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D:\pythonProject\bd_embarcações\"/>
    </mc:Choice>
  </mc:AlternateContent>
  <bookViews>
    <workbookView xWindow="0" yWindow="0" windowWidth="20490" windowHeight="7650" tabRatio="853" activeTab="4"/>
  </bookViews>
  <sheets>
    <sheet name="Medição" sheetId="1" r:id="rId1"/>
    <sheet name="Porte" sheetId="2" r:id="rId2"/>
    <sheet name="Inoperância" sheetId="8" r:id="rId3"/>
    <sheet name="PRL" sheetId="6" r:id="rId4"/>
    <sheet name="Info Contrato" sheetId="4" r:id="rId5"/>
    <sheet name="Info Contrato - Pblog" sheetId="11" r:id="rId6"/>
    <sheet name="GOPI" sheetId="7" r:id="rId7"/>
    <sheet name="Taxa Diária" sheetId="12" r:id="rId8"/>
    <sheet name="Estimativa Custo" sheetId="13" r:id="rId9"/>
    <sheet name="Chaves" sheetId="9" r:id="rId10"/>
    <sheet name="Revisão" sheetId="10" r:id="rId11"/>
  </sheets>
  <definedNames>
    <definedName name="_xlnm._FilterDatabase" localSheetId="6" hidden="1">GOPI!$A$1:$V$190</definedName>
    <definedName name="_xlnm._FilterDatabase" localSheetId="4" hidden="1">'Info Contrato'!$A$1:$AY$305</definedName>
    <definedName name="_xlnm._FilterDatabase" localSheetId="5" hidden="1">'Info Contrato - Pblog'!$A$1:$L$331</definedName>
    <definedName name="_xlnm._FilterDatabase" localSheetId="2" hidden="1">Inoperância!$A$1:$P$105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2" l="1"/>
  <c r="S115" i="7" l="1"/>
  <c r="N115" i="7"/>
  <c r="S114" i="7"/>
  <c r="N114" i="7"/>
  <c r="S113" i="7"/>
  <c r="N113" i="7"/>
  <c r="S112" i="7"/>
  <c r="N112" i="7"/>
  <c r="S111" i="7"/>
  <c r="N111" i="7"/>
  <c r="S110" i="7"/>
  <c r="N110" i="7"/>
  <c r="S109" i="7"/>
  <c r="N109" i="7"/>
  <c r="S108" i="7"/>
  <c r="N108" i="7"/>
  <c r="S107" i="7"/>
  <c r="N107" i="7"/>
  <c r="S106" i="7"/>
  <c r="N106" i="7"/>
  <c r="S105" i="7"/>
  <c r="N105" i="7"/>
  <c r="S104" i="7"/>
  <c r="N104" i="7"/>
  <c r="S103" i="7"/>
  <c r="N103" i="7"/>
  <c r="S102" i="7"/>
  <c r="N102" i="7"/>
  <c r="S101" i="7"/>
  <c r="N101" i="7"/>
  <c r="S100" i="7"/>
  <c r="N100" i="7"/>
  <c r="S99" i="7"/>
  <c r="N99" i="7"/>
  <c r="S98" i="7"/>
  <c r="N98" i="7"/>
  <c r="S97" i="7"/>
  <c r="N97" i="7"/>
  <c r="S96" i="7"/>
  <c r="N96" i="7"/>
  <c r="S95" i="7"/>
  <c r="N95" i="7"/>
  <c r="S94" i="7"/>
  <c r="N94" i="7"/>
  <c r="S93" i="7"/>
  <c r="N93" i="7"/>
  <c r="S92" i="7"/>
  <c r="N92" i="7"/>
  <c r="S91" i="7"/>
  <c r="S90" i="7"/>
  <c r="N90" i="7"/>
  <c r="S89" i="7"/>
  <c r="N89" i="7"/>
  <c r="S88" i="7"/>
  <c r="N88" i="7"/>
  <c r="S87" i="7"/>
  <c r="N87" i="7"/>
  <c r="S86" i="7"/>
  <c r="N86" i="7"/>
  <c r="S85" i="7"/>
  <c r="N85" i="7"/>
  <c r="S84" i="7"/>
  <c r="N84" i="7"/>
  <c r="S83" i="7"/>
  <c r="N83" i="7"/>
  <c r="S82" i="7"/>
  <c r="N82" i="7"/>
  <c r="S81" i="7"/>
  <c r="N81" i="7"/>
  <c r="S80" i="7"/>
  <c r="N80" i="7"/>
  <c r="S79" i="7"/>
  <c r="N79" i="7"/>
  <c r="S78" i="7"/>
  <c r="N78" i="7"/>
  <c r="S77" i="7"/>
  <c r="N77" i="7"/>
  <c r="S76" i="7"/>
  <c r="N76" i="7"/>
  <c r="S75" i="7"/>
  <c r="N75" i="7"/>
  <c r="S74" i="7"/>
  <c r="N74" i="7"/>
  <c r="S73" i="7"/>
  <c r="N73" i="7"/>
  <c r="S72" i="7"/>
  <c r="N72" i="7"/>
  <c r="S71" i="7"/>
  <c r="N71" i="7"/>
  <c r="S70" i="7"/>
  <c r="N70" i="7"/>
  <c r="S69" i="7"/>
  <c r="N69" i="7"/>
  <c r="S68" i="7"/>
  <c r="N68" i="7"/>
  <c r="S67" i="7"/>
  <c r="N67" i="7"/>
  <c r="S66" i="7"/>
  <c r="N66" i="7"/>
  <c r="S65" i="7"/>
  <c r="N65" i="7"/>
  <c r="S64" i="7"/>
  <c r="N64" i="7"/>
  <c r="S63" i="7"/>
  <c r="N63" i="7"/>
  <c r="S62" i="7"/>
  <c r="N62" i="7"/>
  <c r="S61" i="7"/>
  <c r="N61" i="7"/>
  <c r="S60" i="7"/>
  <c r="N60" i="7"/>
  <c r="S59" i="7"/>
  <c r="N59" i="7"/>
  <c r="S58" i="7"/>
  <c r="N58" i="7"/>
  <c r="S57" i="7"/>
  <c r="N57" i="7"/>
  <c r="S56" i="7"/>
  <c r="N56" i="7"/>
  <c r="S55" i="7"/>
  <c r="N55" i="7"/>
  <c r="S54" i="7"/>
  <c r="N54" i="7"/>
  <c r="S53" i="7"/>
  <c r="N53" i="7"/>
  <c r="S52" i="7"/>
  <c r="N52" i="7"/>
  <c r="S51" i="7"/>
  <c r="N51" i="7"/>
  <c r="S50" i="7"/>
  <c r="N50" i="7"/>
  <c r="S49" i="7"/>
  <c r="N49" i="7"/>
  <c r="S48" i="7"/>
  <c r="N48" i="7"/>
  <c r="S47" i="7"/>
  <c r="N47" i="7"/>
  <c r="S46" i="7"/>
  <c r="N46" i="7"/>
  <c r="S45" i="7"/>
  <c r="N45" i="7"/>
  <c r="S44" i="7"/>
  <c r="N44" i="7"/>
  <c r="S43" i="7"/>
  <c r="N43" i="7"/>
  <c r="S42" i="7"/>
  <c r="N42" i="7"/>
  <c r="S41" i="7"/>
  <c r="N41" i="7"/>
  <c r="S40" i="7"/>
  <c r="N40" i="7"/>
  <c r="S39" i="7"/>
  <c r="N39" i="7"/>
  <c r="S38" i="7"/>
  <c r="N38" i="7"/>
  <c r="S37" i="7"/>
  <c r="N37" i="7"/>
  <c r="S36" i="7"/>
  <c r="N36" i="7"/>
  <c r="S35" i="7"/>
  <c r="N35" i="7"/>
  <c r="S34" i="7"/>
  <c r="N34" i="7"/>
  <c r="S33" i="7"/>
  <c r="N33" i="7"/>
  <c r="S32" i="7"/>
  <c r="N32" i="7"/>
  <c r="S31" i="7"/>
  <c r="N31" i="7"/>
  <c r="S30" i="7"/>
  <c r="N30" i="7"/>
  <c r="S29" i="7"/>
  <c r="N29" i="7"/>
  <c r="S28" i="7"/>
  <c r="N28" i="7"/>
  <c r="S27" i="7"/>
  <c r="N27" i="7"/>
  <c r="S26" i="7"/>
  <c r="N26" i="7"/>
  <c r="S25" i="7"/>
  <c r="N25" i="7"/>
  <c r="S24" i="7"/>
  <c r="N24" i="7"/>
  <c r="S23" i="7"/>
  <c r="N23" i="7"/>
  <c r="S22" i="7"/>
  <c r="N22" i="7"/>
  <c r="S21" i="7"/>
  <c r="N21" i="7"/>
  <c r="S20" i="7"/>
  <c r="N20" i="7"/>
  <c r="S19" i="7"/>
  <c r="N19" i="7"/>
  <c r="S18" i="7"/>
  <c r="N18" i="7"/>
  <c r="S17" i="7"/>
  <c r="N17" i="7"/>
  <c r="S16" i="7"/>
  <c r="N16" i="7"/>
  <c r="S15" i="7"/>
  <c r="N15" i="7"/>
  <c r="S14" i="7"/>
  <c r="N14" i="7"/>
  <c r="S13" i="7"/>
  <c r="N13" i="7"/>
  <c r="S12" i="7"/>
  <c r="N12" i="7"/>
  <c r="S11" i="7"/>
  <c r="N11" i="7"/>
  <c r="S10" i="7"/>
  <c r="N10" i="7"/>
  <c r="S9" i="7"/>
  <c r="N9" i="7"/>
  <c r="S8" i="7"/>
  <c r="N8" i="7"/>
  <c r="S7" i="7"/>
  <c r="N7" i="7"/>
  <c r="S6" i="7"/>
  <c r="N6" i="7"/>
  <c r="S5" i="7"/>
  <c r="N5" i="7"/>
  <c r="S4" i="7"/>
  <c r="N4" i="7"/>
  <c r="S3" i="7"/>
  <c r="N3" i="7"/>
  <c r="S2" i="7"/>
  <c r="N2" i="7"/>
  <c r="G161" i="12" l="1"/>
  <c r="G159" i="12" l="1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</calcChain>
</file>

<file path=xl/comments1.xml><?xml version="1.0" encoding="utf-8"?>
<comments xmlns="http://schemas.openxmlformats.org/spreadsheetml/2006/main">
  <authors>
    <author>Luis Claudio de Souza Fernandes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Centro de Planejamento</t>
        </r>
      </text>
    </comment>
    <comment ref="J2" authorId="0" shapeId="0">
      <text>
        <r>
          <rPr>
            <b/>
            <sz val="9"/>
            <color indexed="81"/>
            <rFont val="Segoe UI"/>
            <family val="2"/>
          </rPr>
          <t>Não preencher</t>
        </r>
      </text>
    </comment>
  </commentList>
</comments>
</file>

<file path=xl/comments2.xml><?xml version="1.0" encoding="utf-8"?>
<comments xmlns="http://schemas.openxmlformats.org/spreadsheetml/2006/main">
  <authors>
    <author>Bruno Prudente Lourenço - PrestServ</author>
  </authors>
  <commentList>
    <comment ref="A190" authorId="0" shapeId="0">
      <text>
        <r>
          <rPr>
            <b/>
            <sz val="9"/>
            <color indexed="81"/>
            <rFont val="Segoe UI"/>
            <family val="2"/>
          </rPr>
          <t>Bruno Prudente Lourenço - PrestServ:</t>
        </r>
        <r>
          <rPr>
            <sz val="9"/>
            <color indexed="81"/>
            <rFont val="Segoe UI"/>
            <family val="2"/>
          </rPr>
          <t xml:space="preserve">
EMBARCAÇÕES SOEP SEM Nº DE EQUIPAMENTO</t>
        </r>
      </text>
    </comment>
    <comment ref="D244" authorId="0" shapeId="0">
      <text>
        <r>
          <rPr>
            <b/>
            <sz val="9"/>
            <color indexed="81"/>
            <rFont val="Segoe UI"/>
            <family val="2"/>
          </rPr>
          <t>Bruno Prudente Lourenço - PrestServ:</t>
        </r>
        <r>
          <rPr>
            <sz val="9"/>
            <color indexed="81"/>
            <rFont val="Segoe UI"/>
            <family val="2"/>
          </rPr>
          <t xml:space="preserve">
EMBARCAÇÕES SOEP SEM Nº DE EQUIPAMENTO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E4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5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6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7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8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9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10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11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12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13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14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15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16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21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 COMPLEMENTAR NO VALOR R$ 122.095,04 NÃO FOI UTILIZADA, CONFORME INFORMAÇÃO NO SAP.
TAXA DE AFRET. + TAXA DE TRIP.
</t>
        </r>
      </text>
    </comment>
    <comment ref="E22" authorId="0" shapeId="0">
      <text>
        <r>
          <rPr>
            <sz val="11"/>
            <color theme="1"/>
            <rFont val="Calibri"/>
            <family val="2"/>
            <scheme val="minor"/>
          </rPr>
          <t>Autor:
TAXA DE AFRET COMPLEMENTAR NO VALOR R$ 122.095,04 NÃO FOI UTILIZADA, CONFORME INFORMAÇÃO NO SAP.
TAXA DE AFRET. + TAXA DE TRIP.</t>
        </r>
      </text>
    </comment>
    <comment ref="E23" authorId="0" shapeId="0">
      <text>
        <r>
          <rPr>
            <sz val="11"/>
            <color theme="1"/>
            <rFont val="Calibri"/>
            <family val="2"/>
            <scheme val="minor"/>
          </rPr>
          <t>Autor:
AXA DE AFRET COMPLEMENTAR NO VALOR R$ 122.095,04 NÃO FOI UTILIZADA, CONFORME INFORMAÇÃO NO SAP.
TAXA DE AFRET. + TAXA DE TRIP.</t>
        </r>
      </text>
    </comment>
    <comment ref="E24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25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26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TRIP.
TAXA DIARIA COMPLEMENTAR DE AFRET. PARA COBRIR DESPESAS EM MOEDA NACIONAL QUANDO A EMBARC. OPERAR FORA DA REGIÃO SUL-SUDESTE R$ 440,81
</t>
        </r>
      </text>
    </comment>
    <comment ref="E27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TRIP.
TAXA DIARIA COMPLEMENTAR DE AFRET. PARA COBRIR DESPESAS EM MOEDA NACIONAL QUANDO A EMBARC. OPERAR FORA DA REGIÃO SUL-SUDESTE R$ 440,81
</t>
        </r>
      </text>
    </comment>
    <comment ref="E30" authorId="0" shapeId="0">
      <text>
        <r>
          <rPr>
            <sz val="11"/>
            <color theme="1"/>
            <rFont val="Calibri"/>
            <family val="2"/>
            <scheme val="minor"/>
          </rPr>
          <t>Autor:
TAXA DE AFRET COMPLEMENTAR NO VALOR R$ 122.095,04 NÃO FOI UTILIZADA, CONFORME INFORMAÇÃO NO SAP.
TAXA DE AFRET. + TAXA DE TRIP.</t>
        </r>
      </text>
    </comment>
    <comment ref="E31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32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
TAXA ÚNICA PARA INCLUIR NA EMBARCAÇÃO BOTE DE RESGATE R$ 75.000,00</t>
        </r>
      </text>
    </comment>
    <comment ref="E33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
TAXA ÚNICA PARA INCLUIR NA EMBARCAÇÃO BOTE DE RESGATE R$ 75.000,00</t>
        </r>
      </text>
    </comment>
    <comment ref="E35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36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38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
TAXA ÚNICA PARA INCLUIR NA EMBARCAÇÃO BOTE DE RESGATE R$ 75.000,00</t>
        </r>
      </text>
    </comment>
    <comment ref="E41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46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47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49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
</t>
        </r>
      </text>
    </comment>
    <comment ref="E50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51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53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54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55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56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57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TRIP.
</t>
        </r>
      </text>
    </comment>
    <comment ref="E58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TRIP.
</t>
        </r>
      </text>
    </comment>
    <comment ref="E59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TRIP.
</t>
        </r>
      </text>
    </comment>
    <comment ref="E60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TRIP.
TAXA DIÁRIA DE AFRETAMENTO
COMPLEMENTAR PARA INCLUIR NA EMBARCAÇÃO BOTE DE RESGATE R$ 89.600,00
</t>
        </r>
      </text>
    </comment>
    <comment ref="E61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TRIP.
TAXA DIÁRIA DE AFRETAMENTO
COMPLEMENTAR PARA INCLUIR NA EMBARCAÇÃO BOTE DE RESGATE R$ 89.600,00
</t>
        </r>
      </text>
    </comment>
    <comment ref="E62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TRIP.
TAXA DIÁRIA DE AFRETAMENTO
COMPLEMENTAR PARA INCLUIR NA EMBARCAÇÃO BOTE DE RESGATE R$ 89.600,00
</t>
        </r>
      </text>
    </comment>
    <comment ref="E63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DE AFRET. + TAXA DE TRIP.
TAXA DIÁRIA DE AFRETAMENTO
COMPLEMENTAR PARA INCLUIR NA EMBARCAÇÃO BOTE DE RESGATE R$ 89.600,00
</t>
        </r>
      </text>
    </comment>
    <comment ref="E66" authorId="0" shapeId="0">
      <text>
        <r>
          <rPr>
            <sz val="11"/>
            <color theme="1"/>
            <rFont val="Calibri"/>
            <family val="2"/>
            <scheme val="minor"/>
          </rPr>
          <t>Autor:
TAXA DE AFRET.+ TAXA DE TRIP.</t>
        </r>
      </text>
    </comment>
    <comment ref="E67" authorId="0" shapeId="0">
      <text>
        <r>
          <rPr>
            <sz val="11"/>
            <color theme="1"/>
            <rFont val="Calibri"/>
            <family val="2"/>
            <scheme val="minor"/>
          </rPr>
          <t>Autor:
TAXA DE AFRET.+ TAXA DE TRIP.</t>
        </r>
      </text>
    </comment>
    <comment ref="E68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69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71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74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76" authorId="0" shapeId="0">
      <text>
        <r>
          <rPr>
            <sz val="11"/>
            <color theme="1"/>
            <rFont val="Calibri"/>
            <family val="2"/>
            <scheme val="minor"/>
          </rPr>
          <t>Autor:
TAXA DE AFRET.+ TAXA DE TRIP.</t>
        </r>
      </text>
    </comment>
    <comment ref="E77" authorId="0" shapeId="0">
      <text>
        <r>
          <rPr>
            <sz val="11"/>
            <color theme="1"/>
            <rFont val="Calibri"/>
            <family val="2"/>
            <scheme val="minor"/>
          </rPr>
          <t xml:space="preserve">Autor:
TAXA DIÁRIA DE PRESTAÇÃO DE SERVIÇOS DE OPERAÇÃO 60,74
TAXA DIÁRIA DE ALIMENTAÇÃO R$ 45,00
</t>
        </r>
      </text>
    </comment>
    <comment ref="E78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79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80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82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83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84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85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86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87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88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90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92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93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95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E98" authorId="0" shapeId="0">
      <text>
        <r>
          <rPr>
            <sz val="11"/>
            <color theme="1"/>
            <rFont val="Calibri"/>
            <family val="2"/>
            <scheme val="minor"/>
          </rPr>
          <t>Autor:
TAXA DE AFRET.+ TAXA DE TRIP.</t>
        </r>
      </text>
    </comment>
    <comment ref="E99" authorId="0" shapeId="0">
      <text>
        <r>
          <rPr>
            <sz val="11"/>
            <color theme="1"/>
            <rFont val="Calibri"/>
            <family val="2"/>
            <scheme val="minor"/>
          </rPr>
          <t>Autor:
TAXA DE AFRET.+ TAXA DE TRIP.</t>
        </r>
      </text>
    </comment>
    <comment ref="E101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  <comment ref="B119" authorId="0" shapeId="0">
      <text>
        <r>
          <rPr>
            <sz val="11"/>
            <color theme="1"/>
            <rFont val="Calibri"/>
            <family val="2"/>
            <scheme val="minor"/>
          </rPr>
          <t>Autor:
Contrato possui taxa diária em   
EURO: 2.710,85
Contrato possui taxa diária em NOK:  47.942,35</t>
        </r>
      </text>
    </comment>
    <comment ref="B120" authorId="0" shapeId="0">
      <text>
        <r>
          <rPr>
            <sz val="11"/>
            <color theme="1"/>
            <rFont val="Calibri"/>
            <family val="2"/>
            <scheme val="minor"/>
          </rPr>
          <t>Autor:
Contrato possui taxa diária em   
EURO: 6883,84
Contrato possui taxa diária em NOK:  47.942,35</t>
        </r>
      </text>
    </comment>
    <comment ref="E161" authorId="0" shapeId="0">
      <text>
        <r>
          <rPr>
            <sz val="11"/>
            <color theme="1"/>
            <rFont val="Calibri"/>
            <family val="2"/>
            <scheme val="minor"/>
          </rPr>
          <t>Autor:
TAXA DE AFRET. + TAXA DE TRIP.</t>
        </r>
      </text>
    </comment>
  </commentList>
</comments>
</file>

<file path=xl/sharedStrings.xml><?xml version="1.0" encoding="utf-8"?>
<sst xmlns="http://schemas.openxmlformats.org/spreadsheetml/2006/main" count="6212" uniqueCount="1070">
  <si>
    <t>Equipamento</t>
  </si>
  <si>
    <t>Embarcação</t>
  </si>
  <si>
    <t>ICJ</t>
  </si>
  <si>
    <t>Classe</t>
  </si>
  <si>
    <t>ASTRO BADEJO</t>
  </si>
  <si>
    <t>5900.0113764.19.2</t>
  </si>
  <si>
    <t>PSV 1500</t>
  </si>
  <si>
    <t>OLNNE</t>
  </si>
  <si>
    <t>Área Remota</t>
  </si>
  <si>
    <t>CBO ALESSANDRA</t>
  </si>
  <si>
    <t>2050.0030679.07.2</t>
  </si>
  <si>
    <t>PSV 3000</t>
  </si>
  <si>
    <t>CBO PACIFICO</t>
  </si>
  <si>
    <t>BRUCE KAY</t>
  </si>
  <si>
    <t>2050.0062073.10.2</t>
  </si>
  <si>
    <t>OLNF</t>
  </si>
  <si>
    <t>CAMPOS CARRIER</t>
  </si>
  <si>
    <t>2050.0093860.14.2</t>
  </si>
  <si>
    <t>CBO ARPOADOR</t>
  </si>
  <si>
    <t>2050.0061083.10.2</t>
  </si>
  <si>
    <t>LH 2500</t>
  </si>
  <si>
    <t>2050.0061311.10.2</t>
  </si>
  <si>
    <t>2050.0061329.10.2</t>
  </si>
  <si>
    <t>MARIMAR XIV</t>
  </si>
  <si>
    <t>2050.0086569.13.2</t>
  </si>
  <si>
    <t>UT 750</t>
  </si>
  <si>
    <t>SANTOS SAILOR</t>
  </si>
  <si>
    <t>2050.0093876.14.2</t>
  </si>
  <si>
    <t>STARNAV PHOENIX</t>
  </si>
  <si>
    <t>2050.0079459.12.2</t>
  </si>
  <si>
    <t>PSV 4500</t>
  </si>
  <si>
    <t>5900.0111947.19.2</t>
  </si>
  <si>
    <t>P5</t>
  </si>
  <si>
    <t>TAGAZ</t>
  </si>
  <si>
    <t>2050.0070302.11.2</t>
  </si>
  <si>
    <t>CAMPOS CHALLENGER</t>
  </si>
  <si>
    <t>2050.0093862.14.2</t>
  </si>
  <si>
    <t>OLS</t>
  </si>
  <si>
    <t>LIBRA</t>
  </si>
  <si>
    <t>CAMPOS COMMANDER</t>
  </si>
  <si>
    <t>2050.0093863.14.2</t>
  </si>
  <si>
    <t>BARU ATRIA</t>
  </si>
  <si>
    <t>2050.0070803.11.2</t>
  </si>
  <si>
    <t>UT 4000</t>
  </si>
  <si>
    <t>BARU ORION</t>
  </si>
  <si>
    <t>2050.0070804.11.2</t>
  </si>
  <si>
    <t>BARU SIRIUS</t>
  </si>
  <si>
    <t>2050.0070805.11.2</t>
  </si>
  <si>
    <t>C-ARRAIAL</t>
  </si>
  <si>
    <t>SIEM PIATA</t>
  </si>
  <si>
    <t>5900.0111952.19.2</t>
  </si>
  <si>
    <t>P2</t>
  </si>
  <si>
    <t>BATUIRA</t>
  </si>
  <si>
    <t>2050.0053511.09.2</t>
  </si>
  <si>
    <t>BRAM BOA VISTA</t>
  </si>
  <si>
    <t>2050.0062076.10.2</t>
  </si>
  <si>
    <t>BRAM BUCK</t>
  </si>
  <si>
    <t xml:space="preserve">2050.0090106.14.2 </t>
  </si>
  <si>
    <t>STARNAV DRACO</t>
  </si>
  <si>
    <t>2050.0079455.12.2</t>
  </si>
  <si>
    <t>THOR SUPPLIER</t>
  </si>
  <si>
    <t>2050.0093861.14.2</t>
  </si>
  <si>
    <t>BARU ANTARES</t>
  </si>
  <si>
    <t>2050.0070801.11.2</t>
  </si>
  <si>
    <t>BARU SINÚ</t>
  </si>
  <si>
    <t>2050.0071384.11.2</t>
  </si>
  <si>
    <t>BARU TAURUS</t>
  </si>
  <si>
    <t>2050.0070806.11.2</t>
  </si>
  <si>
    <t>BARU TESORO</t>
  </si>
  <si>
    <t>2050.0071383.11.2</t>
  </si>
  <si>
    <t>BRAM BAHIA</t>
  </si>
  <si>
    <t>2050.0053186.09.2</t>
  </si>
  <si>
    <t>BRAVANTE I</t>
  </si>
  <si>
    <t>2050.0070781.11.2</t>
  </si>
  <si>
    <t>CAMPOS CAPTAIN</t>
  </si>
  <si>
    <t>2050.0093864.14.2</t>
  </si>
  <si>
    <t>CBO COPACABANA</t>
  </si>
  <si>
    <t>2050.0053523.09.2</t>
  </si>
  <si>
    <t>CBO FLAMENGO</t>
  </si>
  <si>
    <t>2050.0053520.09.2</t>
  </si>
  <si>
    <t>C-MACEIÓ</t>
  </si>
  <si>
    <t>2050.0070856.11.2</t>
  </si>
  <si>
    <t>C-SEPETIBA</t>
  </si>
  <si>
    <t>2050.0070976.11.2</t>
  </si>
  <si>
    <t>2050.0061340.10.2</t>
  </si>
  <si>
    <t>GNL 1001</t>
  </si>
  <si>
    <t>2050.0082773.13.2</t>
  </si>
  <si>
    <t>GNL 1008</t>
  </si>
  <si>
    <t>2050.0082748.13.2</t>
  </si>
  <si>
    <t>LARUS</t>
  </si>
  <si>
    <t>2050.0090117.14.2</t>
  </si>
  <si>
    <t>LOCAR LH XIX</t>
  </si>
  <si>
    <t>2050.0061326.10.2</t>
  </si>
  <si>
    <t>LOCAR LH XXI</t>
  </si>
  <si>
    <t>2050.0061328.10.2</t>
  </si>
  <si>
    <t>2050.0061330.10.2</t>
  </si>
  <si>
    <t>2050.0090107.14.2</t>
  </si>
  <si>
    <t>OLIN CONQUEROR</t>
  </si>
  <si>
    <t>5900.0113774.19.2</t>
  </si>
  <si>
    <t>PINGUIM</t>
  </si>
  <si>
    <t>2050.0090118.14.2</t>
  </si>
  <si>
    <t>SANTOS SUPPLIER</t>
  </si>
  <si>
    <t>2050.0093877.14.2</t>
  </si>
  <si>
    <t>SANTOS SUPPORTER</t>
  </si>
  <si>
    <t>2050.0093878.14.2</t>
  </si>
  <si>
    <t>SEABULK BRASIL</t>
  </si>
  <si>
    <t>STARNAV ANDROMEDA</t>
  </si>
  <si>
    <t>2050.0079452.12.2</t>
  </si>
  <si>
    <t>STARNAV AQUARIUS</t>
  </si>
  <si>
    <t>2050.0098820.15.2</t>
  </si>
  <si>
    <t>STARNAV CEPHEUS</t>
  </si>
  <si>
    <t>2050.0087912.13.2</t>
  </si>
  <si>
    <t>STARNAV CIRCINUS</t>
  </si>
  <si>
    <t>2050.0090693.14.2</t>
  </si>
  <si>
    <t>STARNAV CYGNUS</t>
  </si>
  <si>
    <t>2050.0087913.13.2</t>
  </si>
  <si>
    <t>STARNAV HYDRA</t>
  </si>
  <si>
    <t>2050.0090094.14.2</t>
  </si>
  <si>
    <t>STARNAV SCORPIUS</t>
  </si>
  <si>
    <t>2050.0090093.14.2</t>
  </si>
  <si>
    <t>STARNAV TAURUS</t>
  </si>
  <si>
    <t>2050.0079450.12.2</t>
  </si>
  <si>
    <t>STARNAV VOLANS</t>
  </si>
  <si>
    <t>2050.0090092.14.2</t>
  </si>
  <si>
    <t>BARU PROVIDENCIA</t>
  </si>
  <si>
    <t>2050.0071380.11.2</t>
  </si>
  <si>
    <t>2050.0070300.11.2</t>
  </si>
  <si>
    <t>BARU GORGONA</t>
  </si>
  <si>
    <t>2050.0071378.11.2</t>
  </si>
  <si>
    <t>BARU MUCURA</t>
  </si>
  <si>
    <t>2050.0071379.11.2</t>
  </si>
  <si>
    <t>BRAM BRASILIA</t>
  </si>
  <si>
    <t>2050.0062070.10.2</t>
  </si>
  <si>
    <t>BRAM BRAVO</t>
  </si>
  <si>
    <t>2050.0062075.10.2</t>
  </si>
  <si>
    <t>BRAM BREEZE</t>
  </si>
  <si>
    <t>2050.0062078.10.2</t>
  </si>
  <si>
    <t>BRAM BUCCANEER</t>
  </si>
  <si>
    <t>2050.0062115.10.2</t>
  </si>
  <si>
    <t>BRAM HERO</t>
  </si>
  <si>
    <t>2050.0090105.14.2</t>
  </si>
  <si>
    <t>BRAVANTE II</t>
  </si>
  <si>
    <t>2050.0070782.11.2</t>
  </si>
  <si>
    <t>CBO ALIANÇA</t>
  </si>
  <si>
    <t>2050.0093854.14.2</t>
  </si>
  <si>
    <t>CBO IPANEMA</t>
  </si>
  <si>
    <t>2050.0061084.10.2</t>
  </si>
  <si>
    <t>2050.0090120.14.2</t>
  </si>
  <si>
    <t>CBO OCEANA</t>
  </si>
  <si>
    <t>2050.0090119.14.2</t>
  </si>
  <si>
    <t>PRION</t>
  </si>
  <si>
    <t>2050.0070298.11.2</t>
  </si>
  <si>
    <t>SEABULK ANGRA</t>
  </si>
  <si>
    <t>STARNAV AQUILA</t>
  </si>
  <si>
    <t>2050.0087911.13.2</t>
  </si>
  <si>
    <t>STARNAV CENTAURUS</t>
  </si>
  <si>
    <t>2050.0061342.10.2</t>
  </si>
  <si>
    <t>STARNAV DELPHINUS</t>
  </si>
  <si>
    <t>2050.0090695.14.2</t>
  </si>
  <si>
    <t>STARNAV LIBRA</t>
  </si>
  <si>
    <t>2050.0090691.14.2</t>
  </si>
  <si>
    <t>STARNAV PERSEUS</t>
  </si>
  <si>
    <t>2050.0061341.10.2</t>
  </si>
  <si>
    <t>STARNAV REGULUS</t>
  </si>
  <si>
    <t>2050.0061344.10.2</t>
  </si>
  <si>
    <t>STARNAV URSUS</t>
  </si>
  <si>
    <t>2050.0061343.10.2</t>
  </si>
  <si>
    <t>ZARAPITO</t>
  </si>
  <si>
    <t>2050.0070301.11.2</t>
  </si>
  <si>
    <t>BARU SERRANA</t>
  </si>
  <si>
    <t>2050.0071381.11.2</t>
  </si>
  <si>
    <t>SURFER 1870</t>
  </si>
  <si>
    <t>5900.0111742.19.2</t>
  </si>
  <si>
    <t>SURFER 1905</t>
  </si>
  <si>
    <t>5900.0112442.19.2</t>
  </si>
  <si>
    <t>SURFER 1906</t>
  </si>
  <si>
    <t>5900.0112512.19.2</t>
  </si>
  <si>
    <t>LUMAR XX</t>
  </si>
  <si>
    <t>5900.0110388.19.2</t>
  </si>
  <si>
    <t>NAVEMAR XI</t>
  </si>
  <si>
    <t>5900.0110387.19.2</t>
  </si>
  <si>
    <t>BARU VEGA</t>
  </si>
  <si>
    <t>2050.0070807.11.2</t>
  </si>
  <si>
    <t>BS CAMBORIÚ</t>
  </si>
  <si>
    <t>5500.0109096.18.2</t>
  </si>
  <si>
    <t>UT 2500</t>
  </si>
  <si>
    <t>DIANA TIDE</t>
  </si>
  <si>
    <t>5500.0109095.18.2</t>
  </si>
  <si>
    <t>5325.0102297.16.2</t>
  </si>
  <si>
    <t>Lagosteira</t>
  </si>
  <si>
    <t>LH PROGRESSO</t>
  </si>
  <si>
    <t>2050.0061313.10.2</t>
  </si>
  <si>
    <t>LH RETUMBANTE</t>
  </si>
  <si>
    <t>2050.0061312.10.2</t>
  </si>
  <si>
    <t>MARIMAR XIX</t>
  </si>
  <si>
    <t>5500.0106355.17.2</t>
  </si>
  <si>
    <t>MARIMAR XX</t>
  </si>
  <si>
    <t>5500.0106356.17.2</t>
  </si>
  <si>
    <t>VICTORIA</t>
  </si>
  <si>
    <t>5325.0102299.16.2</t>
  </si>
  <si>
    <t>BRAM BRASIL</t>
  </si>
  <si>
    <t>STERNA</t>
  </si>
  <si>
    <t>Contrato</t>
  </si>
  <si>
    <t>Chave</t>
  </si>
  <si>
    <t>Gerente</t>
  </si>
  <si>
    <t>Fiscal</t>
  </si>
  <si>
    <t>Empresa</t>
  </si>
  <si>
    <t>Inicio</t>
  </si>
  <si>
    <t>Termino</t>
  </si>
  <si>
    <t>Cessão</t>
  </si>
  <si>
    <t>KB87</t>
  </si>
  <si>
    <t>DED2</t>
  </si>
  <si>
    <t>Petrobras</t>
  </si>
  <si>
    <t>Não</t>
  </si>
  <si>
    <t>AFE7</t>
  </si>
  <si>
    <t>KBBH</t>
  </si>
  <si>
    <t>Sim</t>
  </si>
  <si>
    <t>EF8W</t>
  </si>
  <si>
    <t>CM1K</t>
  </si>
  <si>
    <t>E47M</t>
  </si>
  <si>
    <t>2050.0053512.09.2</t>
  </si>
  <si>
    <t>KCB5</t>
  </si>
  <si>
    <t>Z2KF</t>
  </si>
  <si>
    <t>2050.0053188.09.2</t>
  </si>
  <si>
    <t>B0TL</t>
  </si>
  <si>
    <t>WV54</t>
  </si>
  <si>
    <t>C - NITERÓI</t>
  </si>
  <si>
    <t>CIVA</t>
  </si>
  <si>
    <t>C - VITÓRIA</t>
  </si>
  <si>
    <t>CMCB</t>
  </si>
  <si>
    <t>CBO ATLÂNTICO</t>
  </si>
  <si>
    <t>2050.0053524.09.2</t>
  </si>
  <si>
    <t>2050.0053521.09.2</t>
  </si>
  <si>
    <t>CBO ITAJAI</t>
  </si>
  <si>
    <t>CBO RENATA</t>
  </si>
  <si>
    <t>2050.0030678.07.2</t>
  </si>
  <si>
    <t>95500.0108696.18.2</t>
  </si>
  <si>
    <t>EMANUEL II (Chamadas)</t>
  </si>
  <si>
    <t>5500.0108696.18.2</t>
  </si>
  <si>
    <t>EMANUEL II (Disponibilidades)</t>
  </si>
  <si>
    <t>FCC3</t>
  </si>
  <si>
    <t>J EDUARDO</t>
  </si>
  <si>
    <t>NAHA</t>
  </si>
  <si>
    <t>EHIV</t>
  </si>
  <si>
    <t>LH ESPLÊNDIDO</t>
  </si>
  <si>
    <t>2050.0061327.10.2</t>
  </si>
  <si>
    <t>LOCAR LH XXII</t>
  </si>
  <si>
    <t>LOCAR LH XXIII</t>
  </si>
  <si>
    <t>MR. ALDO</t>
  </si>
  <si>
    <t>SURFER III - 1871</t>
  </si>
  <si>
    <t>TORDA</t>
  </si>
  <si>
    <t>2050.0091659.14.2</t>
  </si>
  <si>
    <t>VIKING SURF</t>
  </si>
  <si>
    <t>5900.0114782.20.2</t>
  </si>
  <si>
    <t>TRANSPMAR I</t>
  </si>
  <si>
    <t>Suspenso</t>
  </si>
  <si>
    <t>Lancha</t>
  </si>
  <si>
    <t>Descrição</t>
  </si>
  <si>
    <t>Regional</t>
  </si>
  <si>
    <t>PETROBRAS</t>
  </si>
  <si>
    <t>Centro de Trabalho</t>
  </si>
  <si>
    <t>Objeto de custo</t>
  </si>
  <si>
    <t>CP</t>
  </si>
  <si>
    <t>EPP</t>
  </si>
  <si>
    <t>E880TM1Y81</t>
  </si>
  <si>
    <t>Marítimo Embarcação - Emb.PP (OLNF/TM)</t>
  </si>
  <si>
    <t>EMP</t>
  </si>
  <si>
    <t>E880TM1Y82</t>
  </si>
  <si>
    <t>Marítimo Embarcação - Emb.MP (OLNF/TM)</t>
  </si>
  <si>
    <t>EGP</t>
  </si>
  <si>
    <t>E880TM1Y83</t>
  </si>
  <si>
    <t>Marítimo Embarcação - Emb.GP (OLNF/TM)</t>
  </si>
  <si>
    <t>E890TM1Y81</t>
  </si>
  <si>
    <t>Marítimo Embarcação - Emb.PP (OLS/TM)</t>
  </si>
  <si>
    <t>E890TM1Y82</t>
  </si>
  <si>
    <t>Marítimo Embarcação - Emb.MP (OLS/TM)</t>
  </si>
  <si>
    <t>E890TM1Y83</t>
  </si>
  <si>
    <t>Marítimo Embarcação - Emb.GP (OLS/TM)</t>
  </si>
  <si>
    <t>E8A3TM1EA0</t>
  </si>
  <si>
    <t>Marítimo Carga Exclusiva - TM-SEAL</t>
  </si>
  <si>
    <t>E8A3TM1EA4</t>
  </si>
  <si>
    <t>Marítimo Carga Exclusiva - TM-RNCE</t>
  </si>
  <si>
    <t>EB61PZPPMN</t>
  </si>
  <si>
    <t>Marítimo Carga Exclusiva - TM-BA</t>
  </si>
  <si>
    <t>EFLU-NAC</t>
  </si>
  <si>
    <t>Fluideiros</t>
  </si>
  <si>
    <t>E880TM2E50</t>
  </si>
  <si>
    <t>Marítimo Embarcação Fluídeira</t>
  </si>
  <si>
    <t>SOEP</t>
  </si>
  <si>
    <t>E930SAGE20</t>
  </si>
  <si>
    <t>-</t>
  </si>
  <si>
    <t>SUL</t>
  </si>
  <si>
    <t>ITAJAÍ</t>
  </si>
  <si>
    <t>E89STM1E80</t>
  </si>
  <si>
    <t>Marítimo Embarcação - Itajaí OLS</t>
  </si>
  <si>
    <t>MCFH-TO1</t>
  </si>
  <si>
    <t>SOEP/CEOPTO</t>
  </si>
  <si>
    <t>E980TM1Y84</t>
  </si>
  <si>
    <t>Mar Contratado Fixo Hora - Terminais Oce</t>
  </si>
  <si>
    <t>Equip Fora de OP</t>
  </si>
  <si>
    <t>E800SFAE50</t>
  </si>
  <si>
    <t>Susp</t>
  </si>
  <si>
    <t>E8A0TM1Y83</t>
  </si>
  <si>
    <t>PBLog</t>
  </si>
  <si>
    <t>Dedicação exclusiva</t>
  </si>
  <si>
    <t>PBLOG</t>
  </si>
  <si>
    <t>PRL</t>
  </si>
  <si>
    <t>PRL Petro</t>
  </si>
  <si>
    <t>PRL PBLog</t>
  </si>
  <si>
    <t>MACAÉ</t>
  </si>
  <si>
    <t>PC-35500.01.02.01.41</t>
  </si>
  <si>
    <t>RIO DE JANEIRO</t>
  </si>
  <si>
    <t>PC-35500.01.02.04.43</t>
  </si>
  <si>
    <t>Norte-Nordeste</t>
  </si>
  <si>
    <t>NACIONAL</t>
  </si>
  <si>
    <t>PC-35500.01.02.07.44</t>
  </si>
  <si>
    <t>Libra</t>
  </si>
  <si>
    <t>Classe Desmembrada</t>
  </si>
  <si>
    <t>PORTE</t>
  </si>
  <si>
    <t>PSV 3000 FLU</t>
  </si>
  <si>
    <t>PSV 3000 GR</t>
  </si>
  <si>
    <t>PSV 3000 HB</t>
  </si>
  <si>
    <t>PSV 3000 OL</t>
  </si>
  <si>
    <t>PSV 4500 FLU</t>
  </si>
  <si>
    <t>PSV 4500 HB</t>
  </si>
  <si>
    <t>PSV 4500 OL</t>
  </si>
  <si>
    <t>Maria Diceia</t>
  </si>
  <si>
    <t>Edmilson</t>
  </si>
  <si>
    <t>Regina Helena</t>
  </si>
  <si>
    <t>Hugo</t>
  </si>
  <si>
    <t>Luciano Santos</t>
  </si>
  <si>
    <t>Anderson</t>
  </si>
  <si>
    <t>Camilo</t>
  </si>
  <si>
    <t>Francisco Andre</t>
  </si>
  <si>
    <t>Isaac</t>
  </si>
  <si>
    <t>Agostinho</t>
  </si>
  <si>
    <t>Paulo</t>
  </si>
  <si>
    <t>Maria Lusinete</t>
  </si>
  <si>
    <t>Euler</t>
  </si>
  <si>
    <t>Maria Eremita</t>
  </si>
  <si>
    <t>Joteval</t>
  </si>
  <si>
    <t>Vladimir</t>
  </si>
  <si>
    <t>AGBC</t>
  </si>
  <si>
    <t>E930TM1E20</t>
  </si>
  <si>
    <t>AGBC  (exclusivo)</t>
  </si>
  <si>
    <t>E930TM2E20</t>
  </si>
  <si>
    <t>AGBS</t>
  </si>
  <si>
    <t>E930TM1E2B</t>
  </si>
  <si>
    <t>AGBS  (exclusivo)</t>
  </si>
  <si>
    <t>E930TM2E2B</t>
  </si>
  <si>
    <t>AGES</t>
  </si>
  <si>
    <t>E940TM1E2A</t>
  </si>
  <si>
    <t>E940TM1E2E</t>
  </si>
  <si>
    <t>E940TM1E2D</t>
  </si>
  <si>
    <t>GFE</t>
  </si>
  <si>
    <t>Geco/Fisc</t>
  </si>
  <si>
    <t>Nome</t>
  </si>
  <si>
    <t>Ramal</t>
  </si>
  <si>
    <t>BGQ0</t>
  </si>
  <si>
    <t>Zargo</t>
  </si>
  <si>
    <t>J1Q5</t>
  </si>
  <si>
    <t>704-4177</t>
  </si>
  <si>
    <t>705-1868</t>
  </si>
  <si>
    <t>731-3690</t>
  </si>
  <si>
    <t>UPHK</t>
  </si>
  <si>
    <t>704-4144</t>
  </si>
  <si>
    <t>ZBS6</t>
  </si>
  <si>
    <t>704-4132</t>
  </si>
  <si>
    <t>734-3326</t>
  </si>
  <si>
    <t>V8X1</t>
  </si>
  <si>
    <t>704-4173</t>
  </si>
  <si>
    <t>731-3694</t>
  </si>
  <si>
    <t>PB4R</t>
  </si>
  <si>
    <t>706-6993</t>
  </si>
  <si>
    <t>734-3854</t>
  </si>
  <si>
    <t>U3Q0</t>
  </si>
  <si>
    <t>704-4131</t>
  </si>
  <si>
    <t>731-3663</t>
  </si>
  <si>
    <t>731-3706</t>
  </si>
  <si>
    <t>KA15</t>
  </si>
  <si>
    <t>Raimundo</t>
  </si>
  <si>
    <t>731-3701</t>
  </si>
  <si>
    <t>705-3755</t>
  </si>
  <si>
    <t>769-2276</t>
  </si>
  <si>
    <t>731-3445</t>
  </si>
  <si>
    <t>705-1205</t>
  </si>
  <si>
    <t>731-3711</t>
  </si>
  <si>
    <t>726-6190</t>
  </si>
  <si>
    <t>704-3216</t>
  </si>
  <si>
    <t>758-9903</t>
  </si>
  <si>
    <t>734-2065</t>
  </si>
  <si>
    <t>AY4M</t>
  </si>
  <si>
    <t>Julio Reis</t>
  </si>
  <si>
    <t>704-0420</t>
  </si>
  <si>
    <t>R6FW</t>
  </si>
  <si>
    <t>CMAR</t>
  </si>
  <si>
    <t>Luiz Fernando</t>
  </si>
  <si>
    <t>704-2936</t>
  </si>
  <si>
    <t>BUWG</t>
  </si>
  <si>
    <t>Karla</t>
  </si>
  <si>
    <t>704-1604</t>
  </si>
  <si>
    <t>CGZR</t>
  </si>
  <si>
    <t>Bruno</t>
  </si>
  <si>
    <t>734-4594</t>
  </si>
  <si>
    <t>XB8B</t>
  </si>
  <si>
    <t>Filipe Faria</t>
  </si>
  <si>
    <t>767-0885</t>
  </si>
  <si>
    <t>B1OO</t>
  </si>
  <si>
    <t>Elenise</t>
  </si>
  <si>
    <t>769-5969</t>
  </si>
  <si>
    <t>CTDW</t>
  </si>
  <si>
    <t>Mercadante</t>
  </si>
  <si>
    <t>A67N</t>
  </si>
  <si>
    <t>704-9620</t>
  </si>
  <si>
    <t>Email</t>
  </si>
  <si>
    <t>767-1791</t>
  </si>
  <si>
    <t>zargo@petrobras.com.br</t>
  </si>
  <si>
    <t>camilo@petrobras.com.br</t>
  </si>
  <si>
    <t>edmilson.oliveira@petrobras.com.br</t>
  </si>
  <si>
    <t>diogojr@petrobras.com.br</t>
  </si>
  <si>
    <t>hugo_santana@petrobras.com.br</t>
  </si>
  <si>
    <t>lucianosvirgens@petrobras.com.br</t>
  </si>
  <si>
    <t>mdiceia.reis@petrobras.com.br</t>
  </si>
  <si>
    <t>raimundo@petrobras.com.br</t>
  </si>
  <si>
    <t>rhgsilva@petrobras.com.br</t>
  </si>
  <si>
    <t>maria.eremita@petrobras.com.br</t>
  </si>
  <si>
    <t>lusinetedeboni@petrobras.com.br</t>
  </si>
  <si>
    <t>psprado@petrobras.com.br</t>
  </si>
  <si>
    <t>joteval@petrobras.com.br</t>
  </si>
  <si>
    <t>mazaron@petrobras.com.br</t>
  </si>
  <si>
    <t>latta@petrobras.com.br</t>
  </si>
  <si>
    <t>luiz.fsa@petrobras.com.br</t>
  </si>
  <si>
    <t>julio_reis@petrobras.com.br</t>
  </si>
  <si>
    <t>karla.cristina.STEFANINI@petrobras.com.br</t>
  </si>
  <si>
    <t>brunoprudente.STEFANINI@petrobras.com.br</t>
  </si>
  <si>
    <t>filipefr@petrobras.com.br</t>
  </si>
  <si>
    <t>eleniseoliveira@petrobras.com.br</t>
  </si>
  <si>
    <t>danielefrancis.STEFANINI@petrobras.com.br</t>
  </si>
  <si>
    <t>tiagofsimoes@petrobras.com.br</t>
  </si>
  <si>
    <t>lelso@petrobras.com.br</t>
  </si>
  <si>
    <t>williamarthur@petrobras.com.br</t>
  </si>
  <si>
    <t>walessa.noronha@petrobras.com.br</t>
  </si>
  <si>
    <t>rodrigo.bertoloto@petrobras.com.br</t>
  </si>
  <si>
    <t>andre.macedo@petrobras.com.br</t>
  </si>
  <si>
    <t>isaacaraujo@petrobras.com.br</t>
  </si>
  <si>
    <t>andersonvenicio@petrobras.com.br</t>
  </si>
  <si>
    <t>mercadante@petrobras.com.br</t>
  </si>
  <si>
    <t>Versão</t>
  </si>
  <si>
    <t>HISTÓRICO DE AJUSTES</t>
  </si>
  <si>
    <t>R0</t>
  </si>
  <si>
    <t>Emissão Inicial</t>
  </si>
  <si>
    <t>EMANUEL II - Aguardando liberação dos dados de medição pelo TM.</t>
  </si>
  <si>
    <t>fabieneamaral@petrobras.com.br</t>
  </si>
  <si>
    <t>MO5F</t>
  </si>
  <si>
    <t>Fabiene</t>
  </si>
  <si>
    <t>QM08TM2E2C</t>
  </si>
  <si>
    <t>QM08TM2E2A</t>
  </si>
  <si>
    <t>QM08TM2E2B</t>
  </si>
  <si>
    <t>QM08TM2E2D</t>
  </si>
  <si>
    <t>AGSEAL</t>
  </si>
  <si>
    <t>AGRNCE</t>
  </si>
  <si>
    <t>QM08TM2E2E</t>
  </si>
  <si>
    <t>PC-35500.01.01.04.52</t>
  </si>
  <si>
    <t>PC-35500.01.01.05.53</t>
  </si>
  <si>
    <t>PC-35500.01.01.01.51</t>
  </si>
  <si>
    <t>PC-35500.01.01.06.54</t>
  </si>
  <si>
    <t>PC-35500.01.01.09.55</t>
  </si>
  <si>
    <t>E940TM2E2A</t>
  </si>
  <si>
    <t>E940TM2E2E</t>
  </si>
  <si>
    <t>AGSEAL (exclusivo)</t>
  </si>
  <si>
    <t>AGRNCE (exclusivo)</t>
  </si>
  <si>
    <t>E940TM2E2D</t>
  </si>
  <si>
    <t>AGBC PB-LOG (exclusivo)</t>
  </si>
  <si>
    <t>AGBS PB-LOG (exclusivo)</t>
  </si>
  <si>
    <t>AGES PB-LOG (exclusivo)</t>
  </si>
  <si>
    <t>AGSEAL PB-LOG (exclusivo)</t>
  </si>
  <si>
    <t>SAVEIROS ALCATRAZ</t>
  </si>
  <si>
    <t>5500.0102762.16.2</t>
  </si>
  <si>
    <t>ASGAARD SOPHIA</t>
  </si>
  <si>
    <t>CWB0</t>
  </si>
  <si>
    <t>2050.0053531.09.2</t>
  </si>
  <si>
    <t>ASTRO TUPI</t>
  </si>
  <si>
    <t>KSMB</t>
  </si>
  <si>
    <t>2050.0061339.10.2</t>
  </si>
  <si>
    <t>C-ANGRA</t>
  </si>
  <si>
    <t>UP9W</t>
  </si>
  <si>
    <t>5500.0102759.16.2</t>
  </si>
  <si>
    <t>CBO NITERÓI</t>
  </si>
  <si>
    <t>XD4O</t>
  </si>
  <si>
    <t>5500.0102755.16.2</t>
  </si>
  <si>
    <t>CBO VITÓRIA</t>
  </si>
  <si>
    <t>5500.0102757.16.2</t>
  </si>
  <si>
    <t>DANKO TIDE</t>
  </si>
  <si>
    <t>2050.0079471.12.2</t>
  </si>
  <si>
    <t>FERNANDO DE NORONHA</t>
  </si>
  <si>
    <t>2050.0079470.12.2</t>
  </si>
  <si>
    <t>JIM O'BRIEN</t>
  </si>
  <si>
    <t>2050.0053190.09.2</t>
  </si>
  <si>
    <t>MAR LIMPO II</t>
  </si>
  <si>
    <t>LMOK</t>
  </si>
  <si>
    <t>2050.0053189.09.2</t>
  </si>
  <si>
    <t>2050.0070786.11.2</t>
  </si>
  <si>
    <t>MAR LIMPO IV</t>
  </si>
  <si>
    <t>2050.0070787.11.2</t>
  </si>
  <si>
    <t>MAR LIMPO V</t>
  </si>
  <si>
    <t>2050.0070788.11.2</t>
  </si>
  <si>
    <t>MAR LIMPO VI</t>
  </si>
  <si>
    <t>2050.0070789.11.2</t>
  </si>
  <si>
    <t>MAR LIMPO VII</t>
  </si>
  <si>
    <t>2050.0053180.09.2</t>
  </si>
  <si>
    <t>SIEM MARAGOGI</t>
  </si>
  <si>
    <t>2050.0053178.09.2</t>
  </si>
  <si>
    <t>SIEM MARATAÍZES</t>
  </si>
  <si>
    <t>5500.0102760.16.2</t>
  </si>
  <si>
    <t>MARLIN FLAMENGO</t>
  </si>
  <si>
    <t>2050.0053532.09.2</t>
  </si>
  <si>
    <t>2050.0053181.09.2</t>
  </si>
  <si>
    <t>2050.0053179.09.2</t>
  </si>
  <si>
    <t>5500.0109022.18.2</t>
  </si>
  <si>
    <t>5500.0107747.18.2</t>
  </si>
  <si>
    <t>AMAZON CHIEFTAIN</t>
  </si>
  <si>
    <t>U4A6</t>
  </si>
  <si>
    <t>5500.0105576.17.2</t>
  </si>
  <si>
    <t>AMY CHOUEST</t>
  </si>
  <si>
    <t>UPZH</t>
  </si>
  <si>
    <t>2050.0079469.12.2</t>
  </si>
  <si>
    <t>ASTRO TAMOIO</t>
  </si>
  <si>
    <t>5500.0105577.17.2</t>
  </si>
  <si>
    <t>C-ACCLAIM</t>
  </si>
  <si>
    <t>2050.0070860.11.2</t>
  </si>
  <si>
    <t>C-AÇU</t>
  </si>
  <si>
    <t>5500.0105578.17.2</t>
  </si>
  <si>
    <t>C-ADMIRAL</t>
  </si>
  <si>
    <t>5500.0105579.17.2</t>
  </si>
  <si>
    <t>C-AGRESSOR</t>
  </si>
  <si>
    <t>5500.0105580.17.2</t>
  </si>
  <si>
    <t>C-AMBASSADOR</t>
  </si>
  <si>
    <t>5500.0105581.17.2</t>
  </si>
  <si>
    <t>C-ATLAS</t>
  </si>
  <si>
    <t>5500.0105582.17.2</t>
  </si>
  <si>
    <t>CBO ANA LUISA</t>
  </si>
  <si>
    <t>5500.0107740.18.2</t>
  </si>
  <si>
    <t>CBO CHIARA</t>
  </si>
  <si>
    <t xml:space="preserve"> 2050.0092941.14.2</t>
  </si>
  <si>
    <t>CMM CELERITY</t>
  </si>
  <si>
    <t>N7RL</t>
  </si>
  <si>
    <t>2050.0092942.14.2</t>
  </si>
  <si>
    <t>2050.0092933.14.2</t>
  </si>
  <si>
    <t>CMM CONTINUITY</t>
  </si>
  <si>
    <t>2050.0092934.14.2</t>
  </si>
  <si>
    <t>2050.0092943.14.2</t>
  </si>
  <si>
    <t>CMM PURITY</t>
  </si>
  <si>
    <t>2050.0092944.14.2</t>
  </si>
  <si>
    <t>2050.0092938.14.2</t>
  </si>
  <si>
    <t>CMM RAPIDITY</t>
  </si>
  <si>
    <t>2050.0092940.14.2</t>
  </si>
  <si>
    <t>2050.0092935.14.2</t>
  </si>
  <si>
    <t>CMM VELOCITY</t>
  </si>
  <si>
    <t>2050.0092937.14.2</t>
  </si>
  <si>
    <t>5500.0109021.18.2</t>
  </si>
  <si>
    <t>COXON TIDE</t>
  </si>
  <si>
    <t>5500.0105584.17.2</t>
  </si>
  <si>
    <t>C-SAILOR</t>
  </si>
  <si>
    <t>5500.0107744.18.2</t>
  </si>
  <si>
    <t>GEONÍSIO BARROSO</t>
  </si>
  <si>
    <t>5500.0107749.18.2</t>
  </si>
  <si>
    <t>HAROLDO RAMOS</t>
  </si>
  <si>
    <t>2050.0061314.10.2</t>
  </si>
  <si>
    <t>LH LABARO</t>
  </si>
  <si>
    <t>2050.0061315.10.2</t>
  </si>
  <si>
    <t>LH PLACIDO</t>
  </si>
  <si>
    <t>2050.0061331.10.2</t>
  </si>
  <si>
    <t>LOCAR LH XXIV</t>
  </si>
  <si>
    <t>2050.0100961.16.2</t>
  </si>
  <si>
    <t>5500.0107748.18.2</t>
  </si>
  <si>
    <t>MAERSK TRAVELLER</t>
  </si>
  <si>
    <t>5500.0107746.18.2</t>
  </si>
  <si>
    <t>MR CHAFFIC</t>
  </si>
  <si>
    <t>5500.0107750.18.2</t>
  </si>
  <si>
    <t>NORMAND TOPAZIO</t>
  </si>
  <si>
    <t>5500.0105587.17.2</t>
  </si>
  <si>
    <t>SKANDI LEBLON</t>
  </si>
  <si>
    <t>5500.0102761.16.2</t>
  </si>
  <si>
    <t>SKANDI STOLMEN</t>
  </si>
  <si>
    <t>5500.0105586.17.2</t>
  </si>
  <si>
    <t>SKANDI YARE</t>
  </si>
  <si>
    <t>5500.0107633.18.2</t>
  </si>
  <si>
    <t>UP OPAL</t>
  </si>
  <si>
    <t>BTS4</t>
  </si>
  <si>
    <t>5500.0107745.18.2</t>
  </si>
  <si>
    <t>YVAN BARRETTO</t>
  </si>
  <si>
    <t>Lina</t>
  </si>
  <si>
    <t>PMC2</t>
  </si>
  <si>
    <t>Alessandro</t>
  </si>
  <si>
    <t>CCAX</t>
  </si>
  <si>
    <t>Sergio</t>
  </si>
  <si>
    <t>AH VALLETA</t>
  </si>
  <si>
    <t xml:space="preserve">5900.0114708.20.2 </t>
  </si>
  <si>
    <t>Dirceu</t>
  </si>
  <si>
    <t>EOUN</t>
  </si>
  <si>
    <t>Rafael</t>
  </si>
  <si>
    <t>N500</t>
  </si>
  <si>
    <t>5500.0105583.17.2</t>
  </si>
  <si>
    <t>SAVEIROS GAIVOTA</t>
  </si>
  <si>
    <t>Izabella</t>
  </si>
  <si>
    <t>FTJ9</t>
  </si>
  <si>
    <t>BCCQ</t>
  </si>
  <si>
    <t>Denne</t>
  </si>
  <si>
    <t>TYOQ</t>
  </si>
  <si>
    <t>Margareth</t>
  </si>
  <si>
    <t>C-SALVADOR</t>
  </si>
  <si>
    <t>2050.0070858.11.2</t>
  </si>
  <si>
    <t>8120.0001843.14.2</t>
  </si>
  <si>
    <t>8120.0001844.14.2</t>
  </si>
  <si>
    <t>8120.0001816.14.2</t>
  </si>
  <si>
    <t>8120.0001814.14.2</t>
  </si>
  <si>
    <t>8120.0001815.14.2</t>
  </si>
  <si>
    <t>8120.0002040.16.2</t>
  </si>
  <si>
    <t>8120.0001846.14.2</t>
  </si>
  <si>
    <t>8120.0001847.14.2</t>
  </si>
  <si>
    <t>8120.0002039.16.2</t>
  </si>
  <si>
    <t>8120.0001848.14.2</t>
  </si>
  <si>
    <t>8120.0001910.15.2</t>
  </si>
  <si>
    <t>8120.0002062.16.2</t>
  </si>
  <si>
    <t>8120.0001694.14.2</t>
  </si>
  <si>
    <t>8120.0001693.14.2</t>
  </si>
  <si>
    <t>8120.0001685.14.2</t>
  </si>
  <si>
    <t>8120.0001841.14.2</t>
  </si>
  <si>
    <t>8120.0001686.14.2</t>
  </si>
  <si>
    <t>8120.0001692.14.2</t>
  </si>
  <si>
    <t>8120.0001687.14.2</t>
  </si>
  <si>
    <t>8120.0002071.17.2</t>
  </si>
  <si>
    <t>8120.0002047.16.2</t>
  </si>
  <si>
    <t>8120.0002043.16.2</t>
  </si>
  <si>
    <t>8120.0002044.16.2</t>
  </si>
  <si>
    <t>8120.0001690.14.2</t>
  </si>
  <si>
    <t>8120.0001467.14.2</t>
  </si>
  <si>
    <t>8120.0001469.14.2</t>
  </si>
  <si>
    <t>8120.0002018.16.2</t>
  </si>
  <si>
    <t>8120.0001482.14.2</t>
  </si>
  <si>
    <t>8120.0001480.14.2</t>
  </si>
  <si>
    <t>8120.0001481.14.2</t>
  </si>
  <si>
    <t>8120.0001478.14.2</t>
  </si>
  <si>
    <t>8120.0001479.14.2</t>
  </si>
  <si>
    <t>8120.0001484.14.2</t>
  </si>
  <si>
    <t>8120.0002019.16.2</t>
  </si>
  <si>
    <t>8120.0002017.16.2</t>
  </si>
  <si>
    <t>8120.0001476.14.2</t>
  </si>
  <si>
    <t>8120.0001477.14.2</t>
  </si>
  <si>
    <t>8120.0001489.14.2</t>
  </si>
  <si>
    <t>8120.0001491.14.2</t>
  </si>
  <si>
    <t>8120.0001994.15.2</t>
  </si>
  <si>
    <t>8120.0002065.16.2</t>
  </si>
  <si>
    <t>8120.0002059.16.2</t>
  </si>
  <si>
    <t>8120.0001927.15.2</t>
  </si>
  <si>
    <t>8120.0001929.15.2</t>
  </si>
  <si>
    <t>8120.0001928.15.2</t>
  </si>
  <si>
    <t>8120.0001935.15.2</t>
  </si>
  <si>
    <t>8120.0001938.15.2</t>
  </si>
  <si>
    <t>8120.0001937.15.2</t>
  </si>
  <si>
    <t>8120.0001939.15.2</t>
  </si>
  <si>
    <t>8120.0002070.17.2</t>
  </si>
  <si>
    <t>8120.0001903.15.2</t>
  </si>
  <si>
    <t>8120.0001906.15.2</t>
  </si>
  <si>
    <t>8120.0002002.16.2</t>
  </si>
  <si>
    <t>8120.0002001.16.2</t>
  </si>
  <si>
    <t>8120.0002024.16.2</t>
  </si>
  <si>
    <t>8120.0002035.16.2</t>
  </si>
  <si>
    <t>8120.0001853.14.2</t>
  </si>
  <si>
    <t>8120.0002027.16.2</t>
  </si>
  <si>
    <t>8120.0002033.16.2</t>
  </si>
  <si>
    <t>8120.0002036.16.2</t>
  </si>
  <si>
    <t>8120.0002034.16.2</t>
  </si>
  <si>
    <t>8120.0002025.16.2</t>
  </si>
  <si>
    <t>8120.0002030.16.2</t>
  </si>
  <si>
    <t>8120.0002032.16.2</t>
  </si>
  <si>
    <t>8120.0001852.14.2</t>
  </si>
  <si>
    <t>8120.0002026.16.2</t>
  </si>
  <si>
    <t>8120.0001840.14.2</t>
  </si>
  <si>
    <t>8120.0002029.16.2</t>
  </si>
  <si>
    <t>8120.0002023.16.2</t>
  </si>
  <si>
    <t>8120.0001851.14.2</t>
  </si>
  <si>
    <t>8120.0002028.16.2</t>
  </si>
  <si>
    <t>8120.0001907.15.2</t>
  </si>
  <si>
    <t>8120.0001902.15.2</t>
  </si>
  <si>
    <t>8120.0002181.19.2</t>
  </si>
  <si>
    <t>8120.0002181.19.3</t>
  </si>
  <si>
    <t>8120.0002183.19.2</t>
  </si>
  <si>
    <t>8120.0002166.19.2</t>
  </si>
  <si>
    <t>8120.0002165.19.2</t>
  </si>
  <si>
    <t>8120.0002164.19.2</t>
  </si>
  <si>
    <t>8120.0001621.14.2</t>
  </si>
  <si>
    <t>8120.0002186.19.2</t>
  </si>
  <si>
    <t>8120.0002182.19.2</t>
  </si>
  <si>
    <t>8120.0001463.14.3</t>
  </si>
  <si>
    <t>8120.0001463.14.4</t>
  </si>
  <si>
    <t>8120.0002084.17.2</t>
  </si>
  <si>
    <t>8120.0002009.16.2</t>
  </si>
  <si>
    <t>8120.0001462.14.2</t>
  </si>
  <si>
    <t>8120.0002086.17.2</t>
  </si>
  <si>
    <t>8120.0002085.17.2</t>
  </si>
  <si>
    <t>8120.0002083.17.2</t>
  </si>
  <si>
    <t>8120.0002022.16.2</t>
  </si>
  <si>
    <t>8120.0002021.16.2</t>
  </si>
  <si>
    <t>8120.0001997.16.2</t>
  </si>
  <si>
    <t>8120.0001741.14.2</t>
  </si>
  <si>
    <t>8120.0001742.14.2</t>
  </si>
  <si>
    <t>8120.0001612.14.2</t>
  </si>
  <si>
    <t>8120.0001743.14.2</t>
  </si>
  <si>
    <t>8120.0001707.14.2</t>
  </si>
  <si>
    <t>8120.0001704.14.2</t>
  </si>
  <si>
    <t>8120.0002082.17.2</t>
  </si>
  <si>
    <t>8120.0002010.16.2</t>
  </si>
  <si>
    <t>8120.0001998.16.2</t>
  </si>
  <si>
    <t>8120.0001708.14.2</t>
  </si>
  <si>
    <t>8120.0001705.14.2</t>
  </si>
  <si>
    <t>Luiz</t>
  </si>
  <si>
    <t>Mauro</t>
  </si>
  <si>
    <t>8120.0001940.15.2</t>
  </si>
  <si>
    <t>Cláudio</t>
  </si>
  <si>
    <t>Márcio</t>
  </si>
  <si>
    <t>Nélio</t>
  </si>
  <si>
    <t>Ulysses</t>
  </si>
  <si>
    <t>Nota</t>
  </si>
  <si>
    <t>Data Início</t>
  </si>
  <si>
    <t>Hora Início</t>
  </si>
  <si>
    <t>Data Fim</t>
  </si>
  <si>
    <t>Hora Fim</t>
  </si>
  <si>
    <t>Duração</t>
  </si>
  <si>
    <t>Fator de C</t>
  </si>
  <si>
    <t>Desc. Cod.</t>
  </si>
  <si>
    <t>Franquia</t>
  </si>
  <si>
    <t>Duracao_Saldo</t>
  </si>
  <si>
    <t>Gerente_SAP</t>
  </si>
  <si>
    <t>INDISPONIBILIDADE</t>
  </si>
  <si>
    <t>BARU PROVIDÊNCIA - SUSP DE CONTRATO</t>
  </si>
  <si>
    <t>BARU GORGONA - SUSPENSÃO DE CONTRATO</t>
  </si>
  <si>
    <t>INDISPONIBILIDADE DE MANUTENÇÃO</t>
  </si>
  <si>
    <t>BARU SIRIUS. BAIXA VELOC. CONTRATUAL</t>
  </si>
  <si>
    <t>PSV 750</t>
  </si>
  <si>
    <t>SV-OSRV</t>
  </si>
  <si>
    <t>Marcio</t>
  </si>
  <si>
    <t>Alan</t>
  </si>
  <si>
    <t>Elida</t>
  </si>
  <si>
    <t>5900.0114250.20.2</t>
  </si>
  <si>
    <t>Utilitário</t>
  </si>
  <si>
    <t>soares_alessandro@petrobras.com.br</t>
  </si>
  <si>
    <t>769-2009</t>
  </si>
  <si>
    <t>sergiomorae@petrobras.com.br</t>
  </si>
  <si>
    <t>769-2227</t>
  </si>
  <si>
    <t>rafaelsa@petrobras.com.br</t>
  </si>
  <si>
    <t>767-3230</t>
  </si>
  <si>
    <t>alanandrade@petrobras.com.br</t>
  </si>
  <si>
    <t>769-0052</t>
  </si>
  <si>
    <t>linamarcia@petrobras.com.br</t>
  </si>
  <si>
    <t>Lina Marcia</t>
  </si>
  <si>
    <t>769-2012</t>
  </si>
  <si>
    <t>elidasrcarvalho@petrobras.com.br</t>
  </si>
  <si>
    <t>769-0653</t>
  </si>
  <si>
    <t>tayanne@petrobras.com.br</t>
  </si>
  <si>
    <t>V8X5</t>
  </si>
  <si>
    <t>Tayanne</t>
  </si>
  <si>
    <t>704-3054</t>
  </si>
  <si>
    <t>izabellaberaldi@petrobras.com.br</t>
  </si>
  <si>
    <t xml:space="preserve">Izabella </t>
  </si>
  <si>
    <t>769-2613</t>
  </si>
  <si>
    <t>marciodeazevedo@petrobras.com.br</t>
  </si>
  <si>
    <t>769-3287</t>
  </si>
  <si>
    <t>dirceuangelo@petrobras.com.br</t>
  </si>
  <si>
    <t>769-3211</t>
  </si>
  <si>
    <t>denne@petrobras.com.br</t>
  </si>
  <si>
    <t>mpiraja@petrobras.com.br</t>
  </si>
  <si>
    <t>769-3276</t>
  </si>
  <si>
    <t>mgareth@petrobras.com.br</t>
  </si>
  <si>
    <t>731-3647</t>
  </si>
  <si>
    <t>neliolevino@petrobras.com.br</t>
  </si>
  <si>
    <t>734-4712</t>
  </si>
  <si>
    <t>ulysses.franca@petrobras.com.br</t>
  </si>
  <si>
    <t>769-5919</t>
  </si>
  <si>
    <t>claudiofranco@petrobras.com.br</t>
  </si>
  <si>
    <t>767-4384</t>
  </si>
  <si>
    <t>eulersouza@petrobras.com.br</t>
  </si>
  <si>
    <t>MARLIN LEBLON</t>
  </si>
  <si>
    <t>MARLIN YARE</t>
  </si>
  <si>
    <t>ALCATRAZ</t>
  </si>
  <si>
    <t>Copy</t>
  </si>
  <si>
    <t>Enviar</t>
  </si>
  <si>
    <t>704-1351</t>
  </si>
  <si>
    <t>767-0949</t>
  </si>
  <si>
    <t>Tiago Simoes</t>
  </si>
  <si>
    <t>Lelso</t>
  </si>
  <si>
    <t>Willian</t>
  </si>
  <si>
    <t>Walessa</t>
  </si>
  <si>
    <t>Rodrigo Bertoloto</t>
  </si>
  <si>
    <t>Andre Luis</t>
  </si>
  <si>
    <t>Daniele</t>
  </si>
  <si>
    <t>LOCAR XXIII</t>
  </si>
  <si>
    <t>Pólo (Tem cessão)</t>
  </si>
  <si>
    <t>Objeto de custo (Não tem cessão)</t>
  </si>
  <si>
    <t>ok</t>
  </si>
  <si>
    <t>Tx. Câmbio</t>
  </si>
  <si>
    <t>Equip.</t>
  </si>
  <si>
    <t>Embarc.</t>
  </si>
  <si>
    <t>Taxa Dolar</t>
  </si>
  <si>
    <t>Taxa Real</t>
  </si>
  <si>
    <t>Ft. de ReaJ.</t>
  </si>
  <si>
    <t>Taxa. Convertida</t>
  </si>
  <si>
    <t>EMANUEL II (chamada)</t>
  </si>
  <si>
    <t xml:space="preserve">PSV 4500 </t>
  </si>
  <si>
    <t>LANCHA</t>
  </si>
  <si>
    <t>LOCAR XXIV</t>
  </si>
  <si>
    <t>LOCAR XX</t>
  </si>
  <si>
    <t>LH LÁBARO</t>
  </si>
  <si>
    <t>LH PLÁCIDO</t>
  </si>
  <si>
    <t>AHTS-TS</t>
  </si>
  <si>
    <t>AHTS 12000</t>
  </si>
  <si>
    <t>AMAZON CHIEFTAIN Z</t>
  </si>
  <si>
    <t>YVAN BARRETO</t>
  </si>
  <si>
    <t>PSV OT SV</t>
  </si>
  <si>
    <t>AH GIORGIO P</t>
  </si>
  <si>
    <t>NORMAND TOPÁZIO</t>
  </si>
  <si>
    <t>AHTS-TO</t>
  </si>
  <si>
    <t>Amazon Chieftain Z - falha nos motores</t>
  </si>
  <si>
    <t>STARNAV AQUILA -  SUSPENSÃO CONTRATUAL</t>
  </si>
  <si>
    <t>Marlim Yare Manutenção emergencial</t>
  </si>
  <si>
    <t>SANTOS SUPPORTER - FALTA DE TRIPULANTE</t>
  </si>
  <si>
    <t>THOR SUPPLIER - COVID 19</t>
  </si>
  <si>
    <t>BRAVANTE II - SUSPENSÃO CONTRATUAL</t>
  </si>
  <si>
    <t>BRAM BRASÍLIA - SUSPENSÃO CONTRATUAL</t>
  </si>
  <si>
    <t>ZARAPITO - DG 01 INOPERANTE</t>
  </si>
  <si>
    <t>ASTRO BARRACUDA</t>
  </si>
  <si>
    <t>5900.0114410.20.2</t>
  </si>
  <si>
    <t>AH Giorgio P</t>
  </si>
  <si>
    <t>OPTO</t>
  </si>
  <si>
    <t>E9800000000</t>
  </si>
  <si>
    <t>Haroldo Ramos - sintomas de COVID-19</t>
  </si>
  <si>
    <t>C-Atlas DOCAGEM DE CLASSE SUSPENÇÃO</t>
  </si>
  <si>
    <t>CAMPOS COMMANDER-Ñ ATEND. PROG.ALAR.SIST</t>
  </si>
  <si>
    <t>STARNAV SCORPIUS- Parâmetro de Software</t>
  </si>
  <si>
    <t>BRAVANTE I - Suspensão de contrato</t>
  </si>
  <si>
    <t>LARUS - Manutenção Preventiva</t>
  </si>
  <si>
    <t>LOCAR XIX - Desembarque de Tripulante</t>
  </si>
  <si>
    <t>MAERSK TRAVELLER - ultrapassou o tempo</t>
  </si>
  <si>
    <t>BRAVANTE II- Ñ ATEND.PROG. DG3 INOPERANT</t>
  </si>
  <si>
    <t>AH Giorgio P-não dispunha de autorização</t>
  </si>
  <si>
    <t>INDISPONIBILIDADE TOTAL DA MARIMAR XX</t>
  </si>
  <si>
    <t>C-AMBASSADOR  desembarque tripulante</t>
  </si>
  <si>
    <t>CMM CELERITY Acidente no Porto do Açu</t>
  </si>
  <si>
    <t>BRAM BRAVO - DG 02 INOPERANTE</t>
  </si>
  <si>
    <t>INDISPONIBILIDADE TOTAL MARIMAR XIX</t>
  </si>
  <si>
    <t>STARNAV HYDRA- Desembarque de tripulante</t>
  </si>
  <si>
    <t>BRAM BREEZE -  Ñ ATED. PROG.(PROB. DG3 )</t>
  </si>
  <si>
    <t>Cbo Chiara - cabo fusível rompeu</t>
  </si>
  <si>
    <t>BRAM BUCCANEER-Ñ ATEND. PROG.(PROB.DUV)</t>
  </si>
  <si>
    <t>STARNAV URSUS - SUSPENÇÃO CONTRATUAL</t>
  </si>
  <si>
    <t>CBO OCEANA -  ENTREGUE AO ARMADOR</t>
  </si>
  <si>
    <t>BRAM BRASÍLIA - BAIXA VELOC CONTRATUAL</t>
  </si>
  <si>
    <t>BRAM BREEZE - BAIXA VELOC CONTRATUAL</t>
  </si>
  <si>
    <t>YVAN BARRETO - ultrapassou o tempo</t>
  </si>
  <si>
    <t>MR ALDO - Manutenção no Gerador 4</t>
  </si>
  <si>
    <t>LOCAR XXIV - problemas reversora de BB</t>
  </si>
  <si>
    <t>MR CHAFIC - anomalia na rede hidráulica</t>
  </si>
  <si>
    <t>STARNAV SCORPIUS- Alarme  Bow Thruster</t>
  </si>
  <si>
    <t>SANTOS SUPPLIER - Falha ar condicionado</t>
  </si>
  <si>
    <t>MARLIN LEBLON testes com classificadora</t>
  </si>
  <si>
    <t>ALCATRAZ - Ñ ATEND. PROG.( PROB. GERADOR</t>
  </si>
  <si>
    <t>UP OPAL  - reparos no propulsor</t>
  </si>
  <si>
    <t>AH Giorgio P - parada da propulsão</t>
  </si>
  <si>
    <t>AH Giorgio P-alarme na praça de máquina</t>
  </si>
  <si>
    <t>LOCAR XXI - Manutenção Preventiva</t>
  </si>
  <si>
    <t>SANTOS SUPPLIER - Alarme do MCA</t>
  </si>
  <si>
    <t>LOCAR XXI - Desembarque de tripulante</t>
  </si>
  <si>
    <t>CAMPOS CARRIER - Manutenção preventiva</t>
  </si>
  <si>
    <t>C-Açu - Problemas na aceleração do MCP</t>
  </si>
  <si>
    <t>CAMPOS COMMANDER-Ñ ATEND. PROG.SIST. DP</t>
  </si>
  <si>
    <t>Up Opal - para reparos gerais</t>
  </si>
  <si>
    <t>LARUS - Parada Programada</t>
  </si>
  <si>
    <t>BARU ATRIA - BAIXA VELOC CONTRATUAL</t>
  </si>
  <si>
    <t>STARNAV PERSEUS - BAIXA VELOC CONTRATUAL</t>
  </si>
  <si>
    <t>SANTOS SUPPORTER - Manutenção Preventiva</t>
  </si>
  <si>
    <t>STARNAV PERSEUS- SUSPENSÃO CONTRATUAL</t>
  </si>
  <si>
    <t>BRAM BRASÍLIA Ñ ATEND À PROG. DG3 INOP.</t>
  </si>
  <si>
    <t>Indisponibilidade 100% LH Progresso</t>
  </si>
  <si>
    <t>C-AMBASSADOR velocidade de serviço</t>
  </si>
  <si>
    <t>C-AMBASSADOR velocidade serviço FRANQUIA</t>
  </si>
  <si>
    <t>MARLIN LEBLON bote de serviço</t>
  </si>
  <si>
    <t>Asgaard Sophia Vistoria de Classe</t>
  </si>
  <si>
    <t>CMM Rapidity Princípio de incêndio</t>
  </si>
  <si>
    <t>Mar Limpo IV Problemas na barreira</t>
  </si>
  <si>
    <t>CMM VELOCITY manutenção programada</t>
  </si>
  <si>
    <t>Indisponibilidade 100 % LH Progresso</t>
  </si>
  <si>
    <t>Mr Chafic - não atendido dentro do prazo</t>
  </si>
  <si>
    <t>Indisponibilidade 100% Baru Vega</t>
  </si>
  <si>
    <t>CAMPOS COMMANDER- GERADOR EIXO INOP.</t>
  </si>
  <si>
    <t>PRION - INTER.RECEB.OLEOCORE(VAZ.MANIFO)</t>
  </si>
  <si>
    <t>CAMPOS CHALLENGER-Ñ COMP.PROG( MCP BE IN</t>
  </si>
  <si>
    <t>BARU SINÚ - Falha no Gerador</t>
  </si>
  <si>
    <t>LOCAR XIX - Manutenção</t>
  </si>
  <si>
    <t>INDISPONIBILIDADE SURFER 1871</t>
  </si>
  <si>
    <t>Indisp. Marimar XIX 100%</t>
  </si>
  <si>
    <t>MR CHAFIC - Problemas no motor de BE</t>
  </si>
  <si>
    <t>LOCAR XIX - Falta de comunicação</t>
  </si>
  <si>
    <t>CBO ALIANÇA- ENVOL.ACID. AMBIENTAL P67</t>
  </si>
  <si>
    <t>cAMPOS CHALLENGER- Ñ ATED. PROG. DGPS2</t>
  </si>
  <si>
    <t>BRAM BREEZE- Ñ ATEND. PROG. O.D. INSUFIC</t>
  </si>
  <si>
    <t>CAMPO CARRIER - Falha geradores de eixo</t>
  </si>
  <si>
    <t>GNL 1008 -Sistema frigorífico inoperânte</t>
  </si>
  <si>
    <t>STARNAV REGULUS - SUSPENSÃO CONTRATUAL</t>
  </si>
  <si>
    <t>BRAM BREEZE- Ñ ATEND. PROG.  CTS INCOMPL</t>
  </si>
  <si>
    <t>CAMPOS CAPTAIN - Alarme do sitema de DP</t>
  </si>
  <si>
    <t>C-SAILOR barreira de contenção</t>
  </si>
  <si>
    <t>C-Atlas Saída de suspenção de Docagem</t>
  </si>
  <si>
    <t>Marlim Stolmen Manutenção emergencial</t>
  </si>
  <si>
    <t>C-AMBASSADOR velocidade serviço</t>
  </si>
  <si>
    <t>AM08 GOG</t>
  </si>
  <si>
    <t>APONTAMENTO
(PARA GOPI/PAD)</t>
  </si>
  <si>
    <t>Início - Contr</t>
  </si>
  <si>
    <t>Fim - Contr</t>
  </si>
  <si>
    <t>Início - Aloca</t>
  </si>
  <si>
    <t>Fim - Aloca</t>
  </si>
  <si>
    <t>MEDIÇÃO
 (PARA GCI/CMAR)</t>
  </si>
  <si>
    <t>Cliente</t>
  </si>
  <si>
    <t>STATUS</t>
  </si>
  <si>
    <t>TIPO</t>
  </si>
  <si>
    <t>CAA</t>
  </si>
  <si>
    <t>FIM - ATIVIDADE</t>
  </si>
  <si>
    <t>DATA INÍCIO BLOQUEIO</t>
  </si>
  <si>
    <t>DATA FINAL BLOQUEIO</t>
  </si>
  <si>
    <t>\</t>
  </si>
  <si>
    <t>Contagem</t>
  </si>
  <si>
    <t>OBSERVAÇÃO</t>
  </si>
  <si>
    <t>Dias de Barcos relativos</t>
  </si>
  <si>
    <t>Ativo</t>
  </si>
  <si>
    <t>SUPRIMENTO NS1</t>
  </si>
  <si>
    <t>Inativo</t>
  </si>
  <si>
    <t>OUTROS</t>
  </si>
  <si>
    <t>B. Campos ES</t>
  </si>
  <si>
    <t>TRANSBORDO</t>
  </si>
  <si>
    <t>C-VITORIA</t>
  </si>
  <si>
    <t>PRONTIDÃO</t>
  </si>
  <si>
    <t>CASCALHEIRO</t>
  </si>
  <si>
    <t>MR ALDO</t>
  </si>
  <si>
    <t>OLEEIRO</t>
  </si>
  <si>
    <t>FLUIDEIROS / GRANELEIROS</t>
  </si>
  <si>
    <t>SUPRIMENTO NS3</t>
  </si>
  <si>
    <t>B. Santos</t>
  </si>
  <si>
    <t>CIMENTEIRO</t>
  </si>
  <si>
    <t>CBO ITAJAÍ</t>
  </si>
  <si>
    <t>5900.0114404.20.2</t>
  </si>
  <si>
    <t>EXTENSÃO DE CONVÉS</t>
  </si>
  <si>
    <t>PEROÁ</t>
  </si>
  <si>
    <t>APOIO AO GINSP</t>
  </si>
  <si>
    <t>CBO ATLANTICO</t>
  </si>
  <si>
    <t>5900.0114249.20.2</t>
  </si>
  <si>
    <t>AM08 COVID 19</t>
  </si>
  <si>
    <t>Cont. COVID-19</t>
  </si>
  <si>
    <t>Fora Op</t>
  </si>
  <si>
    <t>FORA DE OPERAÇÃO</t>
  </si>
  <si>
    <t>Medir na ordem COVID</t>
  </si>
  <si>
    <t>5900.0114248.20.2</t>
  </si>
  <si>
    <t>LH ESPLENDIDO</t>
  </si>
  <si>
    <t>5900.0114279.20.2</t>
  </si>
  <si>
    <t>Itajaí</t>
  </si>
  <si>
    <t>LOG-Fora</t>
  </si>
  <si>
    <t>Medir no GOG</t>
  </si>
  <si>
    <t>LOG-Hib</t>
  </si>
  <si>
    <t>LOG-Susp</t>
  </si>
  <si>
    <t>Não medir</t>
  </si>
  <si>
    <t>UN-BA</t>
  </si>
  <si>
    <t>PASSAGEIRO</t>
  </si>
  <si>
    <t>J. EDUARDO</t>
  </si>
  <si>
    <t>UN-RNCE</t>
  </si>
  <si>
    <t>UN-SEAL</t>
  </si>
  <si>
    <t>SURFER 1871</t>
  </si>
  <si>
    <t>Locar XXIV</t>
  </si>
  <si>
    <t>Locar XX</t>
  </si>
  <si>
    <t>Locar XXII</t>
  </si>
  <si>
    <t>C-Açu</t>
  </si>
  <si>
    <t>C-Salvador</t>
  </si>
  <si>
    <t>Coxon Tide</t>
  </si>
  <si>
    <t>CBO Chiara</t>
  </si>
  <si>
    <t>Mr Chaffic</t>
  </si>
  <si>
    <t>AH Valleta</t>
  </si>
  <si>
    <t>Geonísio Barroso</t>
  </si>
  <si>
    <t>Olin Conqueror</t>
  </si>
  <si>
    <t>Maersk Traveller</t>
  </si>
  <si>
    <t>Haroldo Ramos</t>
  </si>
  <si>
    <t>UP Opal</t>
  </si>
  <si>
    <t>Amy Chouest</t>
  </si>
  <si>
    <t>Asgaard Sophia</t>
  </si>
  <si>
    <t>Astro Tamoio</t>
  </si>
  <si>
    <t>Astro Tupi</t>
  </si>
  <si>
    <t>C-Acclaim</t>
  </si>
  <si>
    <t>C-Admiral</t>
  </si>
  <si>
    <t>C-Agressor</t>
  </si>
  <si>
    <t>C-Ambassador</t>
  </si>
  <si>
    <t>C-Angra</t>
  </si>
  <si>
    <t>C-Atlas</t>
  </si>
  <si>
    <t>C-Sailor</t>
  </si>
  <si>
    <t>CBO Ana Luisa</t>
  </si>
  <si>
    <t>CBO Niterói</t>
  </si>
  <si>
    <t>CBO Vitória</t>
  </si>
  <si>
    <t>CMM Continuity</t>
  </si>
  <si>
    <t>CMM Velocity</t>
  </si>
  <si>
    <t>CMM Rapidity</t>
  </si>
  <si>
    <t>CMM Celerity</t>
  </si>
  <si>
    <t>CMM Purity</t>
  </si>
  <si>
    <t>Danko Tide</t>
  </si>
  <si>
    <t>Fernando de Noronha</t>
  </si>
  <si>
    <t>Jim O'Brien</t>
  </si>
  <si>
    <t>Macaé</t>
  </si>
  <si>
    <t>Mar Limpo II</t>
  </si>
  <si>
    <t>Mar Limpo IV</t>
  </si>
  <si>
    <t>Mar Limpo V</t>
  </si>
  <si>
    <t>Mar Limpo VI</t>
  </si>
  <si>
    <t>Mar Limpo VII</t>
  </si>
  <si>
    <t>Marlin Flamengo</t>
  </si>
  <si>
    <t>Marlin Leblon</t>
  </si>
  <si>
    <t>Marlin Yare</t>
  </si>
  <si>
    <t>Saveiros Gaivota</t>
  </si>
  <si>
    <t>Siem Maragogi</t>
  </si>
  <si>
    <t>Siem Marataízes</t>
  </si>
  <si>
    <t>Skandi Stolmen</t>
  </si>
  <si>
    <t>Viking Surf</t>
  </si>
  <si>
    <t>LH Labaro</t>
  </si>
  <si>
    <t>LH Placido</t>
  </si>
  <si>
    <t>Yvan Barretto</t>
  </si>
  <si>
    <t>Normand Topazio</t>
  </si>
  <si>
    <t>Amazon Chieftain</t>
  </si>
  <si>
    <t>AGES  (exclusivo)</t>
  </si>
  <si>
    <t xml:space="preserve">SANTOS SUPPORTER </t>
  </si>
  <si>
    <t>BRAM BRASÍLIA</t>
  </si>
  <si>
    <t>A H GIORGIO P</t>
  </si>
  <si>
    <t>OLNNE/SEAL</t>
  </si>
  <si>
    <t>OLNNE/RNCE</t>
  </si>
  <si>
    <t>Edmilson Silva Oliveira</t>
  </si>
  <si>
    <t>Paulo da Silveira Prado</t>
  </si>
  <si>
    <t>Francisco Andre Diogo Junior</t>
  </si>
  <si>
    <t>Vladimir Latta Cavalcanti</t>
  </si>
  <si>
    <t>Maria Diceia da Silva Barbosa Reis</t>
  </si>
  <si>
    <t>Mayara Almeida de Oliveira</t>
  </si>
  <si>
    <t>Hugo Pereira Santana</t>
  </si>
  <si>
    <t>Joselito Vieira Britto</t>
  </si>
  <si>
    <t>Euler Souza de Morais</t>
  </si>
  <si>
    <t>Luciano Santos das Virgens</t>
  </si>
  <si>
    <t>Raimundo Antonio A de Morais Coutinho</t>
  </si>
  <si>
    <t>Joteval Mendes dos Santos</t>
  </si>
  <si>
    <t>Nécio Afranio Ferraz da Silva</t>
  </si>
  <si>
    <t>Maria Lusinete de Boni da Silva</t>
  </si>
  <si>
    <t>Regina Helena Gomes Silva Pinheiro</t>
  </si>
  <si>
    <t>Agostinho Mazaron</t>
  </si>
  <si>
    <t>Isaac de Araujo Ferreira Matos</t>
  </si>
  <si>
    <t>Camilo Franco Bernardes</t>
  </si>
  <si>
    <t>Luciano</t>
  </si>
  <si>
    <t>Dicéia</t>
  </si>
  <si>
    <t>KB88</t>
  </si>
  <si>
    <t>KB89</t>
  </si>
  <si>
    <t>Diogo</t>
  </si>
  <si>
    <t>2050.0053183.09.2</t>
  </si>
  <si>
    <t>2050.0053185.09.2</t>
  </si>
  <si>
    <t>BTS5</t>
  </si>
  <si>
    <t>LOCAR  LH XXI</t>
  </si>
  <si>
    <t>LOCAR LH  XX</t>
  </si>
  <si>
    <t>LOCAR LH  XXI</t>
  </si>
  <si>
    <t>5900.0114708.20.2</t>
  </si>
  <si>
    <t>2050.0092941.14.2</t>
  </si>
  <si>
    <t>2050.0090106.14.2</t>
  </si>
  <si>
    <t>fiscal</t>
  </si>
  <si>
    <t>geco</t>
  </si>
  <si>
    <t>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</si>
</sst>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[$€-2]* #,##0.00_);_([$€-2]* \(#,##0.00\);_([$€-2]* &quot;-&quot;??_)"/>
    <numFmt numFmtId="165" formatCode="0.000"/>
    <numFmt numFmtId="166" formatCode="d/m/yy\ h:mm;@"/>
    <numFmt numFmtId="167" formatCode="[hh]:mm:ss"/>
    <numFmt numFmtId="168" formatCode="0.000%"/>
    <numFmt numFmtId="169" formatCode="dd/mm/yy;@"/>
    <numFmt numFmtId="170" formatCode="_-* #,##0.000_-;\-* #,##0.000_-;_-* &quot;-&quot;??_-;_-@_-"/>
    <numFmt numFmtId="171" formatCode="[$USD]\ #,##0.00"/>
    <numFmt numFmtId="172" formatCode="[$BRL]\ #,##0.00"/>
    <numFmt numFmtId="173" formatCode="0.0000"/>
    <numFmt numFmtId="174" formatCode="[$-416]mmm\-yy;@"/>
    <numFmt numFmtId="175" formatCode="dd/mm/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  <font>
      <sz val="8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3" fillId="0" borderId="0"/>
    <xf numFmtId="164" fontId="1" fillId="0" borderId="0"/>
    <xf numFmtId="0" fontId="3" fillId="0" borderId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199">
    <xf numFmtId="0" fontId="0" fillId="0" borderId="0" xfId="0"/>
    <xf numFmtId="164" fontId="3" fillId="0" borderId="0" xfId="2"/>
    <xf numFmtId="164" fontId="5" fillId="0" borderId="0" xfId="2" applyFont="1"/>
    <xf numFmtId="15" fontId="5" fillId="0" borderId="0" xfId="2" applyNumberFormat="1" applyFont="1"/>
    <xf numFmtId="164" fontId="6" fillId="2" borderId="3" xfId="3" applyFont="1" applyFill="1" applyBorder="1" applyAlignment="1">
      <alignment horizontal="center" vertical="center" wrapText="1"/>
    </xf>
    <xf numFmtId="1" fontId="6" fillId="2" borderId="3" xfId="3" applyNumberFormat="1" applyFont="1" applyFill="1" applyBorder="1" applyAlignment="1">
      <alignment horizontal="center" vertical="center" wrapText="1"/>
    </xf>
    <xf numFmtId="164" fontId="6" fillId="2" borderId="4" xfId="3" applyFont="1" applyFill="1" applyBorder="1" applyAlignment="1">
      <alignment horizontal="center" vertical="center" wrapText="1"/>
    </xf>
    <xf numFmtId="164" fontId="6" fillId="2" borderId="0" xfId="3" applyFont="1" applyFill="1" applyAlignment="1">
      <alignment horizontal="center" vertical="center" wrapText="1"/>
    </xf>
    <xf numFmtId="164" fontId="1" fillId="0" borderId="0" xfId="3" applyAlignment="1">
      <alignment horizontal="center"/>
    </xf>
    <xf numFmtId="1" fontId="1" fillId="0" borderId="0" xfId="3" applyNumberFormat="1" applyAlignment="1">
      <alignment horizontal="center"/>
    </xf>
    <xf numFmtId="164" fontId="0" fillId="0" borderId="0" xfId="3" applyFont="1" applyAlignment="1">
      <alignment horizontal="center"/>
    </xf>
    <xf numFmtId="0" fontId="4" fillId="0" borderId="2" xfId="0" applyFont="1" applyBorder="1" applyAlignment="1" applyProtection="1">
      <alignment horizontal="center" vertical="center" shrinkToFit="1"/>
      <protection hidden="1"/>
    </xf>
    <xf numFmtId="1" fontId="0" fillId="0" borderId="0" xfId="0" applyNumberFormat="1"/>
    <xf numFmtId="14" fontId="0" fillId="0" borderId="0" xfId="0" applyNumberFormat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0" fontId="9" fillId="4" borderId="6" xfId="6" applyFont="1" applyFill="1" applyBorder="1" applyAlignment="1">
      <alignment horizontal="center" vertical="center" wrapText="1"/>
    </xf>
    <xf numFmtId="0" fontId="9" fillId="4" borderId="6" xfId="6" applyFont="1" applyFill="1" applyBorder="1" applyAlignment="1">
      <alignment horizontal="center" vertical="center"/>
    </xf>
    <xf numFmtId="0" fontId="0" fillId="0" borderId="1" xfId="6" applyFont="1" applyBorder="1" applyAlignment="1">
      <alignment horizontal="left" vertical="center"/>
    </xf>
    <xf numFmtId="0" fontId="7" fillId="0" borderId="1" xfId="6" applyFont="1" applyBorder="1" applyAlignment="1">
      <alignment vertical="center"/>
    </xf>
    <xf numFmtId="0" fontId="0" fillId="0" borderId="1" xfId="6" applyFont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1" fillId="0" borderId="1" xfId="6" applyBorder="1" applyAlignment="1">
      <alignment horizontal="left" vertical="center"/>
    </xf>
    <xf numFmtId="0" fontId="8" fillId="0" borderId="0" xfId="0" applyFont="1"/>
    <xf numFmtId="0" fontId="9" fillId="4" borderId="7" xfId="6" applyFont="1" applyFill="1" applyBorder="1" applyAlignment="1">
      <alignment horizontal="center" vertical="center" wrapText="1"/>
    </xf>
    <xf numFmtId="168" fontId="9" fillId="4" borderId="7" xfId="6" applyNumberFormat="1" applyFont="1" applyFill="1" applyBorder="1" applyAlignment="1">
      <alignment horizontal="center" vertical="center" wrapText="1"/>
    </xf>
    <xf numFmtId="168" fontId="1" fillId="0" borderId="1" xfId="5" applyNumberFormat="1" applyBorder="1" applyAlignment="1">
      <alignment horizontal="center" vertical="center"/>
    </xf>
    <xf numFmtId="168" fontId="0" fillId="0" borderId="1" xfId="5" applyNumberFormat="1" applyFont="1" applyBorder="1" applyAlignment="1">
      <alignment horizontal="center" vertical="center"/>
    </xf>
    <xf numFmtId="168" fontId="1" fillId="5" borderId="1" xfId="5" applyNumberFormat="1" applyFill="1" applyBorder="1" applyAlignment="1">
      <alignment horizontal="center" vertical="center"/>
    </xf>
    <xf numFmtId="0" fontId="7" fillId="6" borderId="1" xfId="6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164" fontId="0" fillId="0" borderId="0" xfId="0" applyNumberFormat="1"/>
    <xf numFmtId="0" fontId="12" fillId="7" borderId="0" xfId="0" applyFont="1" applyFill="1" applyAlignment="1">
      <alignment horizontal="center"/>
    </xf>
    <xf numFmtId="166" fontId="0" fillId="0" borderId="0" xfId="0" applyNumberFormat="1" applyAlignment="1">
      <alignment horizontal="left" vertical="center"/>
    </xf>
    <xf numFmtId="166" fontId="0" fillId="0" borderId="5" xfId="0" applyNumberFormat="1" applyBorder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0" fillId="7" borderId="0" xfId="0" applyFill="1" applyBorder="1" applyAlignment="1">
      <alignment horizontal="center"/>
    </xf>
    <xf numFmtId="164" fontId="1" fillId="8" borderId="0" xfId="3" applyFill="1" applyAlignment="1">
      <alignment horizontal="center"/>
    </xf>
    <xf numFmtId="1" fontId="1" fillId="8" borderId="0" xfId="3" applyNumberFormat="1" applyFill="1" applyAlignment="1">
      <alignment horizontal="center"/>
    </xf>
    <xf numFmtId="14" fontId="1" fillId="8" borderId="0" xfId="3" applyNumberFormat="1" applyFill="1" applyAlignment="1">
      <alignment horizontal="center"/>
    </xf>
    <xf numFmtId="164" fontId="0" fillId="8" borderId="0" xfId="3" applyFont="1" applyFill="1" applyAlignment="1">
      <alignment horizontal="center"/>
    </xf>
    <xf numFmtId="0" fontId="0" fillId="8" borderId="0" xfId="0" applyFill="1" applyBorder="1" applyAlignment="1">
      <alignment horizontal="center"/>
    </xf>
    <xf numFmtId="164" fontId="1" fillId="8" borderId="0" xfId="3" applyFill="1" applyBorder="1" applyAlignment="1">
      <alignment horizontal="center"/>
    </xf>
    <xf numFmtId="1" fontId="1" fillId="8" borderId="0" xfId="3" applyNumberFormat="1" applyFill="1" applyBorder="1" applyAlignment="1">
      <alignment horizontal="center"/>
    </xf>
    <xf numFmtId="14" fontId="1" fillId="8" borderId="0" xfId="3" applyNumberFormat="1" applyFill="1" applyBorder="1" applyAlignment="1">
      <alignment horizontal="center"/>
    </xf>
    <xf numFmtId="164" fontId="0" fillId="8" borderId="0" xfId="3" applyFont="1" applyFill="1" applyBorder="1" applyAlignment="1">
      <alignment horizontal="center"/>
    </xf>
    <xf numFmtId="164" fontId="1" fillId="0" borderId="0" xfId="3" applyBorder="1" applyAlignment="1">
      <alignment horizontal="center"/>
    </xf>
    <xf numFmtId="164" fontId="0" fillId="0" borderId="0" xfId="3" applyFont="1" applyBorder="1" applyAlignment="1">
      <alignment horizontal="center"/>
    </xf>
    <xf numFmtId="164" fontId="0" fillId="7" borderId="0" xfId="3" applyFont="1" applyFill="1" applyBorder="1" applyAlignment="1">
      <alignment horizontal="center"/>
    </xf>
    <xf numFmtId="0" fontId="0" fillId="8" borderId="0" xfId="0" applyFill="1" applyBorder="1"/>
    <xf numFmtId="1" fontId="3" fillId="8" borderId="0" xfId="4" applyNumberForma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" fontId="1" fillId="9" borderId="0" xfId="3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1" fillId="9" borderId="0" xfId="3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69" fontId="0" fillId="8" borderId="0" xfId="0" applyNumberFormat="1" applyFill="1" applyBorder="1" applyAlignment="1">
      <alignment horizontal="center"/>
    </xf>
    <xf numFmtId="1" fontId="2" fillId="10" borderId="9" xfId="0" applyNumberFormat="1" applyFont="1" applyFill="1" applyBorder="1"/>
    <xf numFmtId="0" fontId="2" fillId="10" borderId="9" xfId="0" applyFont="1" applyFill="1" applyBorder="1"/>
    <xf numFmtId="14" fontId="2" fillId="10" borderId="9" xfId="0" applyNumberFormat="1" applyFont="1" applyFill="1" applyBorder="1"/>
    <xf numFmtId="167" fontId="2" fillId="10" borderId="9" xfId="0" applyNumberFormat="1" applyFont="1" applyFill="1" applyBorder="1"/>
    <xf numFmtId="2" fontId="2" fillId="10" borderId="9" xfId="0" applyNumberFormat="1" applyFont="1" applyFill="1" applyBorder="1"/>
    <xf numFmtId="170" fontId="14" fillId="11" borderId="1" xfId="1" applyNumberFormat="1" applyFont="1" applyFill="1" applyBorder="1" applyAlignment="1">
      <alignment horizontal="center"/>
    </xf>
    <xf numFmtId="2" fontId="14" fillId="12" borderId="1" xfId="0" applyNumberFormat="1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171" fontId="0" fillId="0" borderId="0" xfId="0" applyNumberFormat="1"/>
    <xf numFmtId="172" fontId="0" fillId="0" borderId="0" xfId="0" applyNumberFormat="1"/>
    <xf numFmtId="0" fontId="0" fillId="0" borderId="1" xfId="0" applyBorder="1"/>
    <xf numFmtId="0" fontId="0" fillId="4" borderId="1" xfId="0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2" fontId="0" fillId="4" borderId="1" xfId="0" applyNumberFormat="1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shrinkToFit="1"/>
      <protection hidden="1"/>
    </xf>
    <xf numFmtId="171" fontId="0" fillId="0" borderId="1" xfId="0" applyNumberFormat="1" applyBorder="1"/>
    <xf numFmtId="172" fontId="0" fillId="0" borderId="1" xfId="0" applyNumberFormat="1" applyBorder="1"/>
    <xf numFmtId="173" fontId="0" fillId="0" borderId="1" xfId="0" applyNumberFormat="1" applyBorder="1"/>
    <xf numFmtId="0" fontId="4" fillId="0" borderId="6" xfId="0" applyFont="1" applyBorder="1" applyAlignment="1" applyProtection="1">
      <alignment horizontal="center" vertical="center" shrinkToFit="1"/>
      <protection hidden="1"/>
    </xf>
    <xf numFmtId="171" fontId="0" fillId="0" borderId="6" xfId="0" applyNumberFormat="1" applyBorder="1"/>
    <xf numFmtId="172" fontId="0" fillId="0" borderId="6" xfId="0" applyNumberFormat="1" applyBorder="1"/>
    <xf numFmtId="173" fontId="0" fillId="0" borderId="0" xfId="0" applyNumberFormat="1"/>
    <xf numFmtId="173" fontId="0" fillId="0" borderId="6" xfId="0" applyNumberFormat="1" applyBorder="1"/>
    <xf numFmtId="168" fontId="9" fillId="4" borderId="1" xfId="6" applyNumberFormat="1" applyFont="1" applyFill="1" applyBorder="1" applyAlignment="1">
      <alignment horizontal="center" vertical="center" wrapText="1"/>
    </xf>
    <xf numFmtId="1" fontId="6" fillId="2" borderId="0" xfId="3" applyNumberFormat="1" applyFont="1" applyFill="1" applyAlignment="1">
      <alignment horizontal="center" vertical="center" wrapText="1"/>
    </xf>
    <xf numFmtId="49" fontId="15" fillId="14" borderId="1" xfId="2" applyNumberFormat="1" applyFont="1" applyFill="1" applyBorder="1" applyAlignment="1">
      <alignment horizontal="center" vertical="center"/>
    </xf>
    <xf numFmtId="164" fontId="15" fillId="14" borderId="1" xfId="2" applyFont="1" applyFill="1" applyBorder="1" applyAlignment="1">
      <alignment horizontal="center" vertical="center"/>
    </xf>
    <xf numFmtId="164" fontId="16" fillId="13" borderId="1" xfId="2" applyFont="1" applyFill="1" applyBorder="1" applyAlignment="1">
      <alignment horizontal="center" vertical="center"/>
    </xf>
    <xf numFmtId="164" fontId="15" fillId="14" borderId="1" xfId="2" applyFont="1" applyFill="1" applyBorder="1" applyAlignment="1">
      <alignment horizontal="center" vertical="center" wrapText="1"/>
    </xf>
    <xf numFmtId="15" fontId="16" fillId="13" borderId="1" xfId="2" applyNumberFormat="1" applyFont="1" applyFill="1" applyBorder="1" applyAlignment="1">
      <alignment horizontal="center" vertical="center"/>
    </xf>
    <xf numFmtId="14" fontId="16" fillId="13" borderId="1" xfId="2" applyNumberFormat="1" applyFont="1" applyFill="1" applyBorder="1" applyAlignment="1">
      <alignment horizontal="center" vertical="center"/>
    </xf>
    <xf numFmtId="49" fontId="15" fillId="15" borderId="1" xfId="2" applyNumberFormat="1" applyFont="1" applyFill="1" applyBorder="1" applyAlignment="1">
      <alignment horizontal="center" vertical="center"/>
    </xf>
    <xf numFmtId="164" fontId="15" fillId="15" borderId="1" xfId="2" applyFont="1" applyFill="1" applyBorder="1" applyAlignment="1">
      <alignment horizontal="center" vertical="center" wrapText="1"/>
    </xf>
    <xf numFmtId="14" fontId="17" fillId="16" borderId="1" xfId="2" applyNumberFormat="1" applyFont="1" applyFill="1" applyBorder="1" applyAlignment="1">
      <alignment horizontal="center" vertical="center" wrapText="1"/>
    </xf>
    <xf numFmtId="174" fontId="18" fillId="0" borderId="1" xfId="2" applyNumberFormat="1" applyFont="1" applyBorder="1" applyAlignment="1">
      <alignment horizontal="center" vertical="center"/>
    </xf>
    <xf numFmtId="14" fontId="17" fillId="13" borderId="1" xfId="2" applyNumberFormat="1" applyFont="1" applyFill="1" applyBorder="1" applyAlignment="1">
      <alignment horizontal="center" vertical="center" wrapText="1"/>
    </xf>
    <xf numFmtId="164" fontId="16" fillId="13" borderId="1" xfId="2" applyFont="1" applyFill="1" applyBorder="1" applyAlignment="1">
      <alignment horizontal="center" vertical="center" wrapText="1"/>
    </xf>
    <xf numFmtId="44" fontId="0" fillId="0" borderId="0" xfId="7" applyFont="1" applyAlignment="1">
      <alignment vertical="center"/>
    </xf>
    <xf numFmtId="164" fontId="3" fillId="0" borderId="0" xfId="2" applyAlignment="1">
      <alignment vertical="center"/>
    </xf>
    <xf numFmtId="164" fontId="4" fillId="0" borderId="2" xfId="2" applyFont="1" applyBorder="1" applyAlignment="1" applyProtection="1">
      <alignment horizontal="center" vertical="center" shrinkToFit="1"/>
      <protection hidden="1"/>
    </xf>
    <xf numFmtId="164" fontId="4" fillId="0" borderId="11" xfId="2" applyFont="1" applyBorder="1" applyAlignment="1" applyProtection="1">
      <alignment horizontal="center" vertical="center" shrinkToFit="1"/>
      <protection hidden="1"/>
    </xf>
    <xf numFmtId="14" fontId="4" fillId="0" borderId="11" xfId="2" applyNumberFormat="1" applyFont="1" applyBorder="1" applyAlignment="1" applyProtection="1">
      <alignment horizontal="center" vertical="center" shrinkToFit="1"/>
      <protection hidden="1"/>
    </xf>
    <xf numFmtId="175" fontId="4" fillId="0" borderId="11" xfId="2" applyNumberFormat="1" applyFont="1" applyBorder="1" applyAlignment="1" applyProtection="1">
      <alignment horizontal="center" vertical="center" shrinkToFit="1"/>
      <protection hidden="1"/>
    </xf>
    <xf numFmtId="166" fontId="4" fillId="0" borderId="11" xfId="2" applyNumberFormat="1" applyFont="1" applyBorder="1" applyAlignment="1" applyProtection="1">
      <alignment horizontal="center" vertical="center" shrinkToFit="1"/>
      <protection hidden="1"/>
    </xf>
    <xf numFmtId="175" fontId="4" fillId="0" borderId="12" xfId="0" applyNumberFormat="1" applyFont="1" applyBorder="1" applyAlignment="1" applyProtection="1">
      <alignment horizontal="center" vertical="center" shrinkToFit="1"/>
      <protection hidden="1"/>
    </xf>
    <xf numFmtId="4" fontId="4" fillId="0" borderId="1" xfId="2" applyNumberFormat="1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Font="1" applyBorder="1"/>
    <xf numFmtId="14" fontId="4" fillId="0" borderId="11" xfId="0" applyNumberFormat="1" applyFont="1" applyBorder="1" applyAlignment="1" applyProtection="1">
      <alignment horizontal="center" vertical="center" shrinkToFit="1"/>
      <protection hidden="1"/>
    </xf>
    <xf numFmtId="0" fontId="4" fillId="8" borderId="2" xfId="0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 shrinkToFit="1"/>
      <protection hidden="1"/>
    </xf>
    <xf numFmtId="175" fontId="4" fillId="8" borderId="11" xfId="0" applyNumberFormat="1" applyFont="1" applyFill="1" applyBorder="1" applyAlignment="1" applyProtection="1">
      <alignment horizontal="center" vertical="center" shrinkToFit="1"/>
      <protection hidden="1"/>
    </xf>
    <xf numFmtId="166" fontId="4" fillId="8" borderId="11" xfId="0" applyNumberFormat="1" applyFont="1" applyFill="1" applyBorder="1" applyAlignment="1" applyProtection="1">
      <alignment horizontal="center" vertical="center" shrinkToFit="1"/>
      <protection hidden="1"/>
    </xf>
    <xf numFmtId="166" fontId="4" fillId="0" borderId="11" xfId="0" applyNumberFormat="1" applyFont="1" applyBorder="1" applyAlignment="1" applyProtection="1">
      <alignment horizontal="center" vertical="center" shrinkToFit="1"/>
      <protection hidden="1"/>
    </xf>
    <xf numFmtId="14" fontId="4" fillId="8" borderId="11" xfId="0" applyNumberFormat="1" applyFont="1" applyFill="1" applyBorder="1" applyAlignment="1" applyProtection="1">
      <alignment horizontal="center" vertical="center" shrinkToFit="1"/>
      <protection hidden="1"/>
    </xf>
    <xf numFmtId="175" fontId="4" fillId="8" borderId="12" xfId="0" applyNumberFormat="1" applyFont="1" applyFill="1" applyBorder="1" applyAlignment="1" applyProtection="1">
      <alignment horizontal="center" vertical="center" shrinkToFit="1"/>
      <protection hidden="1"/>
    </xf>
    <xf numFmtId="14" fontId="4" fillId="8" borderId="1" xfId="2" applyNumberFormat="1" applyFont="1" applyFill="1" applyBorder="1" applyAlignment="1" applyProtection="1">
      <alignment horizontal="center" vertical="center"/>
      <protection locked="0"/>
    </xf>
    <xf numFmtId="4" fontId="4" fillId="8" borderId="1" xfId="2" applyNumberFormat="1" applyFont="1" applyFill="1" applyBorder="1" applyAlignment="1">
      <alignment horizontal="center" vertical="center"/>
    </xf>
    <xf numFmtId="2" fontId="4" fillId="8" borderId="1" xfId="1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 applyProtection="1">
      <alignment horizontal="center" vertical="center" shrinkToFit="1"/>
      <protection hidden="1"/>
    </xf>
    <xf numFmtId="0" fontId="4" fillId="0" borderId="11" xfId="0" applyFont="1" applyBorder="1" applyAlignment="1" applyProtection="1">
      <alignment horizontal="center" vertical="center" shrinkToFit="1"/>
      <protection hidden="1"/>
    </xf>
    <xf numFmtId="175" fontId="4" fillId="0" borderId="11" xfId="0" applyNumberFormat="1" applyFont="1" applyBorder="1" applyAlignment="1" applyProtection="1">
      <alignment horizontal="center" vertical="center" shrinkToFit="1"/>
      <protection hidden="1"/>
    </xf>
    <xf numFmtId="14" fontId="4" fillId="8" borderId="11" xfId="2" applyNumberFormat="1" applyFont="1" applyFill="1" applyBorder="1" applyAlignment="1" applyProtection="1">
      <alignment horizontal="center" vertical="center" shrinkToFit="1"/>
      <protection hidden="1"/>
    </xf>
    <xf numFmtId="2" fontId="4" fillId="8" borderId="1" xfId="2" applyNumberFormat="1" applyFont="1" applyFill="1" applyBorder="1" applyAlignment="1">
      <alignment horizontal="center" vertical="center"/>
    </xf>
    <xf numFmtId="14" fontId="4" fillId="0" borderId="1" xfId="2" applyNumberFormat="1" applyFont="1" applyBorder="1" applyAlignment="1" applyProtection="1">
      <alignment horizontal="center" vertical="center"/>
      <protection locked="0"/>
    </xf>
    <xf numFmtId="43" fontId="4" fillId="0" borderId="1" xfId="1" applyFont="1" applyFill="1" applyBorder="1" applyAlignment="1">
      <alignment horizontal="center" vertical="center"/>
    </xf>
    <xf numFmtId="164" fontId="4" fillId="0" borderId="1" xfId="2" applyFont="1" applyBorder="1" applyAlignment="1">
      <alignment horizontal="center" vertical="center"/>
    </xf>
    <xf numFmtId="164" fontId="4" fillId="0" borderId="1" xfId="2" applyFont="1" applyBorder="1" applyAlignment="1" applyProtection="1">
      <alignment horizontal="center" vertical="center" shrinkToFit="1"/>
      <protection hidden="1"/>
    </xf>
    <xf numFmtId="166" fontId="4" fillId="8" borderId="11" xfId="2" applyNumberFormat="1" applyFont="1" applyFill="1" applyBorder="1" applyAlignment="1" applyProtection="1">
      <alignment horizontal="center" vertical="center" shrinkToFit="1"/>
      <protection hidden="1"/>
    </xf>
    <xf numFmtId="164" fontId="4" fillId="8" borderId="1" xfId="2" applyFont="1" applyFill="1" applyBorder="1"/>
    <xf numFmtId="164" fontId="4" fillId="0" borderId="0" xfId="2" applyFont="1"/>
    <xf numFmtId="14" fontId="4" fillId="0" borderId="0" xfId="2" applyNumberFormat="1" applyFont="1" applyAlignment="1" applyProtection="1">
      <alignment horizontal="center" vertical="center"/>
      <protection locked="0"/>
    </xf>
    <xf numFmtId="2" fontId="19" fillId="8" borderId="1" xfId="2" applyNumberFormat="1" applyFont="1" applyFill="1" applyBorder="1" applyAlignment="1">
      <alignment horizontal="center" vertical="center"/>
    </xf>
    <xf numFmtId="0" fontId="19" fillId="0" borderId="2" xfId="0" applyFont="1" applyBorder="1" applyAlignment="1" applyProtection="1">
      <alignment horizontal="center" vertical="center" shrinkToFit="1"/>
      <protection hidden="1"/>
    </xf>
    <xf numFmtId="0" fontId="19" fillId="0" borderId="11" xfId="0" applyFont="1" applyBorder="1" applyAlignment="1" applyProtection="1">
      <alignment horizontal="center" vertical="center" shrinkToFit="1"/>
      <protection hidden="1"/>
    </xf>
    <xf numFmtId="14" fontId="19" fillId="0" borderId="11" xfId="2" applyNumberFormat="1" applyFont="1" applyBorder="1" applyAlignment="1" applyProtection="1">
      <alignment horizontal="center" vertical="center" shrinkToFit="1"/>
      <protection hidden="1"/>
    </xf>
    <xf numFmtId="175" fontId="19" fillId="0" borderId="11" xfId="0" applyNumberFormat="1" applyFont="1" applyBorder="1" applyAlignment="1" applyProtection="1">
      <alignment horizontal="center" vertical="center" shrinkToFit="1"/>
      <protection hidden="1"/>
    </xf>
    <xf numFmtId="166" fontId="19" fillId="8" borderId="11" xfId="0" applyNumberFormat="1" applyFont="1" applyFill="1" applyBorder="1" applyAlignment="1" applyProtection="1">
      <alignment horizontal="center" vertical="center" shrinkToFit="1"/>
      <protection hidden="1"/>
    </xf>
    <xf numFmtId="166" fontId="19" fillId="0" borderId="11" xfId="0" applyNumberFormat="1" applyFont="1" applyBorder="1" applyAlignment="1" applyProtection="1">
      <alignment horizontal="center" vertical="center" shrinkToFit="1"/>
      <protection hidden="1"/>
    </xf>
    <xf numFmtId="14" fontId="19" fillId="0" borderId="11" xfId="0" applyNumberFormat="1" applyFont="1" applyBorder="1" applyAlignment="1" applyProtection="1">
      <alignment horizontal="center" vertical="center" shrinkToFit="1"/>
      <protection hidden="1"/>
    </xf>
    <xf numFmtId="175" fontId="19" fillId="0" borderId="12" xfId="0" applyNumberFormat="1" applyFont="1" applyBorder="1" applyAlignment="1" applyProtection="1">
      <alignment horizontal="center" vertical="center" shrinkToFit="1"/>
      <protection hidden="1"/>
    </xf>
    <xf numFmtId="14" fontId="19" fillId="0" borderId="1" xfId="2" applyNumberFormat="1" applyFont="1" applyBorder="1" applyAlignment="1" applyProtection="1">
      <alignment horizontal="center" vertical="center"/>
      <protection locked="0"/>
    </xf>
    <xf numFmtId="14" fontId="19" fillId="0" borderId="0" xfId="2" applyNumberFormat="1" applyFont="1" applyAlignment="1" applyProtection="1">
      <alignment horizontal="center" vertical="center"/>
      <protection locked="0"/>
    </xf>
    <xf numFmtId="4" fontId="19" fillId="0" borderId="1" xfId="2" applyNumberFormat="1" applyFont="1" applyBorder="1" applyAlignment="1">
      <alignment horizontal="center" vertical="center"/>
    </xf>
    <xf numFmtId="2" fontId="19" fillId="0" borderId="1" xfId="1" applyNumberFormat="1" applyFont="1" applyFill="1" applyBorder="1" applyAlignment="1">
      <alignment horizontal="center" vertical="center"/>
    </xf>
    <xf numFmtId="14" fontId="19" fillId="8" borderId="11" xfId="0" applyNumberFormat="1" applyFont="1" applyFill="1" applyBorder="1" applyAlignment="1" applyProtection="1">
      <alignment horizontal="center" vertical="center" shrinkToFit="1"/>
      <protection hidden="1"/>
    </xf>
    <xf numFmtId="2" fontId="19" fillId="0" borderId="1" xfId="2" applyNumberFormat="1" applyFont="1" applyBorder="1" applyAlignment="1">
      <alignment horizontal="center" vertical="center"/>
    </xf>
    <xf numFmtId="164" fontId="19" fillId="0" borderId="0" xfId="2" applyFont="1"/>
    <xf numFmtId="164" fontId="19" fillId="0" borderId="1" xfId="2" applyFont="1" applyBorder="1" applyAlignment="1">
      <alignment horizontal="center" vertical="center"/>
    </xf>
    <xf numFmtId="164" fontId="19" fillId="0" borderId="0" xfId="2" applyFont="1" applyAlignment="1">
      <alignment horizontal="center" vertical="center"/>
    </xf>
    <xf numFmtId="164" fontId="19" fillId="0" borderId="1" xfId="2" applyFont="1" applyBorder="1"/>
    <xf numFmtId="164" fontId="19" fillId="0" borderId="2" xfId="2" applyFont="1" applyBorder="1" applyAlignment="1" applyProtection="1">
      <alignment horizontal="center" vertical="center" shrinkToFit="1"/>
      <protection hidden="1"/>
    </xf>
    <xf numFmtId="164" fontId="19" fillId="0" borderId="11" xfId="2" applyFont="1" applyBorder="1" applyAlignment="1" applyProtection="1">
      <alignment horizontal="center" vertical="center" shrinkToFit="1"/>
      <protection hidden="1"/>
    </xf>
    <xf numFmtId="175" fontId="19" fillId="0" borderId="11" xfId="2" applyNumberFormat="1" applyFont="1" applyBorder="1" applyAlignment="1" applyProtection="1">
      <alignment horizontal="center" vertical="center" shrinkToFit="1"/>
      <protection hidden="1"/>
    </xf>
    <xf numFmtId="166" fontId="19" fillId="8" borderId="11" xfId="2" applyNumberFormat="1" applyFont="1" applyFill="1" applyBorder="1" applyAlignment="1" applyProtection="1">
      <alignment horizontal="center" vertical="center" shrinkToFit="1"/>
      <protection hidden="1"/>
    </xf>
    <xf numFmtId="14" fontId="4" fillId="0" borderId="1" xfId="0" applyNumberFormat="1" applyFont="1" applyBorder="1" applyAlignment="1" applyProtection="1">
      <alignment horizontal="center" vertical="center" shrinkToFit="1"/>
      <protection hidden="1"/>
    </xf>
    <xf numFmtId="0" fontId="20" fillId="0" borderId="2" xfId="0" applyFont="1" applyBorder="1" applyAlignment="1" applyProtection="1">
      <alignment horizontal="center" vertical="center" shrinkToFit="1"/>
      <protection hidden="1"/>
    </xf>
    <xf numFmtId="0" fontId="20" fillId="0" borderId="11" xfId="0" applyFont="1" applyBorder="1" applyAlignment="1" applyProtection="1">
      <alignment horizontal="center" vertical="center" shrinkToFit="1"/>
      <protection hidden="1"/>
    </xf>
    <xf numFmtId="14" fontId="20" fillId="0" borderId="11" xfId="2" applyNumberFormat="1" applyFont="1" applyBorder="1" applyAlignment="1" applyProtection="1">
      <alignment horizontal="center" vertical="center" shrinkToFit="1"/>
      <protection hidden="1"/>
    </xf>
    <xf numFmtId="175" fontId="20" fillId="0" borderId="11" xfId="0" applyNumberFormat="1" applyFont="1" applyBorder="1" applyAlignment="1" applyProtection="1">
      <alignment horizontal="center" vertical="center" shrinkToFit="1"/>
      <protection hidden="1"/>
    </xf>
    <xf numFmtId="166" fontId="20" fillId="0" borderId="11" xfId="0" applyNumberFormat="1" applyFont="1" applyBorder="1" applyAlignment="1" applyProtection="1">
      <alignment horizontal="center" vertical="center" shrinkToFit="1"/>
      <protection hidden="1"/>
    </xf>
    <xf numFmtId="2" fontId="20" fillId="17" borderId="1" xfId="2" applyNumberFormat="1" applyFont="1" applyFill="1" applyBorder="1" applyAlignment="1">
      <alignment horizontal="center" vertical="center"/>
    </xf>
    <xf numFmtId="14" fontId="20" fillId="0" borderId="11" xfId="0" applyNumberFormat="1" applyFont="1" applyBorder="1" applyAlignment="1" applyProtection="1">
      <alignment horizontal="center" vertical="center" shrinkToFit="1"/>
      <protection hidden="1"/>
    </xf>
    <xf numFmtId="175" fontId="20" fillId="0" borderId="12" xfId="0" applyNumberFormat="1" applyFont="1" applyBorder="1" applyAlignment="1" applyProtection="1">
      <alignment horizontal="center" vertical="center" shrinkToFit="1"/>
      <protection hidden="1"/>
    </xf>
    <xf numFmtId="14" fontId="20" fillId="0" borderId="1" xfId="2" applyNumberFormat="1" applyFont="1" applyBorder="1" applyAlignment="1" applyProtection="1">
      <alignment horizontal="center" vertical="center"/>
      <protection locked="0"/>
    </xf>
    <xf numFmtId="14" fontId="20" fillId="0" borderId="0" xfId="2" applyNumberFormat="1" applyFont="1" applyAlignment="1" applyProtection="1">
      <alignment horizontal="center" vertical="center"/>
      <protection locked="0"/>
    </xf>
    <xf numFmtId="4" fontId="20" fillId="0" borderId="1" xfId="2" applyNumberFormat="1" applyFont="1" applyBorder="1" applyAlignment="1">
      <alignment horizontal="center" vertical="center"/>
    </xf>
    <xf numFmtId="2" fontId="20" fillId="0" borderId="1" xfId="2" applyNumberFormat="1" applyFont="1" applyBorder="1" applyAlignment="1">
      <alignment horizontal="center" vertical="center"/>
    </xf>
    <xf numFmtId="2" fontId="20" fillId="0" borderId="1" xfId="1" applyNumberFormat="1" applyFont="1" applyFill="1" applyBorder="1" applyAlignment="1">
      <alignment horizontal="center" vertical="center"/>
    </xf>
    <xf numFmtId="2" fontId="20" fillId="0" borderId="11" xfId="2" applyNumberFormat="1" applyFont="1" applyBorder="1" applyAlignment="1">
      <alignment horizontal="center" vertical="center"/>
    </xf>
    <xf numFmtId="2" fontId="20" fillId="17" borderId="11" xfId="2" applyNumberFormat="1" applyFont="1" applyFill="1" applyBorder="1" applyAlignment="1">
      <alignment horizontal="center" vertical="center"/>
    </xf>
    <xf numFmtId="164" fontId="20" fillId="0" borderId="1" xfId="2" applyFont="1" applyBorder="1" applyAlignment="1">
      <alignment horizontal="center" vertical="center"/>
    </xf>
    <xf numFmtId="164" fontId="20" fillId="0" borderId="0" xfId="2" applyFont="1" applyAlignment="1">
      <alignment horizontal="center" vertical="center"/>
    </xf>
    <xf numFmtId="164" fontId="4" fillId="0" borderId="0" xfId="2" applyFont="1" applyAlignment="1">
      <alignment horizontal="center" vertical="center"/>
    </xf>
    <xf numFmtId="0" fontId="0" fillId="18" borderId="1" xfId="0" applyNumberFormat="1" applyFill="1" applyBorder="1"/>
    <xf numFmtId="0" fontId="21" fillId="18" borderId="1" xfId="0" applyFont="1" applyFill="1" applyBorder="1" applyAlignment="1" applyProtection="1">
      <alignment horizontal="center" vertical="center" shrinkToFit="1"/>
      <protection hidden="1"/>
    </xf>
    <xf numFmtId="0" fontId="4" fillId="18" borderId="1" xfId="0" applyFont="1" applyFill="1" applyBorder="1" applyAlignment="1" applyProtection="1">
      <alignment horizontal="center" vertical="center" shrinkToFit="1"/>
      <protection hidden="1"/>
    </xf>
    <xf numFmtId="171" fontId="0" fillId="18" borderId="1" xfId="0" applyNumberFormat="1" applyFill="1" applyBorder="1"/>
    <xf numFmtId="172" fontId="0" fillId="18" borderId="1" xfId="0" applyNumberFormat="1" applyFill="1" applyBorder="1"/>
    <xf numFmtId="173" fontId="0" fillId="18" borderId="1" xfId="0" applyNumberFormat="1" applyFill="1" applyBorder="1"/>
    <xf numFmtId="164" fontId="7" fillId="8" borderId="0" xfId="3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1" fontId="7" fillId="8" borderId="0" xfId="3" applyNumberFormat="1" applyFont="1" applyFill="1" applyAlignment="1">
      <alignment horizontal="center"/>
    </xf>
    <xf numFmtId="1" fontId="1" fillId="8" borderId="0" xfId="3" applyNumberFormat="1" applyFill="1" applyAlignment="1">
      <alignment horizontal="center" vertical="center"/>
    </xf>
    <xf numFmtId="164" fontId="7" fillId="8" borderId="0" xfId="3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" fontId="3" fillId="8" borderId="0" xfId="4" applyNumberFormat="1" applyFill="1" applyAlignment="1">
      <alignment horizontal="center" vertical="center"/>
    </xf>
    <xf numFmtId="0" fontId="8" fillId="3" borderId="5" xfId="6" applyFont="1" applyFill="1" applyBorder="1" applyAlignment="1">
      <alignment horizontal="center"/>
    </xf>
    <xf numFmtId="0" fontId="8" fillId="3" borderId="0" xfId="6" applyFon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</cellXfs>
  <cellStyles count="8">
    <cellStyle name="Moeda" xfId="7" builtinId="4"/>
    <cellStyle name="Normal" xfId="0" builtinId="0"/>
    <cellStyle name="Normal 10 2 2 2 2" xfId="6"/>
    <cellStyle name="Normal 10 2 7 2" xfId="4"/>
    <cellStyle name="Normal 2" xfId="2"/>
    <cellStyle name="Normal 2 3 2 2" xfId="3"/>
    <cellStyle name="Porcentagem" xfId="5" builtinId="5"/>
    <cellStyle name="Vírgula" xfId="1" builtinId="3"/>
  </cellStyles>
  <dxfs count="17"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A4000C"/>
        </patternFill>
      </fill>
    </dxf>
    <dxf>
      <fill>
        <patternFill>
          <bgColor rgb="FFA4000C"/>
        </patternFill>
      </fill>
    </dxf>
    <dxf>
      <fill>
        <patternFill>
          <bgColor rgb="FFA4000C"/>
        </patternFill>
      </fill>
    </dxf>
    <dxf>
      <numFmt numFmtId="171" formatCode="[$USD]\ #,##0.00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3" formatCode="0.0000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2" formatCode="[$BRL]\ #,##0.00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1" formatCode="[$USD]\ #,##0.00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auto="1"/>
        <name val="Calibri"/>
        <scheme val="minor"/>
      </font>
      <fill>
        <patternFill>
          <fgColor indexed="64"/>
          <bgColor indexed="65"/>
        </patternFill>
      </fill>
      <alignment horizontal="center" vertical="center" shrinkToFi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strike val="0"/>
        <condense val="0"/>
        <extend val="0"/>
        <outline val="0"/>
        <shadow val="0"/>
        <vertAlign val="baseline"/>
        <sz val="10"/>
        <color auto="1"/>
        <name val="Calibri"/>
        <scheme val="minor"/>
      </font>
      <fill>
        <patternFill>
          <fgColor indexed="64"/>
          <bgColor indexed="65"/>
        </patternFill>
      </fill>
      <alignment horizontal="center" vertical="center" shrinkToFi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numFmt numFmtId="0" formatCode="General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indexed="65"/>
        </patternFill>
      </fill>
    </dxf>
    <dxf>
      <border outline="0">
        <left/>
        <right/>
        <top/>
        <bottom style="thin">
          <color indexed="64"/>
        </bottom>
      </border>
    </dxf>
    <dxf>
      <numFmt numFmtId="172" formatCode="[$BRL]\ #,##0.00"/>
      <fill>
        <patternFill patternType="solid">
          <fgColor indexed="64"/>
          <bgColor theme="9" tint="0.59999389629810485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39" displayName="Tabela39" ref="A3:G161" totalsRowShown="0" headerRowDxfId="16" dataDxfId="14" headerRowBorderDxfId="15" tableBorderDxfId="13" totalsRowBorderDxfId="12">
  <autoFilter ref="A3:G161"/>
  <tableColumns count="7">
    <tableColumn id="1" name="Equip." dataDxfId="11"/>
    <tableColumn id="2" name="Embarc." dataDxfId="10"/>
    <tableColumn id="5" name="Classe" dataDxfId="9"/>
    <tableColumn id="6" name="Taxa Dolar" dataDxfId="8"/>
    <tableColumn id="7" name="Taxa Real" dataDxfId="7"/>
    <tableColumn id="8" name="Ft. de ReaJ." dataDxfId="6"/>
    <tableColumn id="9" name="Taxa. Convertida" dataDxfId="5">
      <calculatedColumnFormula>((($E4*$F4)/$A$2))+$D4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ucianosvirgens@petrobras.com.br" TargetMode="External"/><Relationship Id="rId13" Type="http://schemas.openxmlformats.org/officeDocument/2006/relationships/hyperlink" Target="mailto:lusinetedeboni@petrobras.com.br" TargetMode="External"/><Relationship Id="rId18" Type="http://schemas.openxmlformats.org/officeDocument/2006/relationships/hyperlink" Target="mailto:luiz.fsa@petrobras.com.br" TargetMode="External"/><Relationship Id="rId26" Type="http://schemas.openxmlformats.org/officeDocument/2006/relationships/hyperlink" Target="mailto:rafaelsa@petrobras.com.br" TargetMode="External"/><Relationship Id="rId39" Type="http://schemas.openxmlformats.org/officeDocument/2006/relationships/hyperlink" Target="mailto:andre.macedo@petrobras.com.br" TargetMode="External"/><Relationship Id="rId3" Type="http://schemas.openxmlformats.org/officeDocument/2006/relationships/hyperlink" Target="mailto:fabieneamaral@petrobras.com.br" TargetMode="External"/><Relationship Id="rId21" Type="http://schemas.openxmlformats.org/officeDocument/2006/relationships/hyperlink" Target="mailto:brunoprudente.STEFANINI@petrobras.com.br" TargetMode="External"/><Relationship Id="rId34" Type="http://schemas.openxmlformats.org/officeDocument/2006/relationships/hyperlink" Target="mailto:tiagofsimoes@petrobras.com.br" TargetMode="External"/><Relationship Id="rId42" Type="http://schemas.openxmlformats.org/officeDocument/2006/relationships/hyperlink" Target="mailto:danielefrancis.STEFANINI@petrobras.com.br" TargetMode="External"/><Relationship Id="rId7" Type="http://schemas.openxmlformats.org/officeDocument/2006/relationships/hyperlink" Target="mailto:hugo_santana@petrobras.com.br" TargetMode="External"/><Relationship Id="rId12" Type="http://schemas.openxmlformats.org/officeDocument/2006/relationships/hyperlink" Target="mailto:maria.eremita@petrobras.com.br" TargetMode="External"/><Relationship Id="rId17" Type="http://schemas.openxmlformats.org/officeDocument/2006/relationships/hyperlink" Target="mailto:latta@petrobras.com.br" TargetMode="External"/><Relationship Id="rId25" Type="http://schemas.openxmlformats.org/officeDocument/2006/relationships/hyperlink" Target="mailto:sergiomorae@petrobras.com.br" TargetMode="External"/><Relationship Id="rId33" Type="http://schemas.openxmlformats.org/officeDocument/2006/relationships/hyperlink" Target="mailto:eulersouza@petrobras.com.br" TargetMode="External"/><Relationship Id="rId38" Type="http://schemas.openxmlformats.org/officeDocument/2006/relationships/hyperlink" Target="mailto:rodrigo.bertoloto@petrobras.com.br" TargetMode="External"/><Relationship Id="rId2" Type="http://schemas.openxmlformats.org/officeDocument/2006/relationships/hyperlink" Target="mailto:mercadante@petrobras.com.br" TargetMode="External"/><Relationship Id="rId16" Type="http://schemas.openxmlformats.org/officeDocument/2006/relationships/hyperlink" Target="mailto:mazaron@petrobras.com.br" TargetMode="External"/><Relationship Id="rId20" Type="http://schemas.openxmlformats.org/officeDocument/2006/relationships/hyperlink" Target="mailto:karla.cristina.STEFANINI@petrobras.com.br" TargetMode="External"/><Relationship Id="rId29" Type="http://schemas.openxmlformats.org/officeDocument/2006/relationships/hyperlink" Target="mailto:elidasrcarvalho@petrobras.com.br" TargetMode="External"/><Relationship Id="rId41" Type="http://schemas.openxmlformats.org/officeDocument/2006/relationships/hyperlink" Target="mailto:eleniseoliveira@petrobras.com.br" TargetMode="External"/><Relationship Id="rId1" Type="http://schemas.openxmlformats.org/officeDocument/2006/relationships/hyperlink" Target="mailto:zargo@petrobras.com.br" TargetMode="External"/><Relationship Id="rId6" Type="http://schemas.openxmlformats.org/officeDocument/2006/relationships/hyperlink" Target="mailto:diogojr@petrobras.com.br" TargetMode="External"/><Relationship Id="rId11" Type="http://schemas.openxmlformats.org/officeDocument/2006/relationships/hyperlink" Target="mailto:rhgsilva@petrobras.com.br" TargetMode="External"/><Relationship Id="rId24" Type="http://schemas.openxmlformats.org/officeDocument/2006/relationships/hyperlink" Target="mailto:soares_alessandro@petrobras.com.br" TargetMode="External"/><Relationship Id="rId32" Type="http://schemas.openxmlformats.org/officeDocument/2006/relationships/hyperlink" Target="mailto:neliolevino@petrobras.com.br" TargetMode="External"/><Relationship Id="rId37" Type="http://schemas.openxmlformats.org/officeDocument/2006/relationships/hyperlink" Target="mailto:walessa.noronha@petrobras.com.br" TargetMode="External"/><Relationship Id="rId40" Type="http://schemas.openxmlformats.org/officeDocument/2006/relationships/hyperlink" Target="mailto:filipefr@petrobras.com.br" TargetMode="External"/><Relationship Id="rId5" Type="http://schemas.openxmlformats.org/officeDocument/2006/relationships/hyperlink" Target="mailto:edmilson.oliveira@petrobras.com.br" TargetMode="External"/><Relationship Id="rId15" Type="http://schemas.openxmlformats.org/officeDocument/2006/relationships/hyperlink" Target="mailto:joteval@petrobras.com.br" TargetMode="External"/><Relationship Id="rId23" Type="http://schemas.openxmlformats.org/officeDocument/2006/relationships/hyperlink" Target="mailto:andersonvenicio@petrobras.com.br" TargetMode="External"/><Relationship Id="rId28" Type="http://schemas.openxmlformats.org/officeDocument/2006/relationships/hyperlink" Target="mailto:linamarcia@petrobras.com.br" TargetMode="External"/><Relationship Id="rId36" Type="http://schemas.openxmlformats.org/officeDocument/2006/relationships/hyperlink" Target="mailto:williamarthur@petrobras.com.br" TargetMode="External"/><Relationship Id="rId10" Type="http://schemas.openxmlformats.org/officeDocument/2006/relationships/hyperlink" Target="mailto:raimundo@petrobras.com.br" TargetMode="External"/><Relationship Id="rId19" Type="http://schemas.openxmlformats.org/officeDocument/2006/relationships/hyperlink" Target="mailto:julio_reis@petrobras.com.br" TargetMode="External"/><Relationship Id="rId31" Type="http://schemas.openxmlformats.org/officeDocument/2006/relationships/hyperlink" Target="mailto:izabellaberaldi@petrobras.com.br" TargetMode="External"/><Relationship Id="rId4" Type="http://schemas.openxmlformats.org/officeDocument/2006/relationships/hyperlink" Target="mailto:camilo@petrobras.com.br" TargetMode="External"/><Relationship Id="rId9" Type="http://schemas.openxmlformats.org/officeDocument/2006/relationships/hyperlink" Target="mailto:mdiceia.reis@petrobras.com.br" TargetMode="External"/><Relationship Id="rId14" Type="http://schemas.openxmlformats.org/officeDocument/2006/relationships/hyperlink" Target="mailto:psprado@petrobras.com.br" TargetMode="External"/><Relationship Id="rId22" Type="http://schemas.openxmlformats.org/officeDocument/2006/relationships/hyperlink" Target="mailto:isaacaraujo@petrobras.com.br" TargetMode="External"/><Relationship Id="rId27" Type="http://schemas.openxmlformats.org/officeDocument/2006/relationships/hyperlink" Target="mailto:alanandrade@petrobras.com.br" TargetMode="External"/><Relationship Id="rId30" Type="http://schemas.openxmlformats.org/officeDocument/2006/relationships/hyperlink" Target="mailto:tayanne@petrobras.com.br" TargetMode="External"/><Relationship Id="rId35" Type="http://schemas.openxmlformats.org/officeDocument/2006/relationships/hyperlink" Target="mailto:lelso@petrobras.com.br" TargetMode="External"/><Relationship Id="rId43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"/>
  <sheetViews>
    <sheetView topLeftCell="A4" workbookViewId="0">
      <selection activeCell="N23" sqref="N23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0"/>
  <sheetViews>
    <sheetView workbookViewId="0">
      <selection activeCell="I11" sqref="I11"/>
    </sheetView>
  </sheetViews>
  <sheetFormatPr defaultColWidth="0" defaultRowHeight="15" x14ac:dyDescent="0.25"/>
  <cols>
    <col min="1" max="1" width="42.7109375" bestFit="1" customWidth="1"/>
    <col min="2" max="2" width="6.5703125" bestFit="1" customWidth="1"/>
    <col min="3" max="3" width="9.7109375" bestFit="1" customWidth="1"/>
    <col min="4" max="4" width="16.85546875" bestFit="1" customWidth="1"/>
    <col min="5" max="5" width="8.7109375" bestFit="1" customWidth="1"/>
    <col min="6" max="6" width="6.28515625" bestFit="1" customWidth="1"/>
    <col min="7" max="9" width="12.85546875" customWidth="1"/>
    <col min="11" max="11" width="8.42578125" hidden="1" customWidth="1"/>
    <col min="17" max="17" width="8.42578125" hidden="1"/>
    <col min="18" max="16382" width="9.140625" hidden="1"/>
    <col min="16383" max="16383" width="6.140625" hidden="1" customWidth="1"/>
    <col min="16384" max="16384" width="7.28515625" hidden="1" customWidth="1"/>
  </cols>
  <sheetData>
    <row r="1" spans="1:9" s="70" customFormat="1" x14ac:dyDescent="0.25">
      <c r="A1" s="32" t="s">
        <v>414</v>
      </c>
      <c r="B1" s="32" t="s">
        <v>203</v>
      </c>
      <c r="C1" s="32" t="s">
        <v>355</v>
      </c>
      <c r="D1" s="33" t="s">
        <v>356</v>
      </c>
      <c r="E1" s="33" t="s">
        <v>357</v>
      </c>
      <c r="F1" s="33" t="s">
        <v>786</v>
      </c>
      <c r="G1" s="33" t="s">
        <v>1069</v>
      </c>
      <c r="H1" s="33"/>
      <c r="I1" s="33"/>
    </row>
    <row r="2" spans="1:9" x14ac:dyDescent="0.25">
      <c r="A2" t="s">
        <v>416</v>
      </c>
      <c r="B2" t="s">
        <v>358</v>
      </c>
      <c r="C2" t="s">
        <v>204</v>
      </c>
      <c r="D2" t="s">
        <v>359</v>
      </c>
      <c r="E2" t="s">
        <v>415</v>
      </c>
      <c r="G2">
        <v>2448999</v>
      </c>
      <c r="H2" t="s">
        <v>216</v>
      </c>
    </row>
    <row r="3" spans="1:9" x14ac:dyDescent="0.25">
      <c r="A3" t="s">
        <v>446</v>
      </c>
      <c r="B3" t="s">
        <v>410</v>
      </c>
      <c r="C3" t="s">
        <v>395</v>
      </c>
      <c r="D3" t="s">
        <v>411</v>
      </c>
      <c r="E3" t="s">
        <v>787</v>
      </c>
      <c r="G3">
        <v>211085</v>
      </c>
      <c r="H3" t="s">
        <v>216</v>
      </c>
    </row>
    <row r="4" spans="1:9" x14ac:dyDescent="0.25">
      <c r="A4" t="s">
        <v>452</v>
      </c>
      <c r="B4" t="s">
        <v>453</v>
      </c>
      <c r="C4" t="s">
        <v>395</v>
      </c>
      <c r="D4" t="s">
        <v>454</v>
      </c>
      <c r="E4" t="s">
        <v>788</v>
      </c>
      <c r="G4">
        <v>9905886</v>
      </c>
      <c r="H4" t="s">
        <v>216</v>
      </c>
    </row>
    <row r="5" spans="1:9" x14ac:dyDescent="0.25">
      <c r="A5" t="s">
        <v>417</v>
      </c>
      <c r="B5" t="s">
        <v>229</v>
      </c>
      <c r="C5" t="s">
        <v>1068</v>
      </c>
      <c r="D5" t="s">
        <v>332</v>
      </c>
      <c r="E5" t="s">
        <v>362</v>
      </c>
      <c r="G5">
        <v>232818</v>
      </c>
      <c r="H5" t="s">
        <v>216</v>
      </c>
    </row>
    <row r="6" spans="1:9" x14ac:dyDescent="0.25">
      <c r="A6" t="s">
        <v>418</v>
      </c>
      <c r="B6" t="s">
        <v>214</v>
      </c>
      <c r="C6" t="s">
        <v>1068</v>
      </c>
      <c r="D6" t="s">
        <v>327</v>
      </c>
      <c r="E6" t="s">
        <v>363</v>
      </c>
      <c r="G6">
        <v>9904797</v>
      </c>
      <c r="H6" t="s">
        <v>216</v>
      </c>
    </row>
    <row r="7" spans="1:9" x14ac:dyDescent="0.25">
      <c r="A7" t="s">
        <v>419</v>
      </c>
      <c r="B7" t="s">
        <v>240</v>
      </c>
      <c r="C7" t="s">
        <v>1068</v>
      </c>
      <c r="D7" t="s">
        <v>333</v>
      </c>
      <c r="E7" t="s">
        <v>368</v>
      </c>
      <c r="G7">
        <v>9620579</v>
      </c>
      <c r="H7" t="s">
        <v>216</v>
      </c>
    </row>
    <row r="8" spans="1:9" x14ac:dyDescent="0.25">
      <c r="A8" t="s">
        <v>420</v>
      </c>
      <c r="B8" t="s">
        <v>221</v>
      </c>
      <c r="C8" t="s">
        <v>1068</v>
      </c>
      <c r="D8" t="s">
        <v>329</v>
      </c>
      <c r="E8" t="s">
        <v>371</v>
      </c>
      <c r="G8">
        <v>2509322</v>
      </c>
      <c r="H8" t="s">
        <v>216</v>
      </c>
    </row>
    <row r="9" spans="1:9" x14ac:dyDescent="0.25">
      <c r="A9" t="s">
        <v>421</v>
      </c>
      <c r="B9" t="s">
        <v>224</v>
      </c>
      <c r="C9" t="s">
        <v>1068</v>
      </c>
      <c r="D9" t="s">
        <v>330</v>
      </c>
      <c r="E9" t="s">
        <v>377</v>
      </c>
      <c r="G9">
        <v>2537020</v>
      </c>
      <c r="H9" t="s">
        <v>216</v>
      </c>
    </row>
    <row r="10" spans="1:9" x14ac:dyDescent="0.25">
      <c r="A10" t="s">
        <v>422</v>
      </c>
      <c r="B10" t="s">
        <v>210</v>
      </c>
      <c r="C10" t="s">
        <v>1068</v>
      </c>
      <c r="D10" t="s">
        <v>326</v>
      </c>
      <c r="E10" t="s">
        <v>378</v>
      </c>
      <c r="G10">
        <v>2504283</v>
      </c>
      <c r="H10" t="s">
        <v>216</v>
      </c>
    </row>
    <row r="11" spans="1:9" x14ac:dyDescent="0.25">
      <c r="A11" t="s">
        <v>423</v>
      </c>
      <c r="B11" t="s">
        <v>379</v>
      </c>
      <c r="C11" t="s">
        <v>1068</v>
      </c>
      <c r="D11" t="s">
        <v>380</v>
      </c>
      <c r="E11" t="s">
        <v>381</v>
      </c>
      <c r="G11">
        <v>1856280</v>
      </c>
      <c r="H11" t="s">
        <v>216</v>
      </c>
    </row>
    <row r="12" spans="1:9" x14ac:dyDescent="0.25">
      <c r="A12" t="s">
        <v>424</v>
      </c>
      <c r="B12" t="s">
        <v>218</v>
      </c>
      <c r="C12" t="s">
        <v>1068</v>
      </c>
      <c r="D12" s="34" t="s">
        <v>328</v>
      </c>
      <c r="E12" t="s">
        <v>382</v>
      </c>
      <c r="G12">
        <v>9708436</v>
      </c>
      <c r="H12" t="s">
        <v>216</v>
      </c>
    </row>
    <row r="13" spans="1:9" x14ac:dyDescent="0.25">
      <c r="A13" t="s">
        <v>425</v>
      </c>
      <c r="B13" t="s">
        <v>222</v>
      </c>
      <c r="C13" t="s">
        <v>1067</v>
      </c>
      <c r="D13" s="34" t="s">
        <v>339</v>
      </c>
      <c r="E13" t="s">
        <v>384</v>
      </c>
      <c r="G13">
        <v>2481610</v>
      </c>
      <c r="H13" t="s">
        <v>216</v>
      </c>
    </row>
    <row r="14" spans="1:9" x14ac:dyDescent="0.25">
      <c r="A14" t="s">
        <v>426</v>
      </c>
      <c r="B14" t="s">
        <v>217</v>
      </c>
      <c r="C14" t="s">
        <v>1067</v>
      </c>
      <c r="D14" t="s">
        <v>337</v>
      </c>
      <c r="E14" t="s">
        <v>385</v>
      </c>
      <c r="G14">
        <v>2403122</v>
      </c>
      <c r="H14" t="s">
        <v>216</v>
      </c>
    </row>
    <row r="15" spans="1:9" x14ac:dyDescent="0.25">
      <c r="A15" t="s">
        <v>427</v>
      </c>
      <c r="B15" t="s">
        <v>215</v>
      </c>
      <c r="C15" t="s">
        <v>1067</v>
      </c>
      <c r="D15" t="s">
        <v>336</v>
      </c>
      <c r="E15" t="s">
        <v>386</v>
      </c>
      <c r="G15">
        <v>1875895</v>
      </c>
      <c r="H15" t="s">
        <v>216</v>
      </c>
    </row>
    <row r="16" spans="1:9" x14ac:dyDescent="0.25">
      <c r="A16" t="s">
        <v>428</v>
      </c>
      <c r="B16" t="s">
        <v>225</v>
      </c>
      <c r="C16" t="s">
        <v>1067</v>
      </c>
      <c r="D16" t="s">
        <v>340</v>
      </c>
      <c r="E16" t="s">
        <v>387</v>
      </c>
      <c r="G16">
        <v>1575757</v>
      </c>
      <c r="H16" t="s">
        <v>216</v>
      </c>
    </row>
    <row r="17" spans="1:8" x14ac:dyDescent="0.25">
      <c r="A17" t="s">
        <v>429</v>
      </c>
      <c r="B17" t="s">
        <v>211</v>
      </c>
      <c r="C17" t="s">
        <v>1067</v>
      </c>
      <c r="D17" t="s">
        <v>335</v>
      </c>
      <c r="E17" t="s">
        <v>389</v>
      </c>
      <c r="G17">
        <v>6114801</v>
      </c>
      <c r="H17" t="s">
        <v>216</v>
      </c>
    </row>
    <row r="18" spans="1:8" x14ac:dyDescent="0.25">
      <c r="A18" t="s">
        <v>430</v>
      </c>
      <c r="B18" t="s">
        <v>243</v>
      </c>
      <c r="C18" t="s">
        <v>1067</v>
      </c>
      <c r="D18" t="s">
        <v>341</v>
      </c>
      <c r="E18" t="s">
        <v>390</v>
      </c>
      <c r="G18">
        <v>222211</v>
      </c>
      <c r="H18" t="s">
        <v>216</v>
      </c>
    </row>
    <row r="19" spans="1:8" x14ac:dyDescent="0.25">
      <c r="A19" t="s">
        <v>431</v>
      </c>
      <c r="B19" t="s">
        <v>394</v>
      </c>
      <c r="C19" t="s">
        <v>395</v>
      </c>
      <c r="D19" t="s">
        <v>396</v>
      </c>
      <c r="E19" t="s">
        <v>397</v>
      </c>
      <c r="G19">
        <v>2450516</v>
      </c>
      <c r="H19" t="s">
        <v>216</v>
      </c>
    </row>
    <row r="20" spans="1:8" x14ac:dyDescent="0.25">
      <c r="A20" t="s">
        <v>432</v>
      </c>
      <c r="B20" t="s">
        <v>391</v>
      </c>
      <c r="C20" t="s">
        <v>1067</v>
      </c>
      <c r="D20" t="s">
        <v>392</v>
      </c>
      <c r="E20" t="s">
        <v>393</v>
      </c>
      <c r="F20" t="s">
        <v>216</v>
      </c>
      <c r="G20">
        <v>2523224</v>
      </c>
      <c r="H20" t="s">
        <v>216</v>
      </c>
    </row>
    <row r="21" spans="1:8" x14ac:dyDescent="0.25">
      <c r="A21" t="s">
        <v>433</v>
      </c>
      <c r="B21" t="s">
        <v>398</v>
      </c>
      <c r="C21" t="s">
        <v>395</v>
      </c>
      <c r="D21" t="s">
        <v>399</v>
      </c>
      <c r="E21" t="s">
        <v>400</v>
      </c>
      <c r="F21" t="s">
        <v>785</v>
      </c>
      <c r="G21">
        <v>70447210</v>
      </c>
      <c r="H21" t="s">
        <v>216</v>
      </c>
    </row>
    <row r="22" spans="1:8" x14ac:dyDescent="0.25">
      <c r="A22" t="s">
        <v>434</v>
      </c>
      <c r="B22" t="s">
        <v>401</v>
      </c>
      <c r="C22" t="s">
        <v>395</v>
      </c>
      <c r="D22" t="s">
        <v>402</v>
      </c>
      <c r="E22" t="s">
        <v>403</v>
      </c>
      <c r="F22" t="s">
        <v>785</v>
      </c>
      <c r="G22">
        <v>70847093</v>
      </c>
      <c r="H22" t="s">
        <v>216</v>
      </c>
    </row>
    <row r="23" spans="1:8" x14ac:dyDescent="0.25">
      <c r="A23" t="s">
        <v>444</v>
      </c>
      <c r="B23" t="s">
        <v>242</v>
      </c>
      <c r="C23" t="s">
        <v>1068</v>
      </c>
      <c r="D23" t="s">
        <v>334</v>
      </c>
      <c r="E23" t="s">
        <v>374</v>
      </c>
      <c r="G23">
        <v>9812694</v>
      </c>
      <c r="H23" t="s">
        <v>216</v>
      </c>
    </row>
    <row r="24" spans="1:8" x14ac:dyDescent="0.25">
      <c r="A24" t="s">
        <v>445</v>
      </c>
      <c r="B24" t="s">
        <v>227</v>
      </c>
      <c r="C24" t="s">
        <v>1068</v>
      </c>
      <c r="D24" t="s">
        <v>331</v>
      </c>
      <c r="E24" t="s">
        <v>383</v>
      </c>
      <c r="G24">
        <v>9872722</v>
      </c>
      <c r="H24" t="s">
        <v>216</v>
      </c>
    </row>
    <row r="25" spans="1:8" x14ac:dyDescent="0.25">
      <c r="A25" t="s">
        <v>746</v>
      </c>
      <c r="B25" t="s">
        <v>488</v>
      </c>
      <c r="C25" t="s">
        <v>1068</v>
      </c>
      <c r="D25" t="s">
        <v>593</v>
      </c>
      <c r="E25" t="s">
        <v>747</v>
      </c>
      <c r="G25">
        <v>9910755</v>
      </c>
      <c r="H25" t="s">
        <v>216</v>
      </c>
    </row>
    <row r="26" spans="1:8" x14ac:dyDescent="0.25">
      <c r="A26" t="s">
        <v>748</v>
      </c>
      <c r="B26" t="s">
        <v>594</v>
      </c>
      <c r="C26" t="s">
        <v>1067</v>
      </c>
      <c r="D26" t="s">
        <v>595</v>
      </c>
      <c r="E26" t="s">
        <v>749</v>
      </c>
      <c r="G26">
        <v>9617551</v>
      </c>
      <c r="H26" t="s">
        <v>216</v>
      </c>
    </row>
    <row r="27" spans="1:8" x14ac:dyDescent="0.25">
      <c r="A27" t="s">
        <v>750</v>
      </c>
      <c r="B27" t="s">
        <v>601</v>
      </c>
      <c r="C27" t="s">
        <v>1067</v>
      </c>
      <c r="D27" t="s">
        <v>600</v>
      </c>
      <c r="E27" t="s">
        <v>751</v>
      </c>
      <c r="G27">
        <v>2464963</v>
      </c>
      <c r="H27" t="s">
        <v>216</v>
      </c>
    </row>
    <row r="28" spans="1:8" x14ac:dyDescent="0.25">
      <c r="A28" t="s">
        <v>752</v>
      </c>
      <c r="B28" t="s">
        <v>524</v>
      </c>
      <c r="C28" t="s">
        <v>1068</v>
      </c>
      <c r="D28" t="s">
        <v>742</v>
      </c>
      <c r="E28" t="s">
        <v>753</v>
      </c>
      <c r="G28">
        <v>9801840</v>
      </c>
      <c r="H28" t="s">
        <v>216</v>
      </c>
    </row>
    <row r="29" spans="1:8" x14ac:dyDescent="0.25">
      <c r="A29" t="s">
        <v>754</v>
      </c>
      <c r="B29" t="s">
        <v>592</v>
      </c>
      <c r="C29" t="s">
        <v>1067</v>
      </c>
      <c r="D29" t="s">
        <v>755</v>
      </c>
      <c r="E29" t="s">
        <v>756</v>
      </c>
      <c r="G29">
        <v>1344840</v>
      </c>
      <c r="H29" t="s">
        <v>216</v>
      </c>
    </row>
    <row r="30" spans="1:8" x14ac:dyDescent="0.25">
      <c r="A30" t="s">
        <v>757</v>
      </c>
      <c r="B30" t="s">
        <v>545</v>
      </c>
      <c r="C30" t="s">
        <v>1068</v>
      </c>
      <c r="D30" t="s">
        <v>743</v>
      </c>
      <c r="E30" t="s">
        <v>758</v>
      </c>
      <c r="G30">
        <v>2477830</v>
      </c>
      <c r="H30" t="s">
        <v>216</v>
      </c>
    </row>
    <row r="31" spans="1:8" x14ac:dyDescent="0.25">
      <c r="A31" t="s">
        <v>759</v>
      </c>
      <c r="B31" t="s">
        <v>760</v>
      </c>
      <c r="C31" t="s">
        <v>1068</v>
      </c>
      <c r="D31" t="s">
        <v>761</v>
      </c>
      <c r="E31" t="s">
        <v>762</v>
      </c>
      <c r="G31">
        <v>9906336</v>
      </c>
      <c r="H31" t="s">
        <v>216</v>
      </c>
    </row>
    <row r="32" spans="1:8" x14ac:dyDescent="0.25">
      <c r="A32" t="s">
        <v>763</v>
      </c>
      <c r="B32" t="s">
        <v>605</v>
      </c>
      <c r="C32" t="s">
        <v>1067</v>
      </c>
      <c r="D32" t="s">
        <v>764</v>
      </c>
      <c r="E32" t="s">
        <v>765</v>
      </c>
      <c r="G32">
        <v>2442240</v>
      </c>
      <c r="H32" t="s">
        <v>216</v>
      </c>
    </row>
    <row r="33" spans="1:8" x14ac:dyDescent="0.25">
      <c r="A33" t="s">
        <v>766</v>
      </c>
      <c r="B33" t="s">
        <v>521</v>
      </c>
      <c r="C33" t="s">
        <v>1068</v>
      </c>
      <c r="D33" t="s">
        <v>741</v>
      </c>
      <c r="E33" t="s">
        <v>767</v>
      </c>
      <c r="G33">
        <v>2413489</v>
      </c>
      <c r="H33" t="s">
        <v>216</v>
      </c>
    </row>
    <row r="34" spans="1:8" x14ac:dyDescent="0.25">
      <c r="A34" t="s">
        <v>768</v>
      </c>
      <c r="B34" t="s">
        <v>599</v>
      </c>
      <c r="C34" t="s">
        <v>1067</v>
      </c>
      <c r="D34" t="s">
        <v>598</v>
      </c>
      <c r="E34" t="s">
        <v>769</v>
      </c>
      <c r="G34">
        <v>9700242</v>
      </c>
      <c r="H34" t="s">
        <v>216</v>
      </c>
    </row>
    <row r="35" spans="1:8" x14ac:dyDescent="0.25">
      <c r="A35" t="s">
        <v>770</v>
      </c>
      <c r="B35" t="s">
        <v>606</v>
      </c>
      <c r="C35" t="s">
        <v>1067</v>
      </c>
      <c r="D35" t="s">
        <v>607</v>
      </c>
      <c r="G35">
        <v>9885698</v>
      </c>
      <c r="H35" t="s">
        <v>216</v>
      </c>
    </row>
    <row r="36" spans="1:8" x14ac:dyDescent="0.25">
      <c r="A36" t="s">
        <v>771</v>
      </c>
      <c r="B36" t="s">
        <v>482</v>
      </c>
      <c r="C36" t="s">
        <v>1068</v>
      </c>
      <c r="D36" t="s">
        <v>717</v>
      </c>
      <c r="E36" t="s">
        <v>772</v>
      </c>
      <c r="G36">
        <v>332633</v>
      </c>
      <c r="H36" t="s">
        <v>216</v>
      </c>
    </row>
    <row r="37" spans="1:8" x14ac:dyDescent="0.25">
      <c r="A37" t="s">
        <v>773</v>
      </c>
      <c r="B37" t="s">
        <v>608</v>
      </c>
      <c r="C37" t="s">
        <v>1067</v>
      </c>
      <c r="D37" t="s">
        <v>609</v>
      </c>
      <c r="E37" t="s">
        <v>774</v>
      </c>
      <c r="G37">
        <v>2451039</v>
      </c>
      <c r="H37" t="s">
        <v>216</v>
      </c>
    </row>
    <row r="38" spans="1:8" x14ac:dyDescent="0.25">
      <c r="A38" t="s">
        <v>775</v>
      </c>
      <c r="B38" t="s">
        <v>485</v>
      </c>
      <c r="C38" t="s">
        <v>1068</v>
      </c>
      <c r="D38" t="s">
        <v>721</v>
      </c>
      <c r="E38" t="s">
        <v>776</v>
      </c>
      <c r="G38">
        <v>9807230</v>
      </c>
      <c r="H38" t="s">
        <v>216</v>
      </c>
    </row>
    <row r="39" spans="1:8" x14ac:dyDescent="0.25">
      <c r="A39" t="s">
        <v>777</v>
      </c>
      <c r="B39" t="s">
        <v>588</v>
      </c>
      <c r="C39" t="s">
        <v>1068</v>
      </c>
      <c r="D39" t="s">
        <v>722</v>
      </c>
      <c r="E39" t="s">
        <v>778</v>
      </c>
      <c r="G39">
        <v>2549497</v>
      </c>
      <c r="H39" t="s">
        <v>216</v>
      </c>
    </row>
    <row r="40" spans="1:8" x14ac:dyDescent="0.25">
      <c r="A40" t="s">
        <v>779</v>
      </c>
      <c r="B40" t="s">
        <v>499</v>
      </c>
      <c r="C40" t="s">
        <v>1068</v>
      </c>
      <c r="D40" t="s">
        <v>719</v>
      </c>
      <c r="E40" t="s">
        <v>780</v>
      </c>
      <c r="G40">
        <v>1375551</v>
      </c>
      <c r="H40" t="s">
        <v>216</v>
      </c>
    </row>
    <row r="41" spans="1:8" x14ac:dyDescent="0.25">
      <c r="A41" t="s">
        <v>781</v>
      </c>
      <c r="B41" t="s">
        <v>219</v>
      </c>
      <c r="C41" t="s">
        <v>1067</v>
      </c>
      <c r="D41" t="s">
        <v>338</v>
      </c>
      <c r="E41" t="s">
        <v>388</v>
      </c>
      <c r="G41">
        <v>2455040</v>
      </c>
      <c r="H41" t="s">
        <v>216</v>
      </c>
    </row>
    <row r="42" spans="1:8" x14ac:dyDescent="0.25">
      <c r="A42" t="s">
        <v>438</v>
      </c>
      <c r="B42" t="s">
        <v>360</v>
      </c>
      <c r="C42" t="s">
        <v>305</v>
      </c>
      <c r="D42" t="s">
        <v>789</v>
      </c>
      <c r="E42" t="s">
        <v>361</v>
      </c>
      <c r="G42">
        <v>2447192</v>
      </c>
      <c r="H42" t="s">
        <v>785</v>
      </c>
    </row>
    <row r="43" spans="1:8" x14ac:dyDescent="0.25">
      <c r="A43" t="s">
        <v>439</v>
      </c>
      <c r="B43" t="s">
        <v>364</v>
      </c>
      <c r="C43" t="s">
        <v>305</v>
      </c>
      <c r="D43" t="s">
        <v>790</v>
      </c>
      <c r="E43" t="s">
        <v>365</v>
      </c>
      <c r="G43">
        <v>9772968</v>
      </c>
      <c r="H43" t="s">
        <v>785</v>
      </c>
    </row>
    <row r="44" spans="1:8" x14ac:dyDescent="0.25">
      <c r="A44" t="s">
        <v>440</v>
      </c>
      <c r="B44" t="s">
        <v>366</v>
      </c>
      <c r="C44" t="s">
        <v>305</v>
      </c>
      <c r="D44" t="s">
        <v>791</v>
      </c>
      <c r="E44" t="s">
        <v>367</v>
      </c>
      <c r="G44">
        <v>9749455</v>
      </c>
      <c r="H44" t="s">
        <v>785</v>
      </c>
    </row>
    <row r="45" spans="1:8" x14ac:dyDescent="0.25">
      <c r="A45" t="s">
        <v>441</v>
      </c>
      <c r="B45" t="s">
        <v>369</v>
      </c>
      <c r="C45" t="s">
        <v>305</v>
      </c>
      <c r="D45" t="s">
        <v>792</v>
      </c>
      <c r="E45" t="s">
        <v>370</v>
      </c>
      <c r="G45">
        <v>9904982</v>
      </c>
      <c r="H45" t="s">
        <v>785</v>
      </c>
    </row>
    <row r="46" spans="1:8" x14ac:dyDescent="0.25">
      <c r="A46" t="s">
        <v>442</v>
      </c>
      <c r="B46" t="s">
        <v>372</v>
      </c>
      <c r="C46" t="s">
        <v>305</v>
      </c>
      <c r="D46" t="s">
        <v>793</v>
      </c>
      <c r="E46" t="s">
        <v>373</v>
      </c>
      <c r="G46">
        <v>9932495</v>
      </c>
      <c r="H46" t="s">
        <v>785</v>
      </c>
    </row>
    <row r="47" spans="1:8" x14ac:dyDescent="0.25">
      <c r="A47" t="s">
        <v>443</v>
      </c>
      <c r="B47" t="s">
        <v>375</v>
      </c>
      <c r="C47" t="s">
        <v>305</v>
      </c>
      <c r="D47" t="s">
        <v>794</v>
      </c>
      <c r="E47" t="s">
        <v>376</v>
      </c>
      <c r="G47">
        <v>9913942</v>
      </c>
      <c r="H47" t="s">
        <v>785</v>
      </c>
    </row>
    <row r="48" spans="1:8" x14ac:dyDescent="0.25">
      <c r="A48" t="s">
        <v>435</v>
      </c>
      <c r="B48" t="s">
        <v>404</v>
      </c>
      <c r="D48" t="s">
        <v>405</v>
      </c>
      <c r="E48" t="s">
        <v>406</v>
      </c>
      <c r="G48">
        <v>9871332</v>
      </c>
      <c r="H48" t="s">
        <v>785</v>
      </c>
    </row>
    <row r="49" spans="1:8" x14ac:dyDescent="0.25">
      <c r="A49" t="s">
        <v>436</v>
      </c>
      <c r="B49" t="s">
        <v>407</v>
      </c>
      <c r="D49" t="s">
        <v>408</v>
      </c>
      <c r="E49" t="s">
        <v>409</v>
      </c>
      <c r="G49">
        <v>2529357</v>
      </c>
      <c r="H49" t="s">
        <v>785</v>
      </c>
    </row>
    <row r="50" spans="1:8" x14ac:dyDescent="0.25">
      <c r="A50" t="s">
        <v>437</v>
      </c>
      <c r="B50" t="s">
        <v>412</v>
      </c>
      <c r="D50" t="s">
        <v>795</v>
      </c>
      <c r="E50" t="s">
        <v>413</v>
      </c>
      <c r="G50">
        <v>48955745</v>
      </c>
      <c r="H50" t="s">
        <v>785</v>
      </c>
    </row>
  </sheetData>
  <hyperlinks>
    <hyperlink ref="A2" r:id="rId1" display="mailto:zargo@petrobras.com.br"/>
    <hyperlink ref="A3" r:id="rId2" display="mailto:mercadante@petrobras.com.br"/>
    <hyperlink ref="A4" r:id="rId3"/>
    <hyperlink ref="A5" r:id="rId4" display="mailto:camilo@petrobras.com.br"/>
    <hyperlink ref="A6" r:id="rId5" display="mailto:edmilson.oliveira@petrobras.com.br"/>
    <hyperlink ref="A7" r:id="rId6" display="mailto:diogojr@petrobras.com.br"/>
    <hyperlink ref="A8" r:id="rId7" display="mailto:hugo_santana@petrobras.com.br"/>
    <hyperlink ref="A9" r:id="rId8" display="mailto:lucianosvirgens@petrobras.com.br"/>
    <hyperlink ref="A10" r:id="rId9" display="mailto:mdiceia.reis@petrobras.com.br"/>
    <hyperlink ref="A11" r:id="rId10" display="mailto:raimundo@petrobras.com.br"/>
    <hyperlink ref="A12" r:id="rId11" display="mailto:rhgsilva@petrobras.com.br"/>
    <hyperlink ref="A13" r:id="rId12" display="mailto:maria.eremita@petrobras.com.br"/>
    <hyperlink ref="A14" r:id="rId13" display="mailto:lusinetedeboni@petrobras.com.br"/>
    <hyperlink ref="A15" r:id="rId14" display="mailto:psprado@petrobras.com.br"/>
    <hyperlink ref="A16" r:id="rId15" display="mailto:joteval@petrobras.com.br"/>
    <hyperlink ref="A17" r:id="rId16" display="mailto:mazaron@petrobras.com.br"/>
    <hyperlink ref="A18" r:id="rId17" display="mailto:latta@petrobras.com.br"/>
    <hyperlink ref="A19" r:id="rId18" display="mailto:luiz.fsa@petrobras.com.br"/>
    <hyperlink ref="A20" r:id="rId19" display="mailto:julio_reis@petrobras.com.br"/>
    <hyperlink ref="A21" r:id="rId20" display="mailto:karla.cristina.STEFANINI@petrobras.com.br"/>
    <hyperlink ref="A22" r:id="rId21" display="mailto:brunoprudente.STEFANINI@petrobras.com.br"/>
    <hyperlink ref="A23" r:id="rId22" display="mailto:isaacaraujo@petrobras.com.br"/>
    <hyperlink ref="A24" r:id="rId23" display="mailto:andersonvenicio@petrobras.com.br"/>
    <hyperlink ref="A25" r:id="rId24" display="mailto:soares_alessandro@petrobras.com.br"/>
    <hyperlink ref="A26" r:id="rId25" display="mailto:sergiomorae@petrobras.com.br"/>
    <hyperlink ref="A27" r:id="rId26" display="mailto:rafaelsa@petrobras.com.br"/>
    <hyperlink ref="A28" r:id="rId27" display="mailto:alanandrade@petrobras.com.br"/>
    <hyperlink ref="A29" r:id="rId28" display="mailto:linamarcia@petrobras.com.br"/>
    <hyperlink ref="A30" r:id="rId29" display="mailto:elidasrcarvalho@petrobras.com.br"/>
    <hyperlink ref="A31" r:id="rId30" display="mailto:tayanne@petrobras.com.br"/>
    <hyperlink ref="A32" r:id="rId31" display="mailto:izabellaberaldi@petrobras.com.br"/>
    <hyperlink ref="A38" r:id="rId32" display="mailto:neliolevino@petrobras.com.br"/>
    <hyperlink ref="A41" r:id="rId33" display="mailto:eulersouza@petrobras.com.br"/>
    <hyperlink ref="A42" r:id="rId34" display="mailto:tiagofsimoes@petrobras.com.br"/>
    <hyperlink ref="A43" r:id="rId35" display="mailto:lelso@petrobras.com.br"/>
    <hyperlink ref="A44" r:id="rId36" display="mailto:williamarthur@petrobras.com.br"/>
    <hyperlink ref="A45" r:id="rId37" display="mailto:walessa.noronha@petrobras.com.br"/>
    <hyperlink ref="A46" r:id="rId38" display="mailto:rodrigo.bertoloto@petrobras.com.br"/>
    <hyperlink ref="A47" r:id="rId39" display="mailto:andre.macedo@petrobras.com.br"/>
    <hyperlink ref="A48" r:id="rId40" display="mailto:filipefr@petrobras.com.br"/>
    <hyperlink ref="A49" r:id="rId41" display="mailto:eleniseoliveira@petrobras.com.br"/>
    <hyperlink ref="A50" r:id="rId42" display="mailto:danielefrancis.STEFANINI@petrobras.com.br"/>
  </hyperlinks>
  <pageMargins left="0.511811024" right="0.511811024" top="0.78740157499999996" bottom="0.78740157499999996" header="0.31496062000000002" footer="0.31496062000000002"/>
  <pageSetup paperSize="9" orientation="portrait" r:id="rId4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N23" sqref="N23"/>
    </sheetView>
  </sheetViews>
  <sheetFormatPr defaultRowHeight="15" x14ac:dyDescent="0.25"/>
  <cols>
    <col min="1" max="1" width="7.140625" customWidth="1"/>
    <col min="2" max="2" width="127.7109375" style="38" customWidth="1"/>
    <col min="3" max="3" width="11.5703125" bestFit="1" customWidth="1"/>
  </cols>
  <sheetData>
    <row r="1" spans="1:3" ht="15.75" customHeight="1" x14ac:dyDescent="0.25">
      <c r="A1" s="35" t="s">
        <v>447</v>
      </c>
      <c r="B1" s="35" t="s">
        <v>448</v>
      </c>
    </row>
    <row r="2" spans="1:3" ht="15" customHeight="1" x14ac:dyDescent="0.25">
      <c r="A2" s="197" t="s">
        <v>449</v>
      </c>
      <c r="B2" s="36" t="s">
        <v>450</v>
      </c>
      <c r="C2" t="s">
        <v>799</v>
      </c>
    </row>
    <row r="3" spans="1:3" ht="15" customHeight="1" x14ac:dyDescent="0.25">
      <c r="A3" s="198"/>
      <c r="B3" s="37" t="s">
        <v>451</v>
      </c>
      <c r="C3" t="s">
        <v>799</v>
      </c>
    </row>
  </sheetData>
  <mergeCells count="1"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B22"/>
  <sheetViews>
    <sheetView topLeftCell="A7" workbookViewId="0">
      <selection activeCell="N23" sqref="N23"/>
    </sheetView>
  </sheetViews>
  <sheetFormatPr defaultRowHeight="15" x14ac:dyDescent="0.25"/>
  <cols>
    <col min="1" max="1" width="12.42578125" bestFit="1" customWidth="1"/>
    <col min="2" max="2" width="6.7109375" bestFit="1" customWidth="1"/>
  </cols>
  <sheetData>
    <row r="1" spans="1:2" ht="45" x14ac:dyDescent="0.25">
      <c r="A1" s="30" t="s">
        <v>317</v>
      </c>
      <c r="B1" s="30" t="s">
        <v>318</v>
      </c>
    </row>
    <row r="2" spans="1:2" x14ac:dyDescent="0.25">
      <c r="A2" s="31" t="s">
        <v>189</v>
      </c>
      <c r="B2" s="21" t="s">
        <v>263</v>
      </c>
    </row>
    <row r="3" spans="1:2" x14ac:dyDescent="0.25">
      <c r="A3" s="31" t="s">
        <v>256</v>
      </c>
      <c r="B3" s="21" t="s">
        <v>263</v>
      </c>
    </row>
    <row r="4" spans="1:2" x14ac:dyDescent="0.25">
      <c r="A4" s="11" t="s">
        <v>745</v>
      </c>
      <c r="B4" s="21" t="s">
        <v>266</v>
      </c>
    </row>
    <row r="5" spans="1:2" x14ac:dyDescent="0.25">
      <c r="A5" s="31" t="s">
        <v>20</v>
      </c>
      <c r="B5" s="21" t="s">
        <v>263</v>
      </c>
    </row>
    <row r="6" spans="1:2" x14ac:dyDescent="0.25">
      <c r="A6" s="31" t="s">
        <v>51</v>
      </c>
      <c r="B6" s="21" t="s">
        <v>263</v>
      </c>
    </row>
    <row r="7" spans="1:2" x14ac:dyDescent="0.25">
      <c r="A7" s="31" t="s">
        <v>32</v>
      </c>
      <c r="B7" s="21" t="s">
        <v>263</v>
      </c>
    </row>
    <row r="8" spans="1:2" x14ac:dyDescent="0.25">
      <c r="A8" s="31" t="s">
        <v>6</v>
      </c>
      <c r="B8" s="21" t="s">
        <v>266</v>
      </c>
    </row>
    <row r="9" spans="1:2" x14ac:dyDescent="0.25">
      <c r="A9" s="31" t="s">
        <v>11</v>
      </c>
      <c r="B9" s="21" t="s">
        <v>269</v>
      </c>
    </row>
    <row r="10" spans="1:2" x14ac:dyDescent="0.25">
      <c r="A10" s="31" t="s">
        <v>319</v>
      </c>
      <c r="B10" s="21" t="s">
        <v>269</v>
      </c>
    </row>
    <row r="11" spans="1:2" x14ac:dyDescent="0.25">
      <c r="A11" s="31" t="s">
        <v>320</v>
      </c>
      <c r="B11" s="21" t="s">
        <v>269</v>
      </c>
    </row>
    <row r="12" spans="1:2" x14ac:dyDescent="0.25">
      <c r="A12" s="31" t="s">
        <v>321</v>
      </c>
      <c r="B12" s="21" t="s">
        <v>269</v>
      </c>
    </row>
    <row r="13" spans="1:2" x14ac:dyDescent="0.25">
      <c r="A13" s="31" t="s">
        <v>322</v>
      </c>
      <c r="B13" s="21" t="s">
        <v>269</v>
      </c>
    </row>
    <row r="14" spans="1:2" x14ac:dyDescent="0.25">
      <c r="A14" s="31" t="s">
        <v>30</v>
      </c>
      <c r="B14" s="21" t="s">
        <v>269</v>
      </c>
    </row>
    <row r="15" spans="1:2" x14ac:dyDescent="0.25">
      <c r="A15" s="31" t="s">
        <v>323</v>
      </c>
      <c r="B15" s="21" t="s">
        <v>269</v>
      </c>
    </row>
    <row r="16" spans="1:2" x14ac:dyDescent="0.25">
      <c r="A16" s="31" t="s">
        <v>324</v>
      </c>
      <c r="B16" s="21" t="s">
        <v>269</v>
      </c>
    </row>
    <row r="17" spans="1:2" x14ac:dyDescent="0.25">
      <c r="A17" s="31" t="s">
        <v>325</v>
      </c>
      <c r="B17" s="21" t="s">
        <v>269</v>
      </c>
    </row>
    <row r="18" spans="1:2" x14ac:dyDescent="0.25">
      <c r="A18" s="31" t="s">
        <v>185</v>
      </c>
      <c r="B18" s="21" t="s">
        <v>266</v>
      </c>
    </row>
    <row r="19" spans="1:2" x14ac:dyDescent="0.25">
      <c r="A19" s="31" t="s">
        <v>43</v>
      </c>
      <c r="B19" s="21" t="s">
        <v>266</v>
      </c>
    </row>
    <row r="20" spans="1:2" x14ac:dyDescent="0.25">
      <c r="A20" s="31" t="s">
        <v>25</v>
      </c>
      <c r="B20" s="21" t="s">
        <v>266</v>
      </c>
    </row>
    <row r="21" spans="1:2" x14ac:dyDescent="0.25">
      <c r="A21" s="31" t="s">
        <v>739</v>
      </c>
      <c r="B21" s="21" t="s">
        <v>263</v>
      </c>
    </row>
    <row r="22" spans="1:2" x14ac:dyDescent="0.25">
      <c r="A22" s="31" t="s">
        <v>740</v>
      </c>
      <c r="B22" s="21" t="s">
        <v>263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P105"/>
  <sheetViews>
    <sheetView topLeftCell="J1" workbookViewId="0">
      <selection activeCell="N23" sqref="N23"/>
    </sheetView>
  </sheetViews>
  <sheetFormatPr defaultColWidth="15.7109375" defaultRowHeight="15" x14ac:dyDescent="0.25"/>
  <cols>
    <col min="1" max="1" width="16.7109375" style="12" customWidth="1"/>
    <col min="2" max="2" width="26.28515625" customWidth="1"/>
    <col min="3" max="3" width="45.5703125" customWidth="1"/>
    <col min="4" max="4" width="17.28515625" style="12" customWidth="1"/>
    <col min="5" max="5" width="16.85546875" style="13" bestFit="1" customWidth="1"/>
    <col min="6" max="6" width="18" style="14" bestFit="1" customWidth="1"/>
    <col min="7" max="7" width="13" style="13" customWidth="1"/>
    <col min="8" max="8" width="17.28515625" style="14" bestFit="1" customWidth="1"/>
    <col min="9" max="9" width="16.5703125" style="15" bestFit="1" customWidth="1"/>
    <col min="10" max="10" width="35.140625" style="15" customWidth="1"/>
    <col min="11" max="11" width="20.28515625" bestFit="1" customWidth="1"/>
    <col min="12" max="12" width="13.140625" style="16" customWidth="1"/>
    <col min="13" max="13" width="18.42578125" style="15" customWidth="1"/>
    <col min="14" max="14" width="18.5703125" customWidth="1"/>
    <col min="15" max="15" width="33" bestFit="1" customWidth="1"/>
    <col min="16" max="16" width="15.7109375" style="69"/>
  </cols>
  <sheetData>
    <row r="1" spans="1:16" ht="15.75" customHeight="1" x14ac:dyDescent="0.25">
      <c r="A1" s="61" t="s">
        <v>0</v>
      </c>
      <c r="B1" s="62" t="s">
        <v>1</v>
      </c>
      <c r="C1" s="62" t="s">
        <v>257</v>
      </c>
      <c r="D1" s="61" t="s">
        <v>723</v>
      </c>
      <c r="E1" s="63" t="s">
        <v>724</v>
      </c>
      <c r="F1" s="64" t="s">
        <v>725</v>
      </c>
      <c r="G1" s="63" t="s">
        <v>726</v>
      </c>
      <c r="H1" s="64" t="s">
        <v>727</v>
      </c>
      <c r="I1" s="65" t="s">
        <v>728</v>
      </c>
      <c r="J1" s="65" t="s">
        <v>729</v>
      </c>
      <c r="K1" s="62" t="s">
        <v>730</v>
      </c>
      <c r="L1" s="66" t="s">
        <v>731</v>
      </c>
      <c r="M1" s="67" t="s">
        <v>732</v>
      </c>
      <c r="N1" s="68" t="s">
        <v>733</v>
      </c>
      <c r="O1" s="68" t="s">
        <v>205</v>
      </c>
      <c r="P1" s="69" t="s">
        <v>258</v>
      </c>
    </row>
    <row r="2" spans="1:16" ht="15.75" customHeight="1" x14ac:dyDescent="0.25">
      <c r="A2" s="12">
        <v>30073711</v>
      </c>
      <c r="B2" t="s">
        <v>124</v>
      </c>
      <c r="C2" t="s">
        <v>735</v>
      </c>
      <c r="D2" s="12">
        <v>319618050</v>
      </c>
      <c r="E2" s="13">
        <v>44038</v>
      </c>
      <c r="F2" s="14">
        <v>1.1574074074074101E-5</v>
      </c>
      <c r="G2" s="13">
        <v>44068</v>
      </c>
      <c r="H2" s="14">
        <v>0.99998842592592596</v>
      </c>
      <c r="I2" s="15">
        <v>743.99</v>
      </c>
      <c r="J2" s="15">
        <v>1</v>
      </c>
      <c r="K2" t="s">
        <v>734</v>
      </c>
      <c r="M2" s="15">
        <v>743.99</v>
      </c>
      <c r="N2" t="s">
        <v>1035</v>
      </c>
      <c r="O2" t="s">
        <v>1036</v>
      </c>
      <c r="P2" s="69" t="s">
        <v>37</v>
      </c>
    </row>
    <row r="3" spans="1:16" ht="15.75" customHeight="1" x14ac:dyDescent="0.25">
      <c r="A3" s="12">
        <v>30062872</v>
      </c>
      <c r="B3" t="s">
        <v>127</v>
      </c>
      <c r="C3" t="s">
        <v>736</v>
      </c>
      <c r="D3" s="12">
        <v>319618051</v>
      </c>
      <c r="E3" s="13">
        <v>44038</v>
      </c>
      <c r="F3" s="14">
        <v>1.1574074074074101E-5</v>
      </c>
      <c r="G3" s="13">
        <v>44068</v>
      </c>
      <c r="H3" s="14">
        <v>0.99998842592592596</v>
      </c>
      <c r="I3" s="15">
        <v>743.99</v>
      </c>
      <c r="J3" s="15">
        <v>1</v>
      </c>
      <c r="K3" t="s">
        <v>734</v>
      </c>
      <c r="M3" s="15">
        <v>743.99</v>
      </c>
      <c r="N3" t="s">
        <v>1035</v>
      </c>
      <c r="O3" t="s">
        <v>1036</v>
      </c>
      <c r="P3" s="69" t="s">
        <v>37</v>
      </c>
    </row>
    <row r="4" spans="1:16" ht="15.75" customHeight="1" x14ac:dyDescent="0.25">
      <c r="A4" s="12">
        <v>30076923</v>
      </c>
      <c r="B4" t="s">
        <v>153</v>
      </c>
      <c r="C4" t="s">
        <v>823</v>
      </c>
      <c r="D4" s="12">
        <v>319696709</v>
      </c>
      <c r="E4" s="13">
        <v>44038</v>
      </c>
      <c r="F4" s="14">
        <v>1.1574074074074101E-5</v>
      </c>
      <c r="G4" s="13">
        <v>44045</v>
      </c>
      <c r="H4" s="14">
        <v>0.5</v>
      </c>
      <c r="I4" s="15">
        <v>180</v>
      </c>
      <c r="J4" s="15">
        <v>1</v>
      </c>
      <c r="K4" t="s">
        <v>734</v>
      </c>
      <c r="M4" s="15">
        <v>180</v>
      </c>
      <c r="N4" t="s">
        <v>1037</v>
      </c>
      <c r="O4" t="s">
        <v>1038</v>
      </c>
      <c r="P4" s="69" t="s">
        <v>37</v>
      </c>
    </row>
    <row r="5" spans="1:16" ht="15.75" customHeight="1" x14ac:dyDescent="0.25">
      <c r="A5" s="12">
        <v>30028055</v>
      </c>
      <c r="B5" t="s">
        <v>1030</v>
      </c>
      <c r="C5" t="s">
        <v>825</v>
      </c>
      <c r="D5" s="12">
        <v>319726973</v>
      </c>
      <c r="E5" s="13">
        <v>44038</v>
      </c>
      <c r="F5" s="14">
        <v>0</v>
      </c>
      <c r="G5" s="13">
        <v>44038</v>
      </c>
      <c r="H5" s="14">
        <v>0.57847222222222205</v>
      </c>
      <c r="I5" s="15">
        <v>13.88</v>
      </c>
      <c r="J5" s="15">
        <v>1</v>
      </c>
      <c r="K5" t="s">
        <v>734</v>
      </c>
      <c r="M5" s="15">
        <v>13.88</v>
      </c>
      <c r="N5" t="e">
        <v>#N/A</v>
      </c>
      <c r="O5" t="e">
        <v>#N/A</v>
      </c>
      <c r="P5" s="69" t="s">
        <v>15</v>
      </c>
    </row>
    <row r="6" spans="1:16" ht="15.75" customHeight="1" x14ac:dyDescent="0.25">
      <c r="A6" s="12">
        <v>30065296</v>
      </c>
      <c r="B6" t="s">
        <v>60</v>
      </c>
      <c r="C6" t="s">
        <v>826</v>
      </c>
      <c r="D6" s="12">
        <v>319740287</v>
      </c>
      <c r="E6" s="13">
        <v>44038</v>
      </c>
      <c r="F6" s="14">
        <v>0</v>
      </c>
      <c r="G6" s="13">
        <v>44041</v>
      </c>
      <c r="H6" s="14">
        <v>0.37916666666666698</v>
      </c>
      <c r="I6" s="15">
        <v>81.099999999999994</v>
      </c>
      <c r="J6" s="15">
        <v>1</v>
      </c>
      <c r="K6" t="s">
        <v>734</v>
      </c>
      <c r="M6" s="15">
        <v>81.099999999999994</v>
      </c>
      <c r="N6" t="e">
        <v>#N/A</v>
      </c>
      <c r="O6" t="e">
        <v>#N/A</v>
      </c>
      <c r="P6" s="69" t="s">
        <v>15</v>
      </c>
    </row>
    <row r="7" spans="1:16" ht="15.75" customHeight="1" x14ac:dyDescent="0.25">
      <c r="A7" s="12">
        <v>30096552</v>
      </c>
      <c r="B7" t="s">
        <v>141</v>
      </c>
      <c r="C7" t="s">
        <v>827</v>
      </c>
      <c r="D7" s="12">
        <v>319740820</v>
      </c>
      <c r="E7" s="13">
        <v>44038</v>
      </c>
      <c r="F7" s="14">
        <v>1.1574074074074101E-5</v>
      </c>
      <c r="G7" s="13">
        <v>44040</v>
      </c>
      <c r="H7" s="14">
        <v>0.95833333333333304</v>
      </c>
      <c r="I7" s="15">
        <v>71</v>
      </c>
      <c r="J7" s="15">
        <v>1</v>
      </c>
      <c r="K7" t="s">
        <v>734</v>
      </c>
      <c r="M7" s="15">
        <v>71</v>
      </c>
      <c r="N7" t="s">
        <v>1039</v>
      </c>
      <c r="O7" t="s">
        <v>1040</v>
      </c>
      <c r="P7" s="69" t="s">
        <v>37</v>
      </c>
    </row>
    <row r="8" spans="1:16" ht="15.75" customHeight="1" x14ac:dyDescent="0.25">
      <c r="A8" s="12">
        <v>30043933</v>
      </c>
      <c r="B8" t="s">
        <v>1031</v>
      </c>
      <c r="C8" t="s">
        <v>828</v>
      </c>
      <c r="D8" s="12">
        <v>319745509</v>
      </c>
      <c r="E8" s="13">
        <v>44038</v>
      </c>
      <c r="F8" s="14">
        <v>1.1574074074074101E-5</v>
      </c>
      <c r="G8" s="13">
        <v>44042</v>
      </c>
      <c r="H8" s="14">
        <v>0.96458333333333302</v>
      </c>
      <c r="I8" s="15">
        <v>119.15</v>
      </c>
      <c r="J8" s="15">
        <v>1</v>
      </c>
      <c r="K8" t="s">
        <v>734</v>
      </c>
      <c r="M8" s="15">
        <v>119.15</v>
      </c>
      <c r="N8" t="s">
        <v>1041</v>
      </c>
      <c r="O8" t="s">
        <v>1040</v>
      </c>
      <c r="P8" s="69" t="s">
        <v>15</v>
      </c>
    </row>
    <row r="9" spans="1:16" ht="15.75" customHeight="1" x14ac:dyDescent="0.25">
      <c r="A9" s="12">
        <v>30100304</v>
      </c>
      <c r="B9" t="s">
        <v>538</v>
      </c>
      <c r="C9" t="s">
        <v>836</v>
      </c>
      <c r="D9" s="12">
        <v>319745764</v>
      </c>
      <c r="E9" s="13">
        <v>44038</v>
      </c>
      <c r="F9" s="14">
        <v>0</v>
      </c>
      <c r="G9" s="13">
        <v>44067</v>
      </c>
      <c r="H9" s="14">
        <v>0.98611111111111105</v>
      </c>
      <c r="I9" s="15">
        <v>719.66</v>
      </c>
      <c r="J9" s="15">
        <v>1</v>
      </c>
      <c r="K9" t="s">
        <v>734</v>
      </c>
      <c r="M9" s="15">
        <v>719.66</v>
      </c>
      <c r="N9" t="e">
        <v>#N/A</v>
      </c>
      <c r="O9" t="e">
        <v>#N/A</v>
      </c>
      <c r="P9" s="69">
        <v>0</v>
      </c>
    </row>
    <row r="10" spans="1:16" ht="15.75" customHeight="1" x14ac:dyDescent="0.25">
      <c r="A10" s="12">
        <v>30061026</v>
      </c>
      <c r="B10" t="s">
        <v>167</v>
      </c>
      <c r="C10" t="s">
        <v>829</v>
      </c>
      <c r="D10" s="12">
        <v>319745797</v>
      </c>
      <c r="E10" s="13">
        <v>44038</v>
      </c>
      <c r="F10" s="14">
        <v>1.1574074074074101E-5</v>
      </c>
      <c r="G10" s="13">
        <v>44039</v>
      </c>
      <c r="H10" s="14">
        <v>0.23611111111111099</v>
      </c>
      <c r="I10" s="15">
        <v>29.67</v>
      </c>
      <c r="J10" s="15">
        <v>1</v>
      </c>
      <c r="K10" t="s">
        <v>734</v>
      </c>
      <c r="M10" s="15">
        <v>29.67</v>
      </c>
      <c r="N10" t="s">
        <v>1042</v>
      </c>
      <c r="O10" t="s">
        <v>1043</v>
      </c>
      <c r="P10" s="69" t="s">
        <v>37</v>
      </c>
    </row>
    <row r="11" spans="1:16" ht="15.75" customHeight="1" x14ac:dyDescent="0.25">
      <c r="A11" s="12">
        <v>30018003</v>
      </c>
      <c r="B11" t="s">
        <v>39</v>
      </c>
      <c r="C11" t="s">
        <v>837</v>
      </c>
      <c r="D11" s="12">
        <v>319749725</v>
      </c>
      <c r="E11" s="13">
        <v>44039</v>
      </c>
      <c r="F11" s="14">
        <v>0.29166666666666702</v>
      </c>
      <c r="G11" s="13">
        <v>44039</v>
      </c>
      <c r="H11" s="14">
        <v>0.93263888888888902</v>
      </c>
      <c r="I11" s="15">
        <v>15.38</v>
      </c>
      <c r="J11" s="15">
        <v>1</v>
      </c>
      <c r="K11" t="s">
        <v>734</v>
      </c>
      <c r="M11" s="15">
        <v>15.38</v>
      </c>
      <c r="N11" t="s">
        <v>1044</v>
      </c>
      <c r="O11" t="s">
        <v>1036</v>
      </c>
      <c r="P11" s="69" t="s">
        <v>37</v>
      </c>
    </row>
    <row r="12" spans="1:16" ht="15.75" customHeight="1" x14ac:dyDescent="0.25">
      <c r="A12" s="12">
        <v>30093242</v>
      </c>
      <c r="B12" t="s">
        <v>118</v>
      </c>
      <c r="C12" t="s">
        <v>838</v>
      </c>
      <c r="D12" s="12">
        <v>319750314</v>
      </c>
      <c r="E12" s="13">
        <v>44039</v>
      </c>
      <c r="F12" s="14">
        <v>0.52430555555555602</v>
      </c>
      <c r="G12" s="13">
        <v>44039</v>
      </c>
      <c r="H12" s="14">
        <v>0.95208333333333295</v>
      </c>
      <c r="I12" s="15">
        <v>10.27</v>
      </c>
      <c r="J12" s="15">
        <v>1</v>
      </c>
      <c r="K12" t="s">
        <v>734</v>
      </c>
      <c r="M12" s="15">
        <v>10.27</v>
      </c>
      <c r="N12" t="s">
        <v>1037</v>
      </c>
      <c r="O12" t="s">
        <v>1038</v>
      </c>
      <c r="P12" s="69" t="s">
        <v>15</v>
      </c>
    </row>
    <row r="13" spans="1:16" ht="15.75" customHeight="1" x14ac:dyDescent="0.25">
      <c r="A13" s="12">
        <v>30077486</v>
      </c>
      <c r="B13" t="s">
        <v>72</v>
      </c>
      <c r="C13" t="s">
        <v>839</v>
      </c>
      <c r="D13" s="12">
        <v>319751147</v>
      </c>
      <c r="E13" s="13">
        <v>44040</v>
      </c>
      <c r="F13" s="14">
        <v>0.60416666666666696</v>
      </c>
      <c r="G13" s="13">
        <v>44045</v>
      </c>
      <c r="H13" s="14">
        <v>0.60416666666666696</v>
      </c>
      <c r="I13" s="15">
        <v>120</v>
      </c>
      <c r="J13" s="15">
        <v>1</v>
      </c>
      <c r="K13" t="s">
        <v>734</v>
      </c>
      <c r="M13" s="15">
        <v>120</v>
      </c>
      <c r="N13" t="s">
        <v>1039</v>
      </c>
      <c r="O13" t="s">
        <v>1040</v>
      </c>
      <c r="P13" s="69" t="s">
        <v>15</v>
      </c>
    </row>
    <row r="14" spans="1:16" ht="15.75" customHeight="1" x14ac:dyDescent="0.25">
      <c r="A14" s="12">
        <v>30082235</v>
      </c>
      <c r="B14" t="s">
        <v>89</v>
      </c>
      <c r="C14" t="s">
        <v>840</v>
      </c>
      <c r="D14" s="12">
        <v>319751275</v>
      </c>
      <c r="E14" s="13">
        <v>44039</v>
      </c>
      <c r="F14" s="14">
        <v>0.79166666666666696</v>
      </c>
      <c r="G14" s="13">
        <v>44040</v>
      </c>
      <c r="H14" s="14">
        <v>3.125E-2</v>
      </c>
      <c r="I14" s="15">
        <v>5.75</v>
      </c>
      <c r="J14" s="15">
        <v>1</v>
      </c>
      <c r="K14" t="s">
        <v>734</v>
      </c>
      <c r="M14" s="15">
        <v>5.75</v>
      </c>
      <c r="N14" t="s">
        <v>1042</v>
      </c>
      <c r="O14" t="s">
        <v>1043</v>
      </c>
      <c r="P14" s="69" t="s">
        <v>15</v>
      </c>
    </row>
    <row r="15" spans="1:16" ht="15.75" customHeight="1" x14ac:dyDescent="0.25">
      <c r="A15" s="12">
        <v>30043367</v>
      </c>
      <c r="B15" t="s">
        <v>91</v>
      </c>
      <c r="C15" t="s">
        <v>841</v>
      </c>
      <c r="D15" s="12">
        <v>319751284</v>
      </c>
      <c r="E15" s="13">
        <v>44040</v>
      </c>
      <c r="F15" s="14">
        <v>6.5972222222222196E-2</v>
      </c>
      <c r="G15" s="13">
        <v>44040</v>
      </c>
      <c r="H15" s="14">
        <v>0.78611111111111098</v>
      </c>
      <c r="I15" s="15">
        <v>17.28</v>
      </c>
      <c r="J15" s="15">
        <v>1</v>
      </c>
      <c r="K15" t="s">
        <v>734</v>
      </c>
      <c r="M15" s="15">
        <v>17.28</v>
      </c>
      <c r="N15" t="s">
        <v>1045</v>
      </c>
      <c r="O15" t="s">
        <v>1046</v>
      </c>
      <c r="P15" s="69" t="s">
        <v>1033</v>
      </c>
    </row>
    <row r="16" spans="1:16" ht="15.75" customHeight="1" x14ac:dyDescent="0.25">
      <c r="A16" s="12">
        <v>30109018</v>
      </c>
      <c r="B16" t="s">
        <v>575</v>
      </c>
      <c r="C16" t="s">
        <v>842</v>
      </c>
      <c r="D16" s="12">
        <v>319752364</v>
      </c>
      <c r="E16" s="13">
        <v>44039</v>
      </c>
      <c r="F16" s="14">
        <v>0.83333333333333304</v>
      </c>
      <c r="G16" s="13">
        <v>44040</v>
      </c>
      <c r="H16" s="14">
        <v>0.30555555555555602</v>
      </c>
      <c r="I16" s="15">
        <v>11.33</v>
      </c>
      <c r="J16" s="15">
        <v>1</v>
      </c>
      <c r="K16" t="s">
        <v>734</v>
      </c>
      <c r="M16" s="15">
        <v>11.33</v>
      </c>
      <c r="N16" t="e">
        <v>#N/A</v>
      </c>
      <c r="O16" t="e">
        <v>#N/A</v>
      </c>
      <c r="P16" s="69">
        <v>0</v>
      </c>
    </row>
    <row r="17" spans="1:16" ht="15.75" customHeight="1" x14ac:dyDescent="0.25">
      <c r="A17" s="12">
        <v>30096552</v>
      </c>
      <c r="B17" t="s">
        <v>141</v>
      </c>
      <c r="C17" t="s">
        <v>843</v>
      </c>
      <c r="D17" s="12">
        <v>319753304</v>
      </c>
      <c r="E17" s="13">
        <v>44041</v>
      </c>
      <c r="F17" s="14">
        <v>0.30555555555555602</v>
      </c>
      <c r="G17" s="13">
        <v>44041</v>
      </c>
      <c r="H17" s="14">
        <v>0.76041666666666696</v>
      </c>
      <c r="I17" s="15">
        <v>10.92</v>
      </c>
      <c r="J17" s="15">
        <v>1</v>
      </c>
      <c r="K17" t="s">
        <v>734</v>
      </c>
      <c r="M17" s="15">
        <v>10.92</v>
      </c>
      <c r="N17" t="s">
        <v>1039</v>
      </c>
      <c r="O17" t="s">
        <v>1040</v>
      </c>
      <c r="P17" s="69" t="s">
        <v>37</v>
      </c>
    </row>
    <row r="18" spans="1:16" ht="15.75" customHeight="1" x14ac:dyDescent="0.25">
      <c r="A18" s="12">
        <v>30107739</v>
      </c>
      <c r="B18" t="s">
        <v>1032</v>
      </c>
      <c r="C18" t="s">
        <v>844</v>
      </c>
      <c r="D18" s="12">
        <v>319753931</v>
      </c>
      <c r="E18" s="13">
        <v>44041</v>
      </c>
      <c r="F18" s="14">
        <v>0.125</v>
      </c>
      <c r="G18" s="13">
        <v>44041</v>
      </c>
      <c r="H18" s="14">
        <v>0.38194444444444398</v>
      </c>
      <c r="I18" s="15">
        <v>6.17</v>
      </c>
      <c r="J18" s="15">
        <v>1</v>
      </c>
      <c r="K18" t="s">
        <v>734</v>
      </c>
      <c r="M18" s="15">
        <v>6.17</v>
      </c>
      <c r="N18" t="e">
        <v>#N/A</v>
      </c>
      <c r="O18" t="e">
        <v>#N/A</v>
      </c>
      <c r="P18" s="69">
        <v>0</v>
      </c>
    </row>
    <row r="19" spans="1:16" ht="15.75" customHeight="1" x14ac:dyDescent="0.25">
      <c r="A19" s="12">
        <v>30050905</v>
      </c>
      <c r="B19" t="s">
        <v>196</v>
      </c>
      <c r="C19" t="s">
        <v>845</v>
      </c>
      <c r="D19" s="12">
        <v>319755039</v>
      </c>
      <c r="E19" s="13">
        <v>44039</v>
      </c>
      <c r="F19" s="14">
        <v>0.33611111111111103</v>
      </c>
      <c r="G19" s="13">
        <v>44042</v>
      </c>
      <c r="H19" s="14">
        <v>0.29166666666666702</v>
      </c>
      <c r="I19" s="15">
        <v>70.930000000000007</v>
      </c>
      <c r="J19" s="15">
        <v>1</v>
      </c>
      <c r="K19" t="s">
        <v>734</v>
      </c>
      <c r="M19" s="15">
        <v>70.930000000000007</v>
      </c>
      <c r="N19" t="s">
        <v>1044</v>
      </c>
      <c r="O19" t="s">
        <v>1040</v>
      </c>
      <c r="P19" s="69" t="s">
        <v>1033</v>
      </c>
    </row>
    <row r="20" spans="1:16" ht="15.75" customHeight="1" x14ac:dyDescent="0.25">
      <c r="A20" s="12">
        <v>30107755</v>
      </c>
      <c r="B20" t="s">
        <v>520</v>
      </c>
      <c r="C20" t="s">
        <v>822</v>
      </c>
      <c r="D20" s="12">
        <v>319756489</v>
      </c>
      <c r="E20" s="13">
        <v>44038</v>
      </c>
      <c r="F20" s="14">
        <v>0</v>
      </c>
      <c r="G20" s="13">
        <v>44068</v>
      </c>
      <c r="H20" s="14">
        <v>1</v>
      </c>
      <c r="I20" s="15">
        <v>743.99</v>
      </c>
      <c r="J20" s="15">
        <v>1</v>
      </c>
      <c r="K20" t="s">
        <v>734</v>
      </c>
      <c r="M20" s="15">
        <v>743.99</v>
      </c>
      <c r="N20" t="e">
        <v>#N/A</v>
      </c>
      <c r="O20" t="e">
        <v>#N/A</v>
      </c>
      <c r="P20" s="69">
        <v>0</v>
      </c>
    </row>
    <row r="21" spans="1:16" ht="15.75" customHeight="1" x14ac:dyDescent="0.25">
      <c r="A21" s="12">
        <v>30107665</v>
      </c>
      <c r="B21" t="s">
        <v>566</v>
      </c>
      <c r="C21" t="s">
        <v>835</v>
      </c>
      <c r="D21" s="12">
        <v>319756490</v>
      </c>
      <c r="E21" s="13">
        <v>44038</v>
      </c>
      <c r="F21" s="14">
        <v>0</v>
      </c>
      <c r="G21" s="13">
        <v>44040</v>
      </c>
      <c r="H21" s="14">
        <v>0.47916666666666702</v>
      </c>
      <c r="I21" s="15">
        <v>59.5</v>
      </c>
      <c r="J21" s="15">
        <v>1</v>
      </c>
      <c r="K21" t="s">
        <v>734</v>
      </c>
      <c r="M21" s="15">
        <v>59.5</v>
      </c>
      <c r="N21" t="e">
        <v>#N/A</v>
      </c>
      <c r="O21" t="e">
        <v>#N/A</v>
      </c>
      <c r="P21" s="69">
        <v>0</v>
      </c>
    </row>
    <row r="22" spans="1:16" ht="15.75" customHeight="1" x14ac:dyDescent="0.25">
      <c r="A22" s="12">
        <v>30100306</v>
      </c>
      <c r="B22" t="s">
        <v>536</v>
      </c>
      <c r="C22" t="s">
        <v>846</v>
      </c>
      <c r="D22" s="12">
        <v>319756524</v>
      </c>
      <c r="E22" s="13">
        <v>44040</v>
      </c>
      <c r="F22" s="14">
        <v>0.5625</v>
      </c>
      <c r="G22" s="13">
        <v>44041</v>
      </c>
      <c r="H22" s="14">
        <v>8.3333333333333301E-2</v>
      </c>
      <c r="I22" s="15">
        <v>12.5</v>
      </c>
      <c r="J22" s="15">
        <v>1</v>
      </c>
      <c r="K22" t="s">
        <v>734</v>
      </c>
      <c r="M22" s="15">
        <v>12.5</v>
      </c>
      <c r="N22" t="e">
        <v>#N/A</v>
      </c>
      <c r="O22" t="e">
        <v>#N/A</v>
      </c>
      <c r="P22" s="69">
        <v>0</v>
      </c>
    </row>
    <row r="23" spans="1:16" ht="15.75" customHeight="1" x14ac:dyDescent="0.25">
      <c r="A23" s="12">
        <v>30082373</v>
      </c>
      <c r="B23" t="s">
        <v>544</v>
      </c>
      <c r="C23" t="s">
        <v>847</v>
      </c>
      <c r="D23" s="12">
        <v>319756616</v>
      </c>
      <c r="E23" s="13">
        <v>44038</v>
      </c>
      <c r="F23" s="14">
        <v>0</v>
      </c>
      <c r="G23" s="13">
        <v>44042</v>
      </c>
      <c r="H23" s="14">
        <v>0.45833333333333298</v>
      </c>
      <c r="I23" s="15">
        <v>107</v>
      </c>
      <c r="J23" s="15">
        <v>1</v>
      </c>
      <c r="K23" t="s">
        <v>734</v>
      </c>
      <c r="M23" s="15">
        <v>107</v>
      </c>
      <c r="N23" t="e">
        <v>#N/A</v>
      </c>
      <c r="O23" t="e">
        <v>#N/A</v>
      </c>
      <c r="P23" s="69">
        <v>0</v>
      </c>
    </row>
    <row r="24" spans="1:16" ht="15.75" customHeight="1" x14ac:dyDescent="0.25">
      <c r="A24" s="12">
        <v>30052361</v>
      </c>
      <c r="B24" t="s">
        <v>133</v>
      </c>
      <c r="C24" t="s">
        <v>848</v>
      </c>
      <c r="D24" s="12">
        <v>319758256</v>
      </c>
      <c r="E24" s="13">
        <v>44043</v>
      </c>
      <c r="F24" s="14">
        <v>0.405555555555556</v>
      </c>
      <c r="G24" s="13">
        <v>44043</v>
      </c>
      <c r="H24" s="14">
        <v>0.63402777777777797</v>
      </c>
      <c r="I24" s="15">
        <v>5.48</v>
      </c>
      <c r="J24" s="15">
        <v>1</v>
      </c>
      <c r="K24" t="s">
        <v>734</v>
      </c>
      <c r="M24" s="15">
        <v>5.48</v>
      </c>
      <c r="N24" t="s">
        <v>1041</v>
      </c>
      <c r="O24" t="s">
        <v>1040</v>
      </c>
      <c r="P24" s="69" t="s">
        <v>37</v>
      </c>
    </row>
    <row r="25" spans="1:16" ht="15.75" customHeight="1" x14ac:dyDescent="0.25">
      <c r="A25" s="12">
        <v>30042366</v>
      </c>
      <c r="B25" t="s">
        <v>194</v>
      </c>
      <c r="C25" t="s">
        <v>849</v>
      </c>
      <c r="D25" s="12">
        <v>319758853</v>
      </c>
      <c r="E25" s="13">
        <v>44042</v>
      </c>
      <c r="F25" s="14">
        <v>0.75</v>
      </c>
      <c r="G25" s="13">
        <v>44043</v>
      </c>
      <c r="H25" s="14">
        <v>0.625</v>
      </c>
      <c r="I25" s="15">
        <v>21</v>
      </c>
      <c r="J25" s="15">
        <v>1</v>
      </c>
      <c r="K25" t="s">
        <v>737</v>
      </c>
      <c r="L25" s="16">
        <v>21</v>
      </c>
      <c r="M25" s="15">
        <v>0</v>
      </c>
      <c r="N25" t="s">
        <v>1044</v>
      </c>
      <c r="O25" t="s">
        <v>1040</v>
      </c>
      <c r="P25" s="69" t="s">
        <v>1033</v>
      </c>
    </row>
    <row r="26" spans="1:16" ht="15.75" customHeight="1" x14ac:dyDescent="0.25">
      <c r="A26" s="12">
        <v>30096360</v>
      </c>
      <c r="B26" t="s">
        <v>116</v>
      </c>
      <c r="C26" t="s">
        <v>850</v>
      </c>
      <c r="D26" s="12">
        <v>319760338</v>
      </c>
      <c r="E26" s="13">
        <v>44044</v>
      </c>
      <c r="F26" s="14">
        <v>0.60416666666666696</v>
      </c>
      <c r="G26" s="13">
        <v>44045</v>
      </c>
      <c r="H26" s="14">
        <v>9.375E-2</v>
      </c>
      <c r="I26" s="15">
        <v>11.75</v>
      </c>
      <c r="J26" s="15">
        <v>1</v>
      </c>
      <c r="K26" t="s">
        <v>734</v>
      </c>
      <c r="M26" s="15">
        <v>11.75</v>
      </c>
      <c r="N26" t="s">
        <v>1047</v>
      </c>
      <c r="O26" t="s">
        <v>1048</v>
      </c>
      <c r="P26" s="69" t="s">
        <v>15</v>
      </c>
    </row>
    <row r="27" spans="1:16" ht="15.75" customHeight="1" x14ac:dyDescent="0.25">
      <c r="A27" s="12">
        <v>30059168</v>
      </c>
      <c r="B27" t="s">
        <v>135</v>
      </c>
      <c r="C27" t="s">
        <v>851</v>
      </c>
      <c r="D27" s="12">
        <v>319760453</v>
      </c>
      <c r="E27" s="13">
        <v>44044</v>
      </c>
      <c r="F27" s="14">
        <v>0.20833333333333301</v>
      </c>
      <c r="G27" s="13">
        <v>44044</v>
      </c>
      <c r="H27" s="14">
        <v>0.38055555555555598</v>
      </c>
      <c r="I27" s="15">
        <v>4.13</v>
      </c>
      <c r="J27" s="15">
        <v>1</v>
      </c>
      <c r="K27" t="s">
        <v>734</v>
      </c>
      <c r="M27" s="15">
        <v>4.13</v>
      </c>
      <c r="N27" t="s">
        <v>1041</v>
      </c>
      <c r="O27" t="s">
        <v>1040</v>
      </c>
      <c r="P27" s="69" t="s">
        <v>37</v>
      </c>
    </row>
    <row r="28" spans="1:16" ht="15.75" customHeight="1" x14ac:dyDescent="0.25">
      <c r="A28" s="12">
        <v>30103927</v>
      </c>
      <c r="B28" t="s">
        <v>542</v>
      </c>
      <c r="C28" t="s">
        <v>852</v>
      </c>
      <c r="D28" s="12">
        <v>319761178</v>
      </c>
      <c r="E28" s="13">
        <v>44043</v>
      </c>
      <c r="F28" s="14">
        <v>0.64930555555555602</v>
      </c>
      <c r="G28" s="13">
        <v>44044</v>
      </c>
      <c r="H28" s="14">
        <v>0.52083333333333304</v>
      </c>
      <c r="I28" s="15">
        <v>20.92</v>
      </c>
      <c r="J28" s="15">
        <v>1</v>
      </c>
      <c r="K28" t="s">
        <v>734</v>
      </c>
      <c r="M28" s="15">
        <v>20.92</v>
      </c>
      <c r="N28" t="e">
        <v>#N/A</v>
      </c>
      <c r="O28" t="e">
        <v>#N/A</v>
      </c>
      <c r="P28" s="69">
        <v>0</v>
      </c>
    </row>
    <row r="29" spans="1:16" ht="15.75" customHeight="1" x14ac:dyDescent="0.25">
      <c r="A29" s="12">
        <v>30056368</v>
      </c>
      <c r="B29" t="s">
        <v>137</v>
      </c>
      <c r="C29" t="s">
        <v>853</v>
      </c>
      <c r="D29" s="12">
        <v>319761577</v>
      </c>
      <c r="E29" s="13">
        <v>44045</v>
      </c>
      <c r="F29" s="14">
        <v>0.16666666666666699</v>
      </c>
      <c r="G29" s="13">
        <v>44045</v>
      </c>
      <c r="H29" s="14">
        <v>0.33333333333333298</v>
      </c>
      <c r="I29" s="15">
        <v>4</v>
      </c>
      <c r="J29" s="15">
        <v>1</v>
      </c>
      <c r="K29" t="s">
        <v>734</v>
      </c>
      <c r="M29" s="15">
        <v>4</v>
      </c>
      <c r="N29" t="s">
        <v>1041</v>
      </c>
      <c r="O29" t="s">
        <v>1040</v>
      </c>
      <c r="P29" s="69" t="s">
        <v>37</v>
      </c>
    </row>
    <row r="30" spans="1:16" ht="15.75" customHeight="1" x14ac:dyDescent="0.25">
      <c r="A30" s="12">
        <v>30056394</v>
      </c>
      <c r="B30" t="s">
        <v>165</v>
      </c>
      <c r="C30" t="s">
        <v>854</v>
      </c>
      <c r="D30" s="12">
        <v>319761579</v>
      </c>
      <c r="E30" s="13">
        <v>44045</v>
      </c>
      <c r="F30" s="14">
        <v>0.69444444444444497</v>
      </c>
      <c r="G30" s="13">
        <v>44052</v>
      </c>
      <c r="H30" s="14">
        <v>0.6875</v>
      </c>
      <c r="I30" s="15">
        <v>167.83</v>
      </c>
      <c r="J30" s="15">
        <v>1</v>
      </c>
      <c r="K30" t="s">
        <v>734</v>
      </c>
      <c r="M30" s="15">
        <v>167.83</v>
      </c>
      <c r="N30" t="s">
        <v>1047</v>
      </c>
      <c r="O30" t="s">
        <v>1048</v>
      </c>
      <c r="P30" s="69" t="s">
        <v>37</v>
      </c>
    </row>
    <row r="31" spans="1:16" ht="15.75" customHeight="1" x14ac:dyDescent="0.25">
      <c r="A31" s="12">
        <v>30079806</v>
      </c>
      <c r="B31" t="s">
        <v>148</v>
      </c>
      <c r="C31" t="s">
        <v>855</v>
      </c>
      <c r="D31" s="12">
        <v>319764707</v>
      </c>
      <c r="E31" s="13">
        <v>44046</v>
      </c>
      <c r="F31" s="14">
        <v>0.93402777777777801</v>
      </c>
      <c r="G31" s="13">
        <v>44055</v>
      </c>
      <c r="H31" s="14">
        <v>0.87847222222222199</v>
      </c>
      <c r="I31" s="15">
        <v>214.66</v>
      </c>
      <c r="J31" s="15">
        <v>1</v>
      </c>
      <c r="K31" t="s">
        <v>734</v>
      </c>
      <c r="M31" s="15">
        <v>214.66</v>
      </c>
      <c r="N31" t="s">
        <v>1049</v>
      </c>
      <c r="O31" t="s">
        <v>1050</v>
      </c>
      <c r="P31" s="69" t="s">
        <v>37</v>
      </c>
    </row>
    <row r="32" spans="1:16" ht="15.75" customHeight="1" x14ac:dyDescent="0.25">
      <c r="A32" s="12">
        <v>30082997</v>
      </c>
      <c r="B32" t="s">
        <v>46</v>
      </c>
      <c r="C32" t="s">
        <v>738</v>
      </c>
      <c r="D32" s="12">
        <v>319764710</v>
      </c>
      <c r="E32" s="13">
        <v>44040</v>
      </c>
      <c r="F32" s="14">
        <v>0.48958333333333298</v>
      </c>
      <c r="G32" s="13">
        <v>44040</v>
      </c>
      <c r="H32" s="14">
        <v>0.90972222222222199</v>
      </c>
      <c r="I32" s="15">
        <v>1.51</v>
      </c>
      <c r="J32" s="15">
        <v>0.15</v>
      </c>
      <c r="K32" t="s">
        <v>734</v>
      </c>
      <c r="M32" s="15">
        <v>1.51</v>
      </c>
      <c r="N32" t="s">
        <v>1035</v>
      </c>
      <c r="O32" t="s">
        <v>1036</v>
      </c>
      <c r="P32" s="69" t="s">
        <v>15</v>
      </c>
    </row>
    <row r="33" spans="1:16" ht="15.75" customHeight="1" x14ac:dyDescent="0.25">
      <c r="A33" s="12">
        <v>30043933</v>
      </c>
      <c r="B33" t="s">
        <v>1031</v>
      </c>
      <c r="C33" t="s">
        <v>856</v>
      </c>
      <c r="D33" s="12">
        <v>319764846</v>
      </c>
      <c r="E33" s="13">
        <v>44044</v>
      </c>
      <c r="F33" s="14">
        <v>0.29861111111111099</v>
      </c>
      <c r="G33" s="13">
        <v>44044</v>
      </c>
      <c r="H33" s="14">
        <v>0.96180555555555503</v>
      </c>
      <c r="I33" s="15">
        <v>3.18</v>
      </c>
      <c r="J33" s="15">
        <v>0.2</v>
      </c>
      <c r="K33" t="s">
        <v>734</v>
      </c>
      <c r="M33" s="15">
        <v>3.18</v>
      </c>
      <c r="N33" t="s">
        <v>1041</v>
      </c>
      <c r="O33" t="s">
        <v>1040</v>
      </c>
      <c r="P33" s="69" t="s">
        <v>15</v>
      </c>
    </row>
    <row r="34" spans="1:16" ht="15.75" customHeight="1" x14ac:dyDescent="0.25">
      <c r="A34" s="12">
        <v>30059168</v>
      </c>
      <c r="B34" t="s">
        <v>135</v>
      </c>
      <c r="C34" t="s">
        <v>857</v>
      </c>
      <c r="D34" s="12">
        <v>319764849</v>
      </c>
      <c r="E34" s="13">
        <v>44040</v>
      </c>
      <c r="F34" s="14">
        <v>0.71319444444444402</v>
      </c>
      <c r="G34" s="13">
        <v>44041</v>
      </c>
      <c r="H34" s="14">
        <v>0.36111111111111099</v>
      </c>
      <c r="I34" s="15">
        <v>3.11</v>
      </c>
      <c r="J34" s="15">
        <v>0.2</v>
      </c>
      <c r="K34" t="s">
        <v>734</v>
      </c>
      <c r="M34" s="15">
        <v>3.11</v>
      </c>
      <c r="N34" t="s">
        <v>1041</v>
      </c>
      <c r="O34" t="s">
        <v>1040</v>
      </c>
      <c r="P34" s="69" t="s">
        <v>37</v>
      </c>
    </row>
    <row r="35" spans="1:16" ht="15.75" customHeight="1" x14ac:dyDescent="0.25">
      <c r="A35" s="12">
        <v>30059168</v>
      </c>
      <c r="B35" t="s">
        <v>135</v>
      </c>
      <c r="C35" t="s">
        <v>857</v>
      </c>
      <c r="D35" s="12">
        <v>319764849</v>
      </c>
      <c r="E35" s="13">
        <v>44042</v>
      </c>
      <c r="F35" s="14">
        <v>0.44444444444444398</v>
      </c>
      <c r="G35" s="13">
        <v>44043</v>
      </c>
      <c r="H35" s="14">
        <v>9.0277777777777804E-2</v>
      </c>
      <c r="I35" s="15">
        <v>3.1</v>
      </c>
      <c r="J35" s="15">
        <v>0.2</v>
      </c>
      <c r="K35" t="s">
        <v>734</v>
      </c>
      <c r="M35" s="15">
        <v>3.1</v>
      </c>
      <c r="N35" t="s">
        <v>1041</v>
      </c>
      <c r="O35" t="s">
        <v>1040</v>
      </c>
      <c r="P35" s="69" t="s">
        <v>37</v>
      </c>
    </row>
    <row r="36" spans="1:16" ht="15.75" customHeight="1" x14ac:dyDescent="0.25">
      <c r="A36" s="12">
        <v>30107665</v>
      </c>
      <c r="B36" t="s">
        <v>566</v>
      </c>
      <c r="C36" t="s">
        <v>835</v>
      </c>
      <c r="D36" s="12">
        <v>319765790</v>
      </c>
      <c r="E36" s="13">
        <v>44043</v>
      </c>
      <c r="F36" s="14">
        <v>0.78472222222222199</v>
      </c>
      <c r="G36" s="13">
        <v>44058</v>
      </c>
      <c r="H36" s="14">
        <v>0.69097222222222199</v>
      </c>
      <c r="I36" s="15">
        <v>357.75</v>
      </c>
      <c r="J36" s="15">
        <v>1</v>
      </c>
      <c r="K36" t="s">
        <v>734</v>
      </c>
      <c r="M36" s="15">
        <v>357.75</v>
      </c>
      <c r="N36" t="e">
        <v>#N/A</v>
      </c>
      <c r="O36" t="e">
        <v>#N/A</v>
      </c>
      <c r="P36" s="69">
        <v>0</v>
      </c>
    </row>
    <row r="37" spans="1:16" ht="15.75" customHeight="1" x14ac:dyDescent="0.25">
      <c r="A37" s="12">
        <v>30105994</v>
      </c>
      <c r="B37" t="s">
        <v>590</v>
      </c>
      <c r="C37" t="s">
        <v>858</v>
      </c>
      <c r="D37" s="12">
        <v>319767752</v>
      </c>
      <c r="E37" s="13">
        <v>44046</v>
      </c>
      <c r="F37" s="14">
        <v>0.47916666666666702</v>
      </c>
      <c r="G37" s="13">
        <v>44047</v>
      </c>
      <c r="H37" s="14">
        <v>7.2916666666666699E-2</v>
      </c>
      <c r="I37" s="15">
        <v>14.25</v>
      </c>
      <c r="J37" s="15">
        <v>1</v>
      </c>
      <c r="K37" t="s">
        <v>734</v>
      </c>
      <c r="M37" s="15">
        <v>14.25</v>
      </c>
      <c r="N37" t="e">
        <v>#N/A</v>
      </c>
      <c r="O37" t="e">
        <v>#N/A</v>
      </c>
      <c r="P37" s="69">
        <v>0</v>
      </c>
    </row>
    <row r="38" spans="1:16" ht="15.75" customHeight="1" x14ac:dyDescent="0.25">
      <c r="A38" s="12">
        <v>30096540</v>
      </c>
      <c r="B38" t="s">
        <v>248</v>
      </c>
      <c r="C38" t="s">
        <v>859</v>
      </c>
      <c r="D38" s="12">
        <v>319767963</v>
      </c>
      <c r="E38" s="13">
        <v>44045</v>
      </c>
      <c r="F38" s="14">
        <v>0.16666666666666699</v>
      </c>
      <c r="G38" s="13">
        <v>44045</v>
      </c>
      <c r="H38" s="14">
        <v>0.45833333333333298</v>
      </c>
      <c r="I38" s="15">
        <v>7</v>
      </c>
      <c r="J38" s="15">
        <v>1</v>
      </c>
      <c r="K38" t="s">
        <v>734</v>
      </c>
      <c r="M38" s="15">
        <v>7</v>
      </c>
      <c r="N38" t="s">
        <v>1041</v>
      </c>
      <c r="O38" t="s">
        <v>1040</v>
      </c>
      <c r="P38" s="69" t="s">
        <v>15</v>
      </c>
    </row>
    <row r="39" spans="1:16" ht="15.75" customHeight="1" x14ac:dyDescent="0.25">
      <c r="A39" s="12">
        <v>30055151</v>
      </c>
      <c r="B39" t="s">
        <v>572</v>
      </c>
      <c r="C39" t="s">
        <v>860</v>
      </c>
      <c r="D39" s="12">
        <v>319768038</v>
      </c>
      <c r="E39" s="13">
        <v>44047</v>
      </c>
      <c r="F39" s="14">
        <v>0.79166666666666696</v>
      </c>
      <c r="G39" s="13">
        <v>44049</v>
      </c>
      <c r="H39" s="14">
        <v>0.41666666666666702</v>
      </c>
      <c r="I39" s="15">
        <v>39</v>
      </c>
      <c r="J39" s="15">
        <v>1</v>
      </c>
      <c r="K39" t="s">
        <v>734</v>
      </c>
      <c r="M39" s="15">
        <v>39</v>
      </c>
      <c r="N39" t="e">
        <v>#N/A</v>
      </c>
      <c r="O39" t="e">
        <v>#N/A</v>
      </c>
      <c r="P39" s="69">
        <v>0</v>
      </c>
    </row>
    <row r="40" spans="1:16" ht="15.75" customHeight="1" x14ac:dyDescent="0.25">
      <c r="A40" s="12">
        <v>30107684</v>
      </c>
      <c r="B40" t="s">
        <v>577</v>
      </c>
      <c r="C40" t="s">
        <v>861</v>
      </c>
      <c r="D40" s="12">
        <v>319768039</v>
      </c>
      <c r="E40" s="13">
        <v>44047</v>
      </c>
      <c r="F40" s="14">
        <v>0.52083333333333304</v>
      </c>
      <c r="G40" s="13">
        <v>44051</v>
      </c>
      <c r="H40" s="14">
        <v>0.60416666666666696</v>
      </c>
      <c r="I40" s="15">
        <v>98</v>
      </c>
      <c r="J40" s="15">
        <v>1</v>
      </c>
      <c r="K40" t="s">
        <v>734</v>
      </c>
      <c r="M40" s="15">
        <v>98</v>
      </c>
      <c r="N40" t="e">
        <v>#N/A</v>
      </c>
      <c r="O40" t="e">
        <v>#N/A</v>
      </c>
      <c r="P40" s="69">
        <v>0</v>
      </c>
    </row>
    <row r="41" spans="1:16" ht="15.75" customHeight="1" x14ac:dyDescent="0.25">
      <c r="A41" s="12">
        <v>30093242</v>
      </c>
      <c r="B41" t="s">
        <v>118</v>
      </c>
      <c r="C41" t="s">
        <v>862</v>
      </c>
      <c r="D41" s="12">
        <v>319768256</v>
      </c>
      <c r="E41" s="13">
        <v>44047</v>
      </c>
      <c r="F41" s="14">
        <v>0.32500000000000001</v>
      </c>
      <c r="G41" s="13">
        <v>44048</v>
      </c>
      <c r="H41" s="14">
        <v>0.38541666666666702</v>
      </c>
      <c r="I41" s="15">
        <v>25.45</v>
      </c>
      <c r="J41" s="15">
        <v>1</v>
      </c>
      <c r="K41" t="s">
        <v>734</v>
      </c>
      <c r="M41" s="15">
        <v>25.45</v>
      </c>
      <c r="N41" t="s">
        <v>1037</v>
      </c>
      <c r="O41" t="s">
        <v>1038</v>
      </c>
      <c r="P41" s="69" t="s">
        <v>15</v>
      </c>
    </row>
    <row r="42" spans="1:16" ht="15.75" customHeight="1" x14ac:dyDescent="0.25">
      <c r="A42" s="12">
        <v>30069821</v>
      </c>
      <c r="B42" t="s">
        <v>101</v>
      </c>
      <c r="C42" t="s">
        <v>863</v>
      </c>
      <c r="D42" s="12">
        <v>319768262</v>
      </c>
      <c r="E42" s="13">
        <v>44047</v>
      </c>
      <c r="F42" s="14">
        <v>0.41666666666666702</v>
      </c>
      <c r="G42" s="13">
        <v>44047</v>
      </c>
      <c r="H42" s="14">
        <v>0.60416666666666696</v>
      </c>
      <c r="I42" s="15">
        <v>4.5</v>
      </c>
      <c r="J42" s="15">
        <v>1</v>
      </c>
      <c r="K42" t="s">
        <v>734</v>
      </c>
      <c r="M42" s="15">
        <v>4.5</v>
      </c>
      <c r="N42" t="e">
        <v>#N/A</v>
      </c>
      <c r="O42" t="e">
        <v>#N/A</v>
      </c>
      <c r="P42" s="69" t="s">
        <v>15</v>
      </c>
    </row>
    <row r="43" spans="1:16" ht="15.75" customHeight="1" x14ac:dyDescent="0.25">
      <c r="A43" s="12">
        <v>30107394</v>
      </c>
      <c r="B43" t="s">
        <v>581</v>
      </c>
      <c r="C43" t="s">
        <v>864</v>
      </c>
      <c r="D43" s="12">
        <v>319768498</v>
      </c>
      <c r="E43" s="13">
        <v>44044</v>
      </c>
      <c r="F43" s="14">
        <v>0.75</v>
      </c>
      <c r="G43" s="13">
        <v>44044</v>
      </c>
      <c r="H43" s="14">
        <v>1</v>
      </c>
      <c r="I43" s="15">
        <v>6</v>
      </c>
      <c r="J43" s="15">
        <v>1</v>
      </c>
      <c r="K43" t="s">
        <v>734</v>
      </c>
      <c r="M43" s="15">
        <v>6</v>
      </c>
      <c r="N43" t="e">
        <v>#N/A</v>
      </c>
      <c r="O43" t="e">
        <v>#N/A</v>
      </c>
      <c r="P43" s="69">
        <v>0</v>
      </c>
    </row>
    <row r="44" spans="1:16" ht="15.75" customHeight="1" x14ac:dyDescent="0.25">
      <c r="A44" s="12">
        <v>30056541</v>
      </c>
      <c r="B44" t="s">
        <v>476</v>
      </c>
      <c r="C44" t="s">
        <v>865</v>
      </c>
      <c r="D44" s="12">
        <v>319768633</v>
      </c>
      <c r="E44" s="13">
        <v>44048</v>
      </c>
      <c r="F44" s="14">
        <v>0.47916666666666702</v>
      </c>
      <c r="G44" s="13">
        <v>44049</v>
      </c>
      <c r="H44" s="14">
        <v>0.42361111111111099</v>
      </c>
      <c r="I44" s="15">
        <v>22.67</v>
      </c>
      <c r="J44" s="15">
        <v>1</v>
      </c>
      <c r="K44" t="s">
        <v>734</v>
      </c>
      <c r="M44" s="15">
        <v>22.67</v>
      </c>
      <c r="N44" t="s">
        <v>1042</v>
      </c>
      <c r="O44" t="s">
        <v>1043</v>
      </c>
      <c r="P44" s="69" t="s">
        <v>37</v>
      </c>
    </row>
    <row r="45" spans="1:16" ht="15.75" customHeight="1" x14ac:dyDescent="0.25">
      <c r="A45" s="12">
        <v>30110165</v>
      </c>
      <c r="B45" t="s">
        <v>587</v>
      </c>
      <c r="C45" t="s">
        <v>866</v>
      </c>
      <c r="D45" s="12">
        <v>319768916</v>
      </c>
      <c r="E45" s="13">
        <v>44048</v>
      </c>
      <c r="F45" s="14">
        <v>0.4375</v>
      </c>
      <c r="G45" s="13">
        <v>44048</v>
      </c>
      <c r="H45" s="14">
        <v>0.49305555555555602</v>
      </c>
      <c r="I45" s="15">
        <v>1.33</v>
      </c>
      <c r="J45" s="15">
        <v>1</v>
      </c>
      <c r="K45" t="s">
        <v>734</v>
      </c>
      <c r="M45" s="15">
        <v>1.33</v>
      </c>
      <c r="N45" t="e">
        <v>#N/A</v>
      </c>
      <c r="O45" t="e">
        <v>#N/A</v>
      </c>
      <c r="P45" s="69">
        <v>0</v>
      </c>
    </row>
    <row r="46" spans="1:16" ht="15.75" customHeight="1" x14ac:dyDescent="0.25">
      <c r="A46" s="12">
        <v>30061026</v>
      </c>
      <c r="B46" t="s">
        <v>167</v>
      </c>
      <c r="C46" t="s">
        <v>829</v>
      </c>
      <c r="D46" s="12">
        <v>319769979</v>
      </c>
      <c r="E46" s="13">
        <v>44048</v>
      </c>
      <c r="F46" s="14">
        <v>0.90763888888888899</v>
      </c>
      <c r="G46" s="13">
        <v>44050</v>
      </c>
      <c r="H46" s="14">
        <v>0.39583333333333298</v>
      </c>
      <c r="I46" s="15">
        <v>35.72</v>
      </c>
      <c r="J46" s="15">
        <v>1</v>
      </c>
      <c r="K46" t="s">
        <v>734</v>
      </c>
      <c r="M46" s="15">
        <v>35.72</v>
      </c>
      <c r="N46" t="s">
        <v>1042</v>
      </c>
      <c r="O46" t="s">
        <v>1043</v>
      </c>
      <c r="P46" s="69" t="s">
        <v>37</v>
      </c>
    </row>
    <row r="47" spans="1:16" ht="15.75" customHeight="1" x14ac:dyDescent="0.25">
      <c r="A47" s="12">
        <v>30107739</v>
      </c>
      <c r="B47" t="s">
        <v>1032</v>
      </c>
      <c r="C47" t="s">
        <v>867</v>
      </c>
      <c r="D47" s="12">
        <v>319772966</v>
      </c>
      <c r="E47" s="13">
        <v>44049</v>
      </c>
      <c r="F47" s="14">
        <v>0.36249999999999999</v>
      </c>
      <c r="G47" s="13">
        <v>44049</v>
      </c>
      <c r="H47" s="14">
        <v>0.38541666666666702</v>
      </c>
      <c r="I47" s="15">
        <v>0.55000000000000004</v>
      </c>
      <c r="J47" s="15">
        <v>1</v>
      </c>
      <c r="K47" t="s">
        <v>734</v>
      </c>
      <c r="M47" s="15">
        <v>0.55000000000000004</v>
      </c>
      <c r="N47" t="e">
        <v>#N/A</v>
      </c>
      <c r="O47" t="e">
        <v>#N/A</v>
      </c>
      <c r="P47" s="69">
        <v>0</v>
      </c>
    </row>
    <row r="48" spans="1:16" ht="15.75" customHeight="1" x14ac:dyDescent="0.25">
      <c r="A48" s="12">
        <v>30107739</v>
      </c>
      <c r="B48" t="s">
        <v>1032</v>
      </c>
      <c r="C48" t="s">
        <v>868</v>
      </c>
      <c r="D48" s="12">
        <v>319772968</v>
      </c>
      <c r="E48" s="13">
        <v>44049</v>
      </c>
      <c r="F48" s="14">
        <v>0.46527777777777801</v>
      </c>
      <c r="G48" s="13">
        <v>44049</v>
      </c>
      <c r="H48" s="14">
        <v>0.74305555555555503</v>
      </c>
      <c r="I48" s="15">
        <v>6.67</v>
      </c>
      <c r="J48" s="15">
        <v>1</v>
      </c>
      <c r="K48" t="s">
        <v>734</v>
      </c>
      <c r="M48" s="15">
        <v>6.67</v>
      </c>
      <c r="N48" t="e">
        <v>#N/A</v>
      </c>
      <c r="O48" t="e">
        <v>#N/A</v>
      </c>
      <c r="P48" s="69">
        <v>0</v>
      </c>
    </row>
    <row r="49" spans="1:16" ht="15.75" customHeight="1" x14ac:dyDescent="0.25">
      <c r="A49" s="12">
        <v>30046626</v>
      </c>
      <c r="B49" t="s">
        <v>93</v>
      </c>
      <c r="C49" t="s">
        <v>869</v>
      </c>
      <c r="D49" s="12">
        <v>319773016</v>
      </c>
      <c r="E49" s="13">
        <v>44049</v>
      </c>
      <c r="F49" s="14">
        <v>0.75</v>
      </c>
      <c r="G49" s="13">
        <v>44050</v>
      </c>
      <c r="H49" s="14">
        <v>0.59375</v>
      </c>
      <c r="I49" s="15">
        <v>20.25</v>
      </c>
      <c r="J49" s="15">
        <v>1</v>
      </c>
      <c r="K49" t="s">
        <v>734</v>
      </c>
      <c r="M49" s="15">
        <v>20.25</v>
      </c>
      <c r="N49" t="s">
        <v>1045</v>
      </c>
      <c r="O49" t="s">
        <v>1046</v>
      </c>
      <c r="P49" s="69" t="s">
        <v>15</v>
      </c>
    </row>
    <row r="50" spans="1:16" ht="15.75" customHeight="1" x14ac:dyDescent="0.25">
      <c r="A50" s="12">
        <v>30069821</v>
      </c>
      <c r="B50" t="s">
        <v>101</v>
      </c>
      <c r="C50" t="s">
        <v>870</v>
      </c>
      <c r="D50" s="12">
        <v>319773068</v>
      </c>
      <c r="E50" s="13">
        <v>44049</v>
      </c>
      <c r="F50" s="14">
        <v>0.83333333333333304</v>
      </c>
      <c r="G50" s="13">
        <v>44050</v>
      </c>
      <c r="H50" s="14">
        <v>0.55208333333333304</v>
      </c>
      <c r="I50" s="15">
        <v>17.25</v>
      </c>
      <c r="J50" s="15">
        <v>1</v>
      </c>
      <c r="K50" t="s">
        <v>734</v>
      </c>
      <c r="M50" s="15">
        <v>17.25</v>
      </c>
      <c r="N50" t="e">
        <v>#N/A</v>
      </c>
      <c r="O50" t="e">
        <v>#N/A</v>
      </c>
      <c r="P50" s="69" t="s">
        <v>15</v>
      </c>
    </row>
    <row r="51" spans="1:16" ht="15.75" customHeight="1" x14ac:dyDescent="0.25">
      <c r="A51" s="12">
        <v>30046626</v>
      </c>
      <c r="B51" t="s">
        <v>93</v>
      </c>
      <c r="C51" t="s">
        <v>871</v>
      </c>
      <c r="D51" s="12">
        <v>319780675</v>
      </c>
      <c r="E51" s="13">
        <v>44053</v>
      </c>
      <c r="F51" s="14">
        <v>0.46666666666666701</v>
      </c>
      <c r="G51" s="13">
        <v>44055</v>
      </c>
      <c r="H51" s="14">
        <v>0.64583333333333304</v>
      </c>
      <c r="I51" s="15">
        <v>52.3</v>
      </c>
      <c r="J51" s="15">
        <v>1</v>
      </c>
      <c r="K51" t="s">
        <v>734</v>
      </c>
      <c r="M51" s="15">
        <v>52.3</v>
      </c>
      <c r="N51" t="s">
        <v>1045</v>
      </c>
      <c r="O51" t="s">
        <v>1046</v>
      </c>
      <c r="P51" s="69" t="s">
        <v>15</v>
      </c>
    </row>
    <row r="52" spans="1:16" ht="15.75" customHeight="1" x14ac:dyDescent="0.25">
      <c r="A52" s="12">
        <v>30108949</v>
      </c>
      <c r="B52" t="s">
        <v>16</v>
      </c>
      <c r="C52" t="s">
        <v>872</v>
      </c>
      <c r="D52" s="12">
        <v>319780819</v>
      </c>
      <c r="E52" s="13">
        <v>44053</v>
      </c>
      <c r="F52" s="14">
        <v>0.79166666666666696</v>
      </c>
      <c r="G52" s="13">
        <v>44063</v>
      </c>
      <c r="H52" s="14">
        <v>0.811805555555556</v>
      </c>
      <c r="I52" s="15">
        <v>240.48</v>
      </c>
      <c r="J52" s="15">
        <v>1</v>
      </c>
      <c r="K52" t="s">
        <v>734</v>
      </c>
      <c r="L52" s="16">
        <v>240</v>
      </c>
      <c r="M52" s="15">
        <v>0.47999999999998977</v>
      </c>
      <c r="N52" t="s">
        <v>1044</v>
      </c>
      <c r="O52" t="s">
        <v>1036</v>
      </c>
      <c r="P52" s="69" t="s">
        <v>37</v>
      </c>
    </row>
    <row r="53" spans="1:16" ht="15.75" customHeight="1" x14ac:dyDescent="0.25">
      <c r="A53" s="12">
        <v>30071274</v>
      </c>
      <c r="B53" t="s">
        <v>530</v>
      </c>
      <c r="C53" t="s">
        <v>873</v>
      </c>
      <c r="D53" s="12">
        <v>319782246</v>
      </c>
      <c r="E53" s="13">
        <v>44053</v>
      </c>
      <c r="F53" s="14">
        <v>0.72916666666666696</v>
      </c>
      <c r="G53" s="13">
        <v>44056</v>
      </c>
      <c r="H53" s="14">
        <v>0.71527777777777801</v>
      </c>
      <c r="I53" s="15">
        <v>71.67</v>
      </c>
      <c r="J53" s="15">
        <v>1</v>
      </c>
      <c r="K53" t="s">
        <v>734</v>
      </c>
      <c r="M53" s="15">
        <v>71.67</v>
      </c>
      <c r="N53" t="e">
        <v>#N/A</v>
      </c>
      <c r="O53" t="e">
        <v>#N/A</v>
      </c>
      <c r="P53" s="69">
        <v>0</v>
      </c>
    </row>
    <row r="54" spans="1:16" ht="15.75" customHeight="1" x14ac:dyDescent="0.25">
      <c r="A54" s="12">
        <v>30018003</v>
      </c>
      <c r="B54" t="s">
        <v>39</v>
      </c>
      <c r="C54" t="s">
        <v>874</v>
      </c>
      <c r="D54" s="12">
        <v>319783068</v>
      </c>
      <c r="E54" s="13">
        <v>44054</v>
      </c>
      <c r="F54" s="14">
        <v>0.81597222222222199</v>
      </c>
      <c r="G54" s="13">
        <v>44055</v>
      </c>
      <c r="H54" s="14">
        <v>3.7499999999999999E-2</v>
      </c>
      <c r="I54" s="15">
        <v>5.32</v>
      </c>
      <c r="J54" s="15">
        <v>1</v>
      </c>
      <c r="K54" t="s">
        <v>734</v>
      </c>
      <c r="M54" s="15">
        <v>5.32</v>
      </c>
      <c r="N54" t="s">
        <v>1044</v>
      </c>
      <c r="O54" t="s">
        <v>1036</v>
      </c>
      <c r="P54" s="69" t="s">
        <v>37</v>
      </c>
    </row>
    <row r="55" spans="1:16" ht="15.75" customHeight="1" x14ac:dyDescent="0.25">
      <c r="A55" s="12">
        <v>30110165</v>
      </c>
      <c r="B55" t="s">
        <v>587</v>
      </c>
      <c r="C55" t="s">
        <v>875</v>
      </c>
      <c r="D55" s="12">
        <v>319783460</v>
      </c>
      <c r="E55" s="13">
        <v>44054</v>
      </c>
      <c r="F55" s="14">
        <v>0.70833333333333304</v>
      </c>
      <c r="G55" s="13">
        <v>44054</v>
      </c>
      <c r="H55" s="14">
        <v>0.999305555555556</v>
      </c>
      <c r="I55" s="15">
        <v>6.98</v>
      </c>
      <c r="J55" s="15">
        <v>1</v>
      </c>
      <c r="K55" t="s">
        <v>734</v>
      </c>
      <c r="M55" s="15">
        <v>6.98</v>
      </c>
      <c r="N55" t="e">
        <v>#N/A</v>
      </c>
      <c r="O55" t="e">
        <v>#N/A</v>
      </c>
      <c r="P55" s="69">
        <v>0</v>
      </c>
    </row>
    <row r="56" spans="1:16" ht="15.75" customHeight="1" x14ac:dyDescent="0.25">
      <c r="A56" s="12">
        <v>30110165</v>
      </c>
      <c r="B56" t="s">
        <v>587</v>
      </c>
      <c r="C56" t="s">
        <v>875</v>
      </c>
      <c r="D56" s="12">
        <v>319783461</v>
      </c>
      <c r="E56" s="13">
        <v>44055</v>
      </c>
      <c r="F56" s="14">
        <v>0.17708333333333301</v>
      </c>
      <c r="G56" s="13">
        <v>44055</v>
      </c>
      <c r="H56" s="14">
        <v>0.20138888888888901</v>
      </c>
      <c r="I56" s="15">
        <v>0.57999999999999996</v>
      </c>
      <c r="J56" s="15">
        <v>1</v>
      </c>
      <c r="K56" t="s">
        <v>734</v>
      </c>
      <c r="M56" s="15">
        <v>0.57999999999999996</v>
      </c>
      <c r="N56" t="e">
        <v>#N/A</v>
      </c>
      <c r="O56" t="e">
        <v>#N/A</v>
      </c>
      <c r="P56" s="69">
        <v>0</v>
      </c>
    </row>
    <row r="57" spans="1:16" ht="15.75" customHeight="1" x14ac:dyDescent="0.25">
      <c r="A57" s="12">
        <v>30082235</v>
      </c>
      <c r="B57" t="s">
        <v>89</v>
      </c>
      <c r="C57" t="s">
        <v>876</v>
      </c>
      <c r="D57" s="12">
        <v>319783525</v>
      </c>
      <c r="E57" s="13">
        <v>44051</v>
      </c>
      <c r="F57" s="14">
        <v>0</v>
      </c>
      <c r="G57" s="13">
        <v>44062</v>
      </c>
      <c r="H57" s="14">
        <v>0.14583333333333301</v>
      </c>
      <c r="I57" s="15">
        <v>267.5</v>
      </c>
      <c r="J57" s="15">
        <v>1</v>
      </c>
      <c r="K57" t="s">
        <v>734</v>
      </c>
      <c r="M57" s="15">
        <v>267.5</v>
      </c>
      <c r="N57" t="s">
        <v>1042</v>
      </c>
      <c r="O57" t="s">
        <v>1043</v>
      </c>
      <c r="P57" s="69" t="s">
        <v>15</v>
      </c>
    </row>
    <row r="58" spans="1:16" ht="15.75" customHeight="1" x14ac:dyDescent="0.25">
      <c r="A58" s="12">
        <v>30107665</v>
      </c>
      <c r="B58" t="s">
        <v>566</v>
      </c>
      <c r="C58" t="s">
        <v>835</v>
      </c>
      <c r="D58" s="12">
        <v>319783867</v>
      </c>
      <c r="E58" s="13">
        <v>44040</v>
      </c>
      <c r="F58" s="14">
        <v>0.77083333333333304</v>
      </c>
      <c r="G58" s="13">
        <v>44041</v>
      </c>
      <c r="H58" s="14">
        <v>0.39583333333333298</v>
      </c>
      <c r="I58" s="15">
        <v>15</v>
      </c>
      <c r="J58" s="15">
        <v>1</v>
      </c>
      <c r="K58" t="s">
        <v>734</v>
      </c>
      <c r="M58" s="15">
        <v>15</v>
      </c>
      <c r="N58" t="e">
        <v>#N/A</v>
      </c>
      <c r="O58" t="e">
        <v>#N/A</v>
      </c>
      <c r="P58" s="69">
        <v>0</v>
      </c>
    </row>
    <row r="59" spans="1:16" ht="15.75" customHeight="1" x14ac:dyDescent="0.25">
      <c r="A59" s="12">
        <v>30107665</v>
      </c>
      <c r="B59" t="s">
        <v>566</v>
      </c>
      <c r="C59" t="s">
        <v>835</v>
      </c>
      <c r="D59" s="12">
        <v>319783870</v>
      </c>
      <c r="E59" s="13">
        <v>44041</v>
      </c>
      <c r="F59" s="14">
        <v>0.75</v>
      </c>
      <c r="G59" s="13">
        <v>44043</v>
      </c>
      <c r="H59" s="14">
        <v>0.52083333333333304</v>
      </c>
      <c r="I59" s="15">
        <v>42.5</v>
      </c>
      <c r="J59" s="15">
        <v>1</v>
      </c>
      <c r="K59" t="s">
        <v>734</v>
      </c>
      <c r="M59" s="15">
        <v>42.5</v>
      </c>
      <c r="N59" t="e">
        <v>#N/A</v>
      </c>
      <c r="O59" t="e">
        <v>#N/A</v>
      </c>
      <c r="P59" s="69">
        <v>0</v>
      </c>
    </row>
    <row r="60" spans="1:16" ht="15.75" customHeight="1" x14ac:dyDescent="0.25">
      <c r="A60" s="12">
        <v>30077535</v>
      </c>
      <c r="B60" t="s">
        <v>41</v>
      </c>
      <c r="C60" t="s">
        <v>877</v>
      </c>
      <c r="D60" s="12">
        <v>319784025</v>
      </c>
      <c r="E60" s="13">
        <v>44047</v>
      </c>
      <c r="F60" s="14">
        <v>0.27083333333333298</v>
      </c>
      <c r="G60" s="13">
        <v>44047</v>
      </c>
      <c r="H60" s="14">
        <v>0.75</v>
      </c>
      <c r="I60" s="15">
        <v>1.73</v>
      </c>
      <c r="J60" s="15">
        <v>0.15</v>
      </c>
      <c r="K60" t="s">
        <v>734</v>
      </c>
      <c r="M60" s="15">
        <v>1.73</v>
      </c>
      <c r="N60" t="s">
        <v>1035</v>
      </c>
      <c r="O60" t="s">
        <v>1036</v>
      </c>
      <c r="P60" s="69" t="s">
        <v>15</v>
      </c>
    </row>
    <row r="61" spans="1:16" ht="15.75" customHeight="1" x14ac:dyDescent="0.25">
      <c r="A61" s="12">
        <v>30077535</v>
      </c>
      <c r="B61" t="s">
        <v>41</v>
      </c>
      <c r="C61" t="s">
        <v>877</v>
      </c>
      <c r="D61" s="12">
        <v>319784025</v>
      </c>
      <c r="E61" s="13">
        <v>44050</v>
      </c>
      <c r="F61" s="14">
        <v>0.97569444444444497</v>
      </c>
      <c r="G61" s="13">
        <v>44051</v>
      </c>
      <c r="H61" s="14">
        <v>0.37152777777777801</v>
      </c>
      <c r="I61" s="15">
        <v>1.42</v>
      </c>
      <c r="J61" s="15">
        <v>0.15</v>
      </c>
      <c r="K61" t="s">
        <v>734</v>
      </c>
      <c r="M61" s="15">
        <v>1.42</v>
      </c>
      <c r="N61" t="s">
        <v>1035</v>
      </c>
      <c r="O61" t="s">
        <v>1036</v>
      </c>
      <c r="P61" s="69" t="s">
        <v>15</v>
      </c>
    </row>
    <row r="62" spans="1:16" ht="15.75" customHeight="1" x14ac:dyDescent="0.25">
      <c r="A62" s="12">
        <v>30082997</v>
      </c>
      <c r="B62" t="s">
        <v>46</v>
      </c>
      <c r="C62" t="s">
        <v>738</v>
      </c>
      <c r="D62" s="12">
        <v>319784029</v>
      </c>
      <c r="E62" s="13">
        <v>44049</v>
      </c>
      <c r="F62" s="14">
        <v>0.13888888888888901</v>
      </c>
      <c r="G62" s="13">
        <v>44049</v>
      </c>
      <c r="H62" s="14">
        <v>0.42361111111111099</v>
      </c>
      <c r="I62" s="15">
        <v>1.03</v>
      </c>
      <c r="J62" s="15">
        <v>0.15</v>
      </c>
      <c r="K62" t="s">
        <v>734</v>
      </c>
      <c r="M62" s="15">
        <v>1.03</v>
      </c>
      <c r="N62" t="s">
        <v>1035</v>
      </c>
      <c r="O62" t="s">
        <v>1036</v>
      </c>
      <c r="P62" s="69" t="s">
        <v>15</v>
      </c>
    </row>
    <row r="63" spans="1:16" ht="15.75" customHeight="1" x14ac:dyDescent="0.25">
      <c r="A63" s="12">
        <v>30043933</v>
      </c>
      <c r="B63" t="s">
        <v>1031</v>
      </c>
      <c r="C63" t="s">
        <v>856</v>
      </c>
      <c r="D63" s="12">
        <v>319784031</v>
      </c>
      <c r="E63" s="13">
        <v>44046</v>
      </c>
      <c r="F63" s="14">
        <v>0.34027777777777801</v>
      </c>
      <c r="G63" s="13">
        <v>44046</v>
      </c>
      <c r="H63" s="14">
        <v>0.84375</v>
      </c>
      <c r="I63" s="15">
        <v>2.42</v>
      </c>
      <c r="J63" s="15">
        <v>0.2</v>
      </c>
      <c r="K63" t="s">
        <v>734</v>
      </c>
      <c r="M63" s="15">
        <v>2.42</v>
      </c>
      <c r="N63" t="s">
        <v>1041</v>
      </c>
      <c r="O63" t="s">
        <v>1040</v>
      </c>
      <c r="P63" s="69" t="s">
        <v>15</v>
      </c>
    </row>
    <row r="64" spans="1:16" ht="15.75" customHeight="1" x14ac:dyDescent="0.25">
      <c r="A64" s="12">
        <v>30052435</v>
      </c>
      <c r="B64" t="s">
        <v>161</v>
      </c>
      <c r="C64" t="s">
        <v>878</v>
      </c>
      <c r="D64" s="12">
        <v>319784032</v>
      </c>
      <c r="E64" s="13">
        <v>44048</v>
      </c>
      <c r="F64" s="14">
        <v>0.70833333333333304</v>
      </c>
      <c r="G64" s="13">
        <v>44049</v>
      </c>
      <c r="H64" s="14">
        <v>0.125</v>
      </c>
      <c r="I64" s="15">
        <v>2</v>
      </c>
      <c r="J64" s="15">
        <v>0.2</v>
      </c>
      <c r="K64" t="s">
        <v>734</v>
      </c>
      <c r="M64" s="15">
        <v>2</v>
      </c>
      <c r="N64" t="s">
        <v>1047</v>
      </c>
      <c r="O64" t="s">
        <v>1048</v>
      </c>
      <c r="P64" s="69" t="s">
        <v>37</v>
      </c>
    </row>
    <row r="65" spans="1:16" ht="15.75" customHeight="1" x14ac:dyDescent="0.25">
      <c r="A65" s="12">
        <v>30028055</v>
      </c>
      <c r="B65" t="s">
        <v>1030</v>
      </c>
      <c r="C65" t="s">
        <v>879</v>
      </c>
      <c r="D65" s="12">
        <v>319784513</v>
      </c>
      <c r="E65" s="13">
        <v>44055</v>
      </c>
      <c r="F65" s="14">
        <v>0.13888888888888901</v>
      </c>
      <c r="G65" s="13">
        <v>44055</v>
      </c>
      <c r="H65" s="14">
        <v>0.59027777777777801</v>
      </c>
      <c r="I65" s="15">
        <v>10.83</v>
      </c>
      <c r="J65" s="15">
        <v>1</v>
      </c>
      <c r="K65" t="s">
        <v>734</v>
      </c>
      <c r="M65" s="15">
        <v>10.83</v>
      </c>
      <c r="N65" t="e">
        <v>#N/A</v>
      </c>
      <c r="O65" t="e">
        <v>#N/A</v>
      </c>
      <c r="P65" s="69" t="s">
        <v>15</v>
      </c>
    </row>
    <row r="66" spans="1:16" ht="15.75" customHeight="1" x14ac:dyDescent="0.25">
      <c r="A66" s="12">
        <v>30052435</v>
      </c>
      <c r="B66" t="s">
        <v>161</v>
      </c>
      <c r="C66" t="s">
        <v>880</v>
      </c>
      <c r="D66" s="12">
        <v>319785181</v>
      </c>
      <c r="E66" s="13">
        <v>44055</v>
      </c>
      <c r="F66" s="14">
        <v>0.44791666666666702</v>
      </c>
      <c r="G66" s="13">
        <v>44065</v>
      </c>
      <c r="H66" s="14">
        <v>0.44791666666666702</v>
      </c>
      <c r="I66" s="15">
        <v>240</v>
      </c>
      <c r="J66" s="15">
        <v>1</v>
      </c>
      <c r="K66" t="s">
        <v>734</v>
      </c>
      <c r="M66" s="15">
        <v>240</v>
      </c>
      <c r="N66" t="s">
        <v>1047</v>
      </c>
      <c r="O66" t="s">
        <v>1048</v>
      </c>
      <c r="P66" s="69" t="s">
        <v>37</v>
      </c>
    </row>
    <row r="67" spans="1:16" ht="15.75" customHeight="1" x14ac:dyDescent="0.25">
      <c r="A67" s="12">
        <v>30043933</v>
      </c>
      <c r="B67" t="s">
        <v>1031</v>
      </c>
      <c r="C67" t="s">
        <v>881</v>
      </c>
      <c r="D67" s="12">
        <v>319785182</v>
      </c>
      <c r="E67" s="13">
        <v>44055</v>
      </c>
      <c r="F67" s="14">
        <v>0.98611111111111105</v>
      </c>
      <c r="G67" s="13">
        <v>44068</v>
      </c>
      <c r="H67" s="14">
        <v>0.99998842592592596</v>
      </c>
      <c r="I67" s="15">
        <v>312.33</v>
      </c>
      <c r="J67" s="15">
        <v>1</v>
      </c>
      <c r="K67" t="s">
        <v>734</v>
      </c>
      <c r="M67" s="15">
        <v>312.33</v>
      </c>
      <c r="N67" t="s">
        <v>1041</v>
      </c>
      <c r="O67" t="s">
        <v>1040</v>
      </c>
      <c r="P67" s="69" t="s">
        <v>15</v>
      </c>
    </row>
    <row r="68" spans="1:16" ht="15.75" customHeight="1" x14ac:dyDescent="0.25">
      <c r="A68" s="12">
        <v>30018003</v>
      </c>
      <c r="B68" t="s">
        <v>39</v>
      </c>
      <c r="C68" t="s">
        <v>874</v>
      </c>
      <c r="D68" s="12">
        <v>319786131</v>
      </c>
      <c r="E68" s="13">
        <v>44055</v>
      </c>
      <c r="F68" s="14">
        <v>0.85555555555555596</v>
      </c>
      <c r="G68" s="13">
        <v>44058</v>
      </c>
      <c r="H68" s="14">
        <v>0.69791666666666696</v>
      </c>
      <c r="I68" s="15">
        <v>68.22</v>
      </c>
      <c r="J68" s="15">
        <v>1</v>
      </c>
      <c r="K68" t="s">
        <v>734</v>
      </c>
      <c r="M68" s="15">
        <v>68.22</v>
      </c>
      <c r="N68" t="s">
        <v>1044</v>
      </c>
      <c r="O68" t="s">
        <v>1036</v>
      </c>
      <c r="P68" s="69" t="s">
        <v>37</v>
      </c>
    </row>
    <row r="69" spans="1:16" ht="15.75" customHeight="1" x14ac:dyDescent="0.25">
      <c r="A69" s="12">
        <v>30052382</v>
      </c>
      <c r="B69" t="s">
        <v>190</v>
      </c>
      <c r="C69" t="s">
        <v>882</v>
      </c>
      <c r="D69" s="12">
        <v>319786383</v>
      </c>
      <c r="E69" s="13">
        <v>44054</v>
      </c>
      <c r="F69" s="14">
        <v>0.67708333333333304</v>
      </c>
      <c r="G69" s="13">
        <v>44058</v>
      </c>
      <c r="H69" s="14">
        <v>6.9444444444444404E-4</v>
      </c>
      <c r="I69" s="15">
        <v>79.77</v>
      </c>
      <c r="J69" s="15">
        <v>1</v>
      </c>
      <c r="K69" t="s">
        <v>734</v>
      </c>
      <c r="M69" s="15">
        <v>79.77</v>
      </c>
      <c r="N69" t="s">
        <v>1051</v>
      </c>
      <c r="O69" t="s">
        <v>1038</v>
      </c>
      <c r="P69" s="69" t="s">
        <v>1034</v>
      </c>
    </row>
    <row r="70" spans="1:16" ht="15.75" customHeight="1" x14ac:dyDescent="0.25">
      <c r="A70" s="12">
        <v>30100306</v>
      </c>
      <c r="B70" t="s">
        <v>536</v>
      </c>
      <c r="C70" t="s">
        <v>883</v>
      </c>
      <c r="D70" s="12">
        <v>319786546</v>
      </c>
      <c r="E70" s="13">
        <v>44053</v>
      </c>
      <c r="F70" s="14">
        <v>0.95833333333333304</v>
      </c>
      <c r="G70" s="13">
        <v>44056</v>
      </c>
      <c r="H70" s="14">
        <v>0.13541666666666699</v>
      </c>
      <c r="I70" s="15">
        <v>10.45</v>
      </c>
      <c r="J70" s="15">
        <v>0.2</v>
      </c>
      <c r="K70" t="s">
        <v>734</v>
      </c>
      <c r="M70" s="15">
        <v>10.45</v>
      </c>
      <c r="N70" t="e">
        <v>#N/A</v>
      </c>
      <c r="O70" t="e">
        <v>#N/A</v>
      </c>
      <c r="P70" s="69">
        <v>0</v>
      </c>
    </row>
    <row r="71" spans="1:16" ht="15.75" customHeight="1" x14ac:dyDescent="0.25">
      <c r="A71" s="12">
        <v>30100306</v>
      </c>
      <c r="B71" t="s">
        <v>536</v>
      </c>
      <c r="C71" t="s">
        <v>884</v>
      </c>
      <c r="D71" s="12">
        <v>319786549</v>
      </c>
      <c r="E71" s="13">
        <v>44056</v>
      </c>
      <c r="F71" s="14">
        <v>0.13541666666666699</v>
      </c>
      <c r="G71" s="13">
        <v>44068</v>
      </c>
      <c r="H71" s="14">
        <v>0.13541666666666699</v>
      </c>
      <c r="I71" s="15">
        <v>288</v>
      </c>
      <c r="J71" s="15">
        <v>1</v>
      </c>
      <c r="K71" t="s">
        <v>737</v>
      </c>
      <c r="M71" s="15">
        <v>288</v>
      </c>
      <c r="N71" t="e">
        <v>#N/A</v>
      </c>
      <c r="O71" t="e">
        <v>#N/A</v>
      </c>
      <c r="P71" s="69">
        <v>0</v>
      </c>
    </row>
    <row r="72" spans="1:16" ht="15.75" customHeight="1" x14ac:dyDescent="0.25">
      <c r="A72" s="12">
        <v>30107394</v>
      </c>
      <c r="B72" t="s">
        <v>581</v>
      </c>
      <c r="C72" t="s">
        <v>885</v>
      </c>
      <c r="D72" s="12">
        <v>319786552</v>
      </c>
      <c r="E72" s="13">
        <v>44054</v>
      </c>
      <c r="F72" s="14">
        <v>0.72222222222222199</v>
      </c>
      <c r="G72" s="13">
        <v>44055</v>
      </c>
      <c r="H72" s="14">
        <v>0.91805555555555596</v>
      </c>
      <c r="I72" s="15">
        <v>28.7</v>
      </c>
      <c r="J72" s="15">
        <v>1</v>
      </c>
      <c r="K72" t="s">
        <v>734</v>
      </c>
      <c r="M72" s="15">
        <v>28.7</v>
      </c>
      <c r="N72" t="e">
        <v>#N/A</v>
      </c>
      <c r="O72" t="e">
        <v>#N/A</v>
      </c>
      <c r="P72" s="69">
        <v>0</v>
      </c>
    </row>
    <row r="73" spans="1:16" ht="15.75" customHeight="1" x14ac:dyDescent="0.25">
      <c r="A73" s="12">
        <v>30079802</v>
      </c>
      <c r="B73" t="s">
        <v>478</v>
      </c>
      <c r="C73" t="s">
        <v>886</v>
      </c>
      <c r="D73" s="12">
        <v>319789589</v>
      </c>
      <c r="E73" s="13">
        <v>44052</v>
      </c>
      <c r="F73" s="14">
        <v>0</v>
      </c>
      <c r="G73" s="13">
        <v>44054</v>
      </c>
      <c r="H73" s="14">
        <v>1</v>
      </c>
      <c r="I73" s="15">
        <v>72</v>
      </c>
      <c r="J73" s="15">
        <v>1</v>
      </c>
      <c r="K73" t="s">
        <v>734</v>
      </c>
      <c r="M73" s="15">
        <v>72</v>
      </c>
      <c r="N73" t="e">
        <v>#N/A</v>
      </c>
      <c r="O73" t="e">
        <v>#N/A</v>
      </c>
      <c r="P73" s="69">
        <v>0</v>
      </c>
    </row>
    <row r="74" spans="1:16" ht="15.75" customHeight="1" x14ac:dyDescent="0.25">
      <c r="A74" s="12">
        <v>30079802</v>
      </c>
      <c r="B74" t="s">
        <v>478</v>
      </c>
      <c r="C74" t="s">
        <v>886</v>
      </c>
      <c r="D74" s="12">
        <v>319789649</v>
      </c>
      <c r="E74" s="13">
        <v>44056</v>
      </c>
      <c r="F74" s="14">
        <v>0</v>
      </c>
      <c r="G74" s="13">
        <v>44056</v>
      </c>
      <c r="H74" s="14">
        <v>0.61111111111111105</v>
      </c>
      <c r="I74" s="15">
        <v>14.67</v>
      </c>
      <c r="J74" s="15">
        <v>1</v>
      </c>
      <c r="K74" t="s">
        <v>734</v>
      </c>
      <c r="M74" s="15">
        <v>14.67</v>
      </c>
      <c r="N74" t="e">
        <v>#N/A</v>
      </c>
      <c r="O74" t="e">
        <v>#N/A</v>
      </c>
      <c r="P74" s="69">
        <v>0</v>
      </c>
    </row>
    <row r="75" spans="1:16" ht="15.75" customHeight="1" x14ac:dyDescent="0.25">
      <c r="A75" s="12">
        <v>30080565</v>
      </c>
      <c r="B75" t="s">
        <v>554</v>
      </c>
      <c r="C75" t="s">
        <v>887</v>
      </c>
      <c r="D75" s="12">
        <v>319789752</v>
      </c>
      <c r="E75" s="13">
        <v>44054</v>
      </c>
      <c r="F75" s="14">
        <v>9.7222222222222196E-2</v>
      </c>
      <c r="G75" s="13">
        <v>44060</v>
      </c>
      <c r="H75" s="14">
        <v>0.625</v>
      </c>
      <c r="I75" s="15">
        <v>156.66999999999999</v>
      </c>
      <c r="J75" s="15">
        <v>1</v>
      </c>
      <c r="K75" t="s">
        <v>734</v>
      </c>
      <c r="M75" s="15">
        <v>156.66999999999999</v>
      </c>
      <c r="N75" t="e">
        <v>#N/A</v>
      </c>
      <c r="O75" t="e">
        <v>#N/A</v>
      </c>
      <c r="P75" s="69">
        <v>0</v>
      </c>
    </row>
    <row r="76" spans="1:16" ht="15.75" customHeight="1" x14ac:dyDescent="0.25">
      <c r="A76" s="12">
        <v>30056849</v>
      </c>
      <c r="B76" t="s">
        <v>502</v>
      </c>
      <c r="C76" t="s">
        <v>888</v>
      </c>
      <c r="D76" s="12">
        <v>319789818</v>
      </c>
      <c r="E76" s="13">
        <v>44051</v>
      </c>
      <c r="F76" s="14">
        <v>0.62152777777777801</v>
      </c>
      <c r="G76" s="13">
        <v>44051</v>
      </c>
      <c r="H76" s="14">
        <v>0.77083333333333304</v>
      </c>
      <c r="I76" s="15">
        <v>1.79</v>
      </c>
      <c r="J76" s="15">
        <v>0.5</v>
      </c>
      <c r="K76" t="s">
        <v>734</v>
      </c>
      <c r="M76" s="15">
        <v>1.79</v>
      </c>
      <c r="N76" t="e">
        <v>#N/A</v>
      </c>
      <c r="O76" t="e">
        <v>#N/A</v>
      </c>
      <c r="P76" s="69">
        <v>0</v>
      </c>
    </row>
    <row r="77" spans="1:16" ht="15.75" customHeight="1" x14ac:dyDescent="0.25">
      <c r="A77" s="12">
        <v>30080154</v>
      </c>
      <c r="B77" t="s">
        <v>557</v>
      </c>
      <c r="C77" t="s">
        <v>889</v>
      </c>
      <c r="D77" s="12">
        <v>319790430</v>
      </c>
      <c r="E77" s="13">
        <v>44056</v>
      </c>
      <c r="F77" s="14">
        <v>0.79166666666666696</v>
      </c>
      <c r="G77" s="13">
        <v>44057</v>
      </c>
      <c r="H77" s="14">
        <v>0.91666666666666696</v>
      </c>
      <c r="I77" s="15">
        <v>27</v>
      </c>
      <c r="J77" s="15">
        <v>1</v>
      </c>
      <c r="K77" t="s">
        <v>734</v>
      </c>
      <c r="M77" s="15">
        <v>27</v>
      </c>
      <c r="N77" t="e">
        <v>#N/A</v>
      </c>
      <c r="O77" t="e">
        <v>#N/A</v>
      </c>
      <c r="P77" s="69">
        <v>0</v>
      </c>
    </row>
    <row r="78" spans="1:16" ht="15.75" customHeight="1" x14ac:dyDescent="0.25">
      <c r="A78" s="12">
        <v>30052382</v>
      </c>
      <c r="B78" t="s">
        <v>190</v>
      </c>
      <c r="C78" t="s">
        <v>890</v>
      </c>
      <c r="D78" s="12">
        <v>319795023</v>
      </c>
      <c r="E78" s="13">
        <v>44059</v>
      </c>
      <c r="F78" s="14">
        <v>0.81944444444444497</v>
      </c>
      <c r="G78" s="13">
        <v>44061</v>
      </c>
      <c r="H78" s="14">
        <v>4.1666666666666699E-2</v>
      </c>
      <c r="I78" s="15">
        <v>29.33</v>
      </c>
      <c r="J78" s="15">
        <v>1</v>
      </c>
      <c r="K78" t="s">
        <v>734</v>
      </c>
      <c r="M78" s="15">
        <v>29.33</v>
      </c>
      <c r="N78" t="s">
        <v>1051</v>
      </c>
      <c r="O78" t="s">
        <v>1038</v>
      </c>
      <c r="P78" s="69" t="s">
        <v>1034</v>
      </c>
    </row>
    <row r="79" spans="1:16" ht="15.75" customHeight="1" x14ac:dyDescent="0.25">
      <c r="A79" s="12">
        <v>30107684</v>
      </c>
      <c r="B79" t="s">
        <v>577</v>
      </c>
      <c r="C79" t="s">
        <v>891</v>
      </c>
      <c r="D79" s="12">
        <v>319795246</v>
      </c>
      <c r="E79" s="13">
        <v>44058</v>
      </c>
      <c r="F79" s="14">
        <v>0.95833333333333304</v>
      </c>
      <c r="G79" s="13">
        <v>44059</v>
      </c>
      <c r="H79" s="14">
        <v>0.95833333333333304</v>
      </c>
      <c r="I79" s="15">
        <v>24</v>
      </c>
      <c r="J79" s="15">
        <v>1</v>
      </c>
      <c r="K79" t="s">
        <v>734</v>
      </c>
      <c r="M79" s="15">
        <v>24</v>
      </c>
      <c r="N79" t="e">
        <v>#N/A</v>
      </c>
      <c r="O79" t="e">
        <v>#N/A</v>
      </c>
      <c r="P79" s="69">
        <v>0</v>
      </c>
    </row>
    <row r="80" spans="1:16" ht="15.75" customHeight="1" x14ac:dyDescent="0.25">
      <c r="A80" s="12">
        <v>30108965</v>
      </c>
      <c r="B80" t="s">
        <v>585</v>
      </c>
      <c r="C80" t="s">
        <v>824</v>
      </c>
      <c r="D80" s="12">
        <v>319798336</v>
      </c>
      <c r="E80" s="13">
        <v>44059</v>
      </c>
      <c r="F80" s="14">
        <v>0.33333333333333298</v>
      </c>
      <c r="G80" s="13">
        <v>44059</v>
      </c>
      <c r="H80" s="14">
        <v>0.66319444444444398</v>
      </c>
      <c r="I80" s="15">
        <v>7.92</v>
      </c>
      <c r="J80" s="15">
        <v>1</v>
      </c>
      <c r="K80" t="s">
        <v>734</v>
      </c>
      <c r="M80" s="15">
        <v>7.92</v>
      </c>
      <c r="N80" t="e">
        <v>#N/A</v>
      </c>
      <c r="O80" t="e">
        <v>#N/A</v>
      </c>
      <c r="P80" s="69">
        <v>0</v>
      </c>
    </row>
    <row r="81" spans="1:16" ht="15.75" customHeight="1" x14ac:dyDescent="0.25">
      <c r="A81" s="12">
        <v>30096529</v>
      </c>
      <c r="B81" t="s">
        <v>181</v>
      </c>
      <c r="C81" t="s">
        <v>892</v>
      </c>
      <c r="D81" s="12">
        <v>319799003</v>
      </c>
      <c r="E81" s="13">
        <v>44061</v>
      </c>
      <c r="F81" s="14">
        <v>0.80902777777777801</v>
      </c>
      <c r="G81" s="13">
        <v>44062</v>
      </c>
      <c r="H81" s="14">
        <v>0.97569444444444497</v>
      </c>
      <c r="I81" s="15">
        <v>28</v>
      </c>
      <c r="J81" s="15">
        <v>1</v>
      </c>
      <c r="K81" t="s">
        <v>734</v>
      </c>
      <c r="M81" s="15">
        <v>28</v>
      </c>
      <c r="N81" t="s">
        <v>1035</v>
      </c>
      <c r="O81" t="s">
        <v>1040</v>
      </c>
      <c r="P81" s="69" t="s">
        <v>1034</v>
      </c>
    </row>
    <row r="82" spans="1:16" ht="15.75" customHeight="1" x14ac:dyDescent="0.25">
      <c r="A82" s="12">
        <v>30018003</v>
      </c>
      <c r="B82" t="s">
        <v>39</v>
      </c>
      <c r="C82" t="s">
        <v>893</v>
      </c>
      <c r="D82" s="12">
        <v>319799249</v>
      </c>
      <c r="E82" s="13">
        <v>44061</v>
      </c>
      <c r="F82" s="14">
        <v>0.67013888888888895</v>
      </c>
      <c r="G82" s="13">
        <v>44068</v>
      </c>
      <c r="H82" s="14">
        <v>0.99998842592592596</v>
      </c>
      <c r="I82" s="15">
        <v>175.91</v>
      </c>
      <c r="J82" s="15">
        <v>1</v>
      </c>
      <c r="K82" t="s">
        <v>734</v>
      </c>
      <c r="M82" s="15">
        <v>175.91</v>
      </c>
      <c r="N82" t="s">
        <v>1044</v>
      </c>
      <c r="O82" t="s">
        <v>1036</v>
      </c>
      <c r="P82" s="69" t="s">
        <v>37</v>
      </c>
    </row>
    <row r="83" spans="1:16" ht="15.75" customHeight="1" x14ac:dyDescent="0.25">
      <c r="A83" s="12">
        <v>30055077</v>
      </c>
      <c r="B83" t="s">
        <v>150</v>
      </c>
      <c r="C83" t="s">
        <v>894</v>
      </c>
      <c r="D83" s="12">
        <v>319799252</v>
      </c>
      <c r="E83" s="13">
        <v>44061</v>
      </c>
      <c r="F83" s="14">
        <v>0.89583333333333304</v>
      </c>
      <c r="G83" s="13">
        <v>44062</v>
      </c>
      <c r="H83" s="14">
        <v>0.37986111111111098</v>
      </c>
      <c r="I83" s="15">
        <v>11.62</v>
      </c>
      <c r="J83" s="15">
        <v>1</v>
      </c>
      <c r="K83" t="s">
        <v>734</v>
      </c>
      <c r="M83" s="15">
        <v>11.62</v>
      </c>
      <c r="N83" t="s">
        <v>1039</v>
      </c>
      <c r="O83" t="s">
        <v>1040</v>
      </c>
      <c r="P83" s="69" t="s">
        <v>37</v>
      </c>
    </row>
    <row r="84" spans="1:16" ht="15.75" customHeight="1" x14ac:dyDescent="0.25">
      <c r="A84" s="12">
        <v>30111006</v>
      </c>
      <c r="B84" t="s">
        <v>35</v>
      </c>
      <c r="C84" t="s">
        <v>895</v>
      </c>
      <c r="D84" s="12">
        <v>319800529</v>
      </c>
      <c r="E84" s="13">
        <v>44060</v>
      </c>
      <c r="F84" s="14">
        <v>0.95486111111111105</v>
      </c>
      <c r="G84" s="13">
        <v>44061</v>
      </c>
      <c r="H84" s="14">
        <v>0.19791666666666699</v>
      </c>
      <c r="I84" s="15">
        <v>5.83</v>
      </c>
      <c r="J84" s="15">
        <v>1</v>
      </c>
      <c r="K84" t="s">
        <v>734</v>
      </c>
      <c r="M84" s="15">
        <v>5.83</v>
      </c>
      <c r="N84" t="e">
        <v>#N/A</v>
      </c>
      <c r="O84" t="e">
        <v>#N/A</v>
      </c>
      <c r="P84" s="69" t="s">
        <v>15</v>
      </c>
    </row>
    <row r="85" spans="1:16" ht="15.75" customHeight="1" x14ac:dyDescent="0.25">
      <c r="A85" s="12">
        <v>30111006</v>
      </c>
      <c r="B85" t="s">
        <v>35</v>
      </c>
      <c r="C85" t="s">
        <v>895</v>
      </c>
      <c r="D85" s="12">
        <v>319800607</v>
      </c>
      <c r="E85" s="13">
        <v>44061</v>
      </c>
      <c r="F85" s="14">
        <v>0.76736111111111105</v>
      </c>
      <c r="G85" s="13">
        <v>44063</v>
      </c>
      <c r="H85" s="14">
        <v>0.31944444444444398</v>
      </c>
      <c r="I85" s="15">
        <v>37.25</v>
      </c>
      <c r="J85" s="15">
        <v>1</v>
      </c>
      <c r="K85" t="s">
        <v>734</v>
      </c>
      <c r="M85" s="15">
        <v>37.25</v>
      </c>
      <c r="N85" t="e">
        <v>#N/A</v>
      </c>
      <c r="O85" t="e">
        <v>#N/A</v>
      </c>
      <c r="P85" s="69" t="s">
        <v>15</v>
      </c>
    </row>
    <row r="86" spans="1:16" ht="15.75" customHeight="1" x14ac:dyDescent="0.25">
      <c r="A86" s="12">
        <v>30046626</v>
      </c>
      <c r="B86" t="s">
        <v>93</v>
      </c>
      <c r="C86" t="s">
        <v>871</v>
      </c>
      <c r="D86" s="12">
        <v>319802805</v>
      </c>
      <c r="E86" s="13">
        <v>44059</v>
      </c>
      <c r="F86" s="14">
        <v>9.7222222222222196E-2</v>
      </c>
      <c r="G86" s="13">
        <v>44062</v>
      </c>
      <c r="H86" s="14">
        <v>0.69791666666666696</v>
      </c>
      <c r="I86" s="15">
        <v>86.42</v>
      </c>
      <c r="J86" s="15">
        <v>1</v>
      </c>
      <c r="K86" t="s">
        <v>734</v>
      </c>
      <c r="M86" s="15">
        <v>86.42</v>
      </c>
      <c r="N86" t="s">
        <v>1045</v>
      </c>
      <c r="O86" t="s">
        <v>1046</v>
      </c>
      <c r="P86" s="69" t="s">
        <v>15</v>
      </c>
    </row>
    <row r="87" spans="1:16" ht="15.75" customHeight="1" x14ac:dyDescent="0.25">
      <c r="A87" s="12">
        <v>30081817</v>
      </c>
      <c r="B87" t="s">
        <v>64</v>
      </c>
      <c r="C87" t="s">
        <v>896</v>
      </c>
      <c r="D87" s="12">
        <v>319805071</v>
      </c>
      <c r="E87" s="13">
        <v>44063</v>
      </c>
      <c r="F87" s="14">
        <v>0.59722222222222199</v>
      </c>
      <c r="G87" s="13">
        <v>44065</v>
      </c>
      <c r="H87" s="14">
        <v>0.97916666666666696</v>
      </c>
      <c r="I87" s="15">
        <v>57.17</v>
      </c>
      <c r="J87" s="15">
        <v>1</v>
      </c>
      <c r="K87" t="s">
        <v>734</v>
      </c>
      <c r="M87" s="15">
        <v>57.17</v>
      </c>
      <c r="N87" t="s">
        <v>1035</v>
      </c>
      <c r="O87" t="s">
        <v>1036</v>
      </c>
      <c r="P87" s="69" t="s">
        <v>15</v>
      </c>
    </row>
    <row r="88" spans="1:16" ht="15.75" customHeight="1" x14ac:dyDescent="0.25">
      <c r="A88" s="12">
        <v>30043367</v>
      </c>
      <c r="B88" t="s">
        <v>91</v>
      </c>
      <c r="C88" t="s">
        <v>897</v>
      </c>
      <c r="D88" s="12">
        <v>319805507</v>
      </c>
      <c r="E88" s="13">
        <v>44061</v>
      </c>
      <c r="F88" s="14">
        <v>0.79166666666666696</v>
      </c>
      <c r="G88" s="13">
        <v>44062</v>
      </c>
      <c r="H88" s="14">
        <v>0.19791666666666699</v>
      </c>
      <c r="I88" s="15">
        <v>9.75</v>
      </c>
      <c r="J88" s="15">
        <v>1</v>
      </c>
      <c r="K88" t="s">
        <v>734</v>
      </c>
      <c r="M88" s="15">
        <v>9.75</v>
      </c>
      <c r="N88" t="s">
        <v>1045</v>
      </c>
      <c r="O88" t="s">
        <v>1046</v>
      </c>
      <c r="P88" s="69" t="s">
        <v>1033</v>
      </c>
    </row>
    <row r="89" spans="1:16" ht="15.75" customHeight="1" x14ac:dyDescent="0.25">
      <c r="A89" s="12">
        <v>30019308</v>
      </c>
      <c r="B89" t="s">
        <v>249</v>
      </c>
      <c r="C89" t="s">
        <v>898</v>
      </c>
      <c r="D89" s="12">
        <v>319807321</v>
      </c>
      <c r="E89" s="13">
        <v>44062</v>
      </c>
      <c r="F89" s="14">
        <v>0.49305555555555602</v>
      </c>
      <c r="G89" s="13">
        <v>44062</v>
      </c>
      <c r="H89" s="14">
        <v>0.63194444444444398</v>
      </c>
      <c r="I89" s="15">
        <v>3.33</v>
      </c>
      <c r="J89" s="15">
        <v>1</v>
      </c>
      <c r="K89" t="s">
        <v>734</v>
      </c>
      <c r="M89" s="15">
        <v>3.33</v>
      </c>
      <c r="N89" t="s">
        <v>1044</v>
      </c>
      <c r="O89" t="s">
        <v>1043</v>
      </c>
      <c r="P89" s="69" t="s">
        <v>1034</v>
      </c>
    </row>
    <row r="90" spans="1:16" ht="15.75" customHeight="1" x14ac:dyDescent="0.25">
      <c r="A90" s="12">
        <v>30042366</v>
      </c>
      <c r="B90" t="s">
        <v>194</v>
      </c>
      <c r="C90" t="s">
        <v>899</v>
      </c>
      <c r="D90" s="12">
        <v>319807803</v>
      </c>
      <c r="E90" s="13">
        <v>44065</v>
      </c>
      <c r="F90" s="14">
        <v>0.27777777777777801</v>
      </c>
      <c r="G90" s="13">
        <v>44065</v>
      </c>
      <c r="H90" s="14">
        <v>0.69444444444444497</v>
      </c>
      <c r="I90" s="15">
        <v>10</v>
      </c>
      <c r="J90" s="15">
        <v>1</v>
      </c>
      <c r="K90" t="s">
        <v>737</v>
      </c>
      <c r="M90" s="15">
        <v>10</v>
      </c>
      <c r="N90" t="s">
        <v>1044</v>
      </c>
      <c r="O90" t="s">
        <v>1040</v>
      </c>
      <c r="P90" s="69" t="s">
        <v>1033</v>
      </c>
    </row>
    <row r="91" spans="1:16" ht="15.75" customHeight="1" x14ac:dyDescent="0.25">
      <c r="A91" s="12">
        <v>30107684</v>
      </c>
      <c r="B91" t="s">
        <v>577</v>
      </c>
      <c r="C91" t="s">
        <v>900</v>
      </c>
      <c r="D91" s="12">
        <v>319809906</v>
      </c>
      <c r="E91" s="13">
        <v>44064</v>
      </c>
      <c r="F91" s="14">
        <v>0.64583333333333304</v>
      </c>
      <c r="G91" s="13">
        <v>44066</v>
      </c>
      <c r="H91" s="14">
        <v>0.45833333333333298</v>
      </c>
      <c r="I91" s="15">
        <v>43.5</v>
      </c>
      <c r="J91" s="15">
        <v>1</v>
      </c>
      <c r="K91" t="s">
        <v>734</v>
      </c>
      <c r="M91" s="15">
        <v>43.5</v>
      </c>
      <c r="N91" t="e">
        <v>#N/A</v>
      </c>
      <c r="O91" t="e">
        <v>#N/A</v>
      </c>
      <c r="P91" s="69">
        <v>0</v>
      </c>
    </row>
    <row r="92" spans="1:16" ht="15.75" customHeight="1" x14ac:dyDescent="0.25">
      <c r="A92" s="12">
        <v>30043367</v>
      </c>
      <c r="B92" t="s">
        <v>91</v>
      </c>
      <c r="C92" t="s">
        <v>901</v>
      </c>
      <c r="D92" s="12">
        <v>319810340</v>
      </c>
      <c r="E92" s="13">
        <v>44066</v>
      </c>
      <c r="F92" s="14">
        <v>0.375</v>
      </c>
      <c r="G92" s="13">
        <v>44068</v>
      </c>
      <c r="H92" s="14">
        <v>1</v>
      </c>
      <c r="I92" s="15">
        <v>63</v>
      </c>
      <c r="J92" s="15">
        <v>1</v>
      </c>
      <c r="K92" t="s">
        <v>734</v>
      </c>
      <c r="M92" s="15">
        <v>63</v>
      </c>
      <c r="N92" t="s">
        <v>1045</v>
      </c>
      <c r="O92" t="s">
        <v>1046</v>
      </c>
      <c r="P92" s="69" t="s">
        <v>1033</v>
      </c>
    </row>
    <row r="93" spans="1:16" ht="15.75" customHeight="1" x14ac:dyDescent="0.25">
      <c r="A93" s="12">
        <v>30093239</v>
      </c>
      <c r="B93" t="s">
        <v>143</v>
      </c>
      <c r="C93" t="s">
        <v>902</v>
      </c>
      <c r="D93" s="12">
        <v>319811513</v>
      </c>
      <c r="E93" s="13">
        <v>44061</v>
      </c>
      <c r="F93" s="14">
        <v>0.72222222222222199</v>
      </c>
      <c r="G93" s="13">
        <v>44068</v>
      </c>
      <c r="H93" s="14">
        <v>0.99998842592592596</v>
      </c>
      <c r="I93" s="15">
        <v>174.66</v>
      </c>
      <c r="J93" s="15">
        <v>1</v>
      </c>
      <c r="K93" t="s">
        <v>734</v>
      </c>
      <c r="M93" s="15">
        <v>174.66</v>
      </c>
      <c r="N93" t="s">
        <v>1052</v>
      </c>
      <c r="O93" t="s">
        <v>1046</v>
      </c>
      <c r="P93" s="69" t="s">
        <v>37</v>
      </c>
    </row>
    <row r="94" spans="1:16" ht="15.75" customHeight="1" x14ac:dyDescent="0.25">
      <c r="A94" s="12">
        <v>30111006</v>
      </c>
      <c r="B94" t="s">
        <v>35</v>
      </c>
      <c r="C94" t="s">
        <v>903</v>
      </c>
      <c r="D94" s="12">
        <v>319812210</v>
      </c>
      <c r="E94" s="13">
        <v>44066</v>
      </c>
      <c r="F94" s="14">
        <v>0.60069444444444398</v>
      </c>
      <c r="G94" s="13">
        <v>44067</v>
      </c>
      <c r="H94" s="14">
        <v>0.27777777777777801</v>
      </c>
      <c r="I94" s="15">
        <v>16.25</v>
      </c>
      <c r="J94" s="15">
        <v>1</v>
      </c>
      <c r="K94" t="s">
        <v>734</v>
      </c>
      <c r="M94" s="15">
        <v>16.25</v>
      </c>
      <c r="N94" t="e">
        <v>#N/A</v>
      </c>
      <c r="O94" t="e">
        <v>#N/A</v>
      </c>
      <c r="P94" s="69" t="s">
        <v>15</v>
      </c>
    </row>
    <row r="95" spans="1:16" ht="15.75" customHeight="1" x14ac:dyDescent="0.25">
      <c r="A95" s="12">
        <v>30059168</v>
      </c>
      <c r="B95" t="s">
        <v>135</v>
      </c>
      <c r="C95" t="s">
        <v>904</v>
      </c>
      <c r="D95" s="12">
        <v>319812377</v>
      </c>
      <c r="E95" s="13">
        <v>44066</v>
      </c>
      <c r="F95" s="14">
        <v>0.17013888888888901</v>
      </c>
      <c r="G95" s="13">
        <v>44066</v>
      </c>
      <c r="H95" s="14">
        <v>0.32638888888888901</v>
      </c>
      <c r="I95" s="15">
        <v>3.75</v>
      </c>
      <c r="J95" s="15">
        <v>1</v>
      </c>
      <c r="K95" t="s">
        <v>734</v>
      </c>
      <c r="M95" s="15">
        <v>3.75</v>
      </c>
      <c r="N95" t="s">
        <v>1041</v>
      </c>
      <c r="O95" t="s">
        <v>1040</v>
      </c>
      <c r="P95" s="69" t="s">
        <v>37</v>
      </c>
    </row>
    <row r="96" spans="1:16" ht="15.75" customHeight="1" x14ac:dyDescent="0.25">
      <c r="A96" s="12">
        <v>30108949</v>
      </c>
      <c r="B96" t="s">
        <v>16</v>
      </c>
      <c r="C96" t="s">
        <v>905</v>
      </c>
      <c r="D96" s="12">
        <v>319814236</v>
      </c>
      <c r="E96" s="13">
        <v>44064</v>
      </c>
      <c r="F96" s="14">
        <v>0.22222222222222199</v>
      </c>
      <c r="G96" s="13">
        <v>44068</v>
      </c>
      <c r="H96" s="14">
        <v>1</v>
      </c>
      <c r="I96" s="15">
        <v>114.67</v>
      </c>
      <c r="J96" s="15">
        <v>1</v>
      </c>
      <c r="K96" t="s">
        <v>734</v>
      </c>
      <c r="L96" s="16">
        <v>48</v>
      </c>
      <c r="M96" s="15">
        <v>66.67</v>
      </c>
      <c r="N96" t="s">
        <v>1044</v>
      </c>
      <c r="O96" t="s">
        <v>1036</v>
      </c>
      <c r="P96" s="69" t="s">
        <v>37</v>
      </c>
    </row>
    <row r="97" spans="1:16" ht="15.75" customHeight="1" x14ac:dyDescent="0.25">
      <c r="A97" s="12">
        <v>30081724</v>
      </c>
      <c r="B97" t="s">
        <v>87</v>
      </c>
      <c r="C97" t="s">
        <v>906</v>
      </c>
      <c r="D97" s="12">
        <v>319814238</v>
      </c>
      <c r="E97" s="13">
        <v>44067</v>
      </c>
      <c r="F97" s="14">
        <v>0.44097222222222199</v>
      </c>
      <c r="G97" s="13">
        <v>44068</v>
      </c>
      <c r="H97" s="14">
        <v>1</v>
      </c>
      <c r="I97" s="15">
        <v>37.42</v>
      </c>
      <c r="J97" s="15">
        <v>1</v>
      </c>
      <c r="K97" t="s">
        <v>734</v>
      </c>
      <c r="M97" s="15">
        <v>37.42</v>
      </c>
      <c r="N97" t="s">
        <v>1049</v>
      </c>
      <c r="O97" t="s">
        <v>1050</v>
      </c>
      <c r="P97" s="69" t="s">
        <v>15</v>
      </c>
    </row>
    <row r="98" spans="1:16" ht="15.75" customHeight="1" x14ac:dyDescent="0.25">
      <c r="A98" s="12">
        <v>30057359</v>
      </c>
      <c r="B98" t="s">
        <v>163</v>
      </c>
      <c r="C98" t="s">
        <v>907</v>
      </c>
      <c r="D98" s="12">
        <v>319814488</v>
      </c>
      <c r="E98" s="13">
        <v>44065</v>
      </c>
      <c r="F98" s="14">
        <v>0.83333333333333304</v>
      </c>
      <c r="G98" s="13">
        <v>44068</v>
      </c>
      <c r="H98" s="14">
        <v>0.99998842592592596</v>
      </c>
      <c r="I98" s="15">
        <v>76</v>
      </c>
      <c r="J98" s="15">
        <v>1</v>
      </c>
      <c r="K98" t="s">
        <v>734</v>
      </c>
      <c r="M98" s="15">
        <v>76</v>
      </c>
      <c r="N98" t="s">
        <v>1047</v>
      </c>
      <c r="O98" t="s">
        <v>1048</v>
      </c>
      <c r="P98" s="69" t="s">
        <v>37</v>
      </c>
    </row>
    <row r="99" spans="1:16" ht="15.75" customHeight="1" x14ac:dyDescent="0.25">
      <c r="A99" s="12">
        <v>30059168</v>
      </c>
      <c r="B99" t="s">
        <v>135</v>
      </c>
      <c r="C99" t="s">
        <v>908</v>
      </c>
      <c r="D99" s="12">
        <v>319814540</v>
      </c>
      <c r="E99" s="13">
        <v>44065</v>
      </c>
      <c r="F99" s="14">
        <v>0.203472222222222</v>
      </c>
      <c r="G99" s="13">
        <v>44065</v>
      </c>
      <c r="H99" s="14">
        <v>0.99722222222222201</v>
      </c>
      <c r="I99" s="15">
        <v>19.05</v>
      </c>
      <c r="J99" s="15">
        <v>1</v>
      </c>
      <c r="K99" t="s">
        <v>734</v>
      </c>
      <c r="M99" s="15">
        <v>19.05</v>
      </c>
      <c r="N99" t="s">
        <v>1041</v>
      </c>
      <c r="O99" t="s">
        <v>1040</v>
      </c>
      <c r="P99" s="69" t="s">
        <v>37</v>
      </c>
    </row>
    <row r="100" spans="1:16" ht="15.75" customHeight="1" x14ac:dyDescent="0.25">
      <c r="A100" s="12">
        <v>30064960</v>
      </c>
      <c r="B100" t="s">
        <v>74</v>
      </c>
      <c r="C100" t="s">
        <v>909</v>
      </c>
      <c r="D100" s="12">
        <v>319814595</v>
      </c>
      <c r="E100" s="13">
        <v>44067</v>
      </c>
      <c r="F100" s="14">
        <v>0.53125</v>
      </c>
      <c r="G100" s="13">
        <v>44068</v>
      </c>
      <c r="H100" s="14">
        <v>0.27083333333333298</v>
      </c>
      <c r="I100" s="15">
        <v>17.75</v>
      </c>
      <c r="J100" s="15">
        <v>1</v>
      </c>
      <c r="K100" t="s">
        <v>734</v>
      </c>
      <c r="M100" s="15">
        <v>17.75</v>
      </c>
      <c r="N100" t="e">
        <v>#N/A</v>
      </c>
      <c r="O100" t="e">
        <v>#N/A</v>
      </c>
      <c r="P100" s="69" t="s">
        <v>15</v>
      </c>
    </row>
    <row r="101" spans="1:16" ht="15.75" customHeight="1" x14ac:dyDescent="0.25">
      <c r="A101" s="12">
        <v>30107684</v>
      </c>
      <c r="B101" t="s">
        <v>577</v>
      </c>
      <c r="C101" t="s">
        <v>900</v>
      </c>
      <c r="D101" s="12">
        <v>319814669</v>
      </c>
      <c r="E101" s="13">
        <v>44066</v>
      </c>
      <c r="F101" s="14">
        <v>0.84375</v>
      </c>
      <c r="G101" s="13">
        <v>44067</v>
      </c>
      <c r="H101" s="14">
        <v>0.16666666666666699</v>
      </c>
      <c r="I101" s="15">
        <v>7.75</v>
      </c>
      <c r="J101" s="15">
        <v>1</v>
      </c>
      <c r="K101" t="s">
        <v>734</v>
      </c>
      <c r="M101" s="15">
        <v>7.75</v>
      </c>
      <c r="N101" t="e">
        <v>#N/A</v>
      </c>
      <c r="O101" t="e">
        <v>#N/A</v>
      </c>
      <c r="P101" s="69">
        <v>0</v>
      </c>
    </row>
    <row r="102" spans="1:16" ht="15.75" customHeight="1" x14ac:dyDescent="0.25">
      <c r="A102" s="12">
        <v>30106883</v>
      </c>
      <c r="B102" t="s">
        <v>562</v>
      </c>
      <c r="C102" t="s">
        <v>910</v>
      </c>
      <c r="D102" s="12">
        <v>319818071</v>
      </c>
      <c r="E102" s="13">
        <v>44065</v>
      </c>
      <c r="F102" s="14">
        <v>0.29166666666666702</v>
      </c>
      <c r="G102" s="13">
        <v>44068</v>
      </c>
      <c r="H102" s="14">
        <v>0.33333333333333298</v>
      </c>
      <c r="I102" s="15">
        <v>73</v>
      </c>
      <c r="J102" s="15">
        <v>1</v>
      </c>
      <c r="K102" t="s">
        <v>734</v>
      </c>
      <c r="M102" s="15">
        <v>73</v>
      </c>
      <c r="N102" t="e">
        <v>#N/A</v>
      </c>
      <c r="O102" t="e">
        <v>#N/A</v>
      </c>
      <c r="P102" s="69">
        <v>0</v>
      </c>
    </row>
    <row r="103" spans="1:16" ht="15.75" customHeight="1" x14ac:dyDescent="0.25">
      <c r="A103" s="12">
        <v>30100304</v>
      </c>
      <c r="B103" t="s">
        <v>538</v>
      </c>
      <c r="C103" t="s">
        <v>911</v>
      </c>
      <c r="D103" s="12">
        <v>319818072</v>
      </c>
      <c r="E103" s="13">
        <v>44067</v>
      </c>
      <c r="F103" s="14">
        <v>0.98611111111111105</v>
      </c>
      <c r="G103" s="13">
        <v>44068</v>
      </c>
      <c r="H103" s="14">
        <v>1</v>
      </c>
      <c r="I103" s="15">
        <v>24.33</v>
      </c>
      <c r="J103" s="15">
        <v>1</v>
      </c>
      <c r="K103" t="s">
        <v>734</v>
      </c>
      <c r="M103" s="15">
        <v>24.33</v>
      </c>
      <c r="N103" t="e">
        <v>#N/A</v>
      </c>
      <c r="O103" t="e">
        <v>#N/A</v>
      </c>
      <c r="P103" s="69">
        <v>0</v>
      </c>
    </row>
    <row r="104" spans="1:16" ht="15.75" customHeight="1" x14ac:dyDescent="0.25">
      <c r="A104" s="12">
        <v>30096449</v>
      </c>
      <c r="B104" t="s">
        <v>583</v>
      </c>
      <c r="C104" t="s">
        <v>912</v>
      </c>
      <c r="D104" s="12">
        <v>319818735</v>
      </c>
      <c r="E104" s="13">
        <v>44061</v>
      </c>
      <c r="F104" s="14">
        <v>0.5</v>
      </c>
      <c r="G104" s="13">
        <v>44063</v>
      </c>
      <c r="H104" s="14">
        <v>0.82291666666666696</v>
      </c>
      <c r="I104" s="15">
        <v>55.75</v>
      </c>
      <c r="J104" s="15">
        <v>1</v>
      </c>
      <c r="K104" t="s">
        <v>734</v>
      </c>
      <c r="M104" s="15">
        <v>55.75</v>
      </c>
      <c r="N104" t="e">
        <v>#N/A</v>
      </c>
      <c r="O104" t="e">
        <v>#N/A</v>
      </c>
      <c r="P104" s="69">
        <v>0</v>
      </c>
    </row>
    <row r="105" spans="1:16" ht="15.75" customHeight="1" x14ac:dyDescent="0.25">
      <c r="A105" s="12">
        <v>30100306</v>
      </c>
      <c r="B105" t="s">
        <v>536</v>
      </c>
      <c r="C105" t="s">
        <v>913</v>
      </c>
      <c r="D105" s="12">
        <v>319818736</v>
      </c>
      <c r="E105" s="13">
        <v>44068</v>
      </c>
      <c r="F105" s="14">
        <v>0.13541666666666699</v>
      </c>
      <c r="G105" s="13">
        <v>44068</v>
      </c>
      <c r="H105" s="14">
        <v>1</v>
      </c>
      <c r="I105" s="15">
        <v>20.75</v>
      </c>
      <c r="J105" s="15">
        <v>1</v>
      </c>
      <c r="K105" t="s">
        <v>734</v>
      </c>
      <c r="M105" s="15">
        <v>20.75</v>
      </c>
      <c r="N105" t="e">
        <v>#N/A</v>
      </c>
      <c r="O105" t="e">
        <v>#N/A</v>
      </c>
      <c r="P105" s="69">
        <v>0</v>
      </c>
    </row>
  </sheetData>
  <autoFilter ref="A1:P10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4"/>
  <dimension ref="A1:K34"/>
  <sheetViews>
    <sheetView topLeftCell="A7" workbookViewId="0">
      <selection activeCell="N23" sqref="N23"/>
    </sheetView>
  </sheetViews>
  <sheetFormatPr defaultRowHeight="15" x14ac:dyDescent="0.25"/>
  <cols>
    <col min="1" max="1" width="16.140625" bestFit="1" customWidth="1"/>
    <col min="2" max="2" width="24.85546875" customWidth="1"/>
    <col min="3" max="3" width="12.7109375" bestFit="1" customWidth="1"/>
    <col min="5" max="5" width="39.85546875" bestFit="1" customWidth="1"/>
    <col min="6" max="6" width="1.85546875" customWidth="1"/>
    <col min="7" max="7" width="16.140625" bestFit="1" customWidth="1"/>
    <col min="8" max="8" width="19.5703125" bestFit="1" customWidth="1"/>
    <col min="9" max="9" width="2" customWidth="1"/>
  </cols>
  <sheetData>
    <row r="1" spans="1:11" ht="15.75" x14ac:dyDescent="0.25">
      <c r="A1" s="194" t="s">
        <v>259</v>
      </c>
      <c r="B1" s="194"/>
      <c r="C1" s="194"/>
      <c r="D1" s="194"/>
      <c r="E1" s="194"/>
      <c r="G1" s="195" t="s">
        <v>305</v>
      </c>
      <c r="H1" s="195"/>
      <c r="I1" s="24"/>
      <c r="J1" s="196" t="s">
        <v>306</v>
      </c>
      <c r="K1" s="196"/>
    </row>
    <row r="2" spans="1:11" ht="30" x14ac:dyDescent="0.25">
      <c r="A2" s="17" t="s">
        <v>260</v>
      </c>
      <c r="B2" s="18" t="s">
        <v>258</v>
      </c>
      <c r="C2" s="17" t="s">
        <v>261</v>
      </c>
      <c r="D2" s="17" t="s">
        <v>262</v>
      </c>
      <c r="E2" s="17" t="s">
        <v>257</v>
      </c>
      <c r="G2" s="25" t="s">
        <v>797</v>
      </c>
      <c r="H2" s="25" t="s">
        <v>798</v>
      </c>
      <c r="J2" s="26" t="s">
        <v>307</v>
      </c>
      <c r="K2" s="87" t="s">
        <v>308</v>
      </c>
    </row>
    <row r="3" spans="1:11" x14ac:dyDescent="0.25">
      <c r="A3" s="19" t="s">
        <v>263</v>
      </c>
      <c r="B3" s="20" t="s">
        <v>15</v>
      </c>
      <c r="C3" s="21" t="s">
        <v>264</v>
      </c>
      <c r="D3" s="22">
        <v>2052</v>
      </c>
      <c r="E3" s="23" t="s">
        <v>265</v>
      </c>
      <c r="G3" s="21" t="s">
        <v>309</v>
      </c>
      <c r="H3" s="21" t="s">
        <v>310</v>
      </c>
      <c r="J3" s="27">
        <v>0.93615000000000004</v>
      </c>
      <c r="K3" s="28">
        <v>6.3850000000000004E-2</v>
      </c>
    </row>
    <row r="4" spans="1:11" x14ac:dyDescent="0.25">
      <c r="A4" s="19" t="s">
        <v>266</v>
      </c>
      <c r="B4" s="20" t="s">
        <v>15</v>
      </c>
      <c r="C4" s="21" t="s">
        <v>267</v>
      </c>
      <c r="D4" s="22">
        <v>2052</v>
      </c>
      <c r="E4" s="23" t="s">
        <v>268</v>
      </c>
      <c r="G4" s="21" t="s">
        <v>309</v>
      </c>
      <c r="H4" s="21" t="s">
        <v>310</v>
      </c>
      <c r="J4" s="27">
        <v>0.78095000000000003</v>
      </c>
      <c r="K4" s="28">
        <v>0.21904999999999999</v>
      </c>
    </row>
    <row r="5" spans="1:11" x14ac:dyDescent="0.25">
      <c r="A5" s="19" t="s">
        <v>269</v>
      </c>
      <c r="B5" s="20" t="s">
        <v>15</v>
      </c>
      <c r="C5" s="21" t="s">
        <v>270</v>
      </c>
      <c r="D5" s="22">
        <v>2052</v>
      </c>
      <c r="E5" s="23" t="s">
        <v>271</v>
      </c>
      <c r="G5" s="21" t="s">
        <v>309</v>
      </c>
      <c r="H5" s="21" t="s">
        <v>310</v>
      </c>
      <c r="J5" s="27">
        <v>0.77788000000000002</v>
      </c>
      <c r="K5" s="28">
        <v>0.22212000000000001</v>
      </c>
    </row>
    <row r="6" spans="1:11" x14ac:dyDescent="0.25">
      <c r="A6" s="19" t="s">
        <v>263</v>
      </c>
      <c r="B6" s="20" t="s">
        <v>37</v>
      </c>
      <c r="C6" s="21" t="s">
        <v>272</v>
      </c>
      <c r="D6" s="22">
        <v>2031</v>
      </c>
      <c r="E6" s="23" t="s">
        <v>273</v>
      </c>
      <c r="G6" s="21" t="s">
        <v>311</v>
      </c>
      <c r="H6" s="21" t="s">
        <v>312</v>
      </c>
      <c r="J6" s="27">
        <v>0</v>
      </c>
      <c r="K6" s="28">
        <v>1</v>
      </c>
    </row>
    <row r="7" spans="1:11" x14ac:dyDescent="0.25">
      <c r="A7" s="19" t="s">
        <v>266</v>
      </c>
      <c r="B7" s="20" t="s">
        <v>37</v>
      </c>
      <c r="C7" s="21" t="s">
        <v>274</v>
      </c>
      <c r="D7" s="22">
        <v>2031</v>
      </c>
      <c r="E7" s="23" t="s">
        <v>275</v>
      </c>
      <c r="G7" s="21" t="s">
        <v>311</v>
      </c>
      <c r="H7" s="21" t="s">
        <v>312</v>
      </c>
      <c r="J7" s="27">
        <v>0.50090999999999997</v>
      </c>
      <c r="K7" s="28">
        <v>0.49908999999999998</v>
      </c>
    </row>
    <row r="8" spans="1:11" x14ac:dyDescent="0.25">
      <c r="A8" s="19" t="s">
        <v>269</v>
      </c>
      <c r="B8" s="20" t="s">
        <v>37</v>
      </c>
      <c r="C8" s="21" t="s">
        <v>276</v>
      </c>
      <c r="D8" s="22">
        <v>2031</v>
      </c>
      <c r="E8" s="23" t="s">
        <v>277</v>
      </c>
      <c r="G8" s="21" t="s">
        <v>311</v>
      </c>
      <c r="H8" s="21" t="s">
        <v>312</v>
      </c>
      <c r="J8" s="27">
        <v>0.50187999999999999</v>
      </c>
      <c r="K8" s="28">
        <v>0.49812000000000001</v>
      </c>
    </row>
    <row r="9" spans="1:11" x14ac:dyDescent="0.25">
      <c r="A9" s="19" t="s">
        <v>972</v>
      </c>
      <c r="B9" s="20" t="s">
        <v>7</v>
      </c>
      <c r="C9" s="21" t="s">
        <v>278</v>
      </c>
      <c r="D9" s="22">
        <v>2034</v>
      </c>
      <c r="E9" s="23" t="s">
        <v>279</v>
      </c>
      <c r="G9" s="21" t="s">
        <v>313</v>
      </c>
      <c r="H9" s="21" t="s">
        <v>290</v>
      </c>
      <c r="J9" s="27">
        <v>1</v>
      </c>
      <c r="K9" s="28">
        <v>0</v>
      </c>
    </row>
    <row r="10" spans="1:11" x14ac:dyDescent="0.25">
      <c r="A10" s="19" t="s">
        <v>971</v>
      </c>
      <c r="B10" s="20" t="s">
        <v>7</v>
      </c>
      <c r="C10" s="21" t="s">
        <v>280</v>
      </c>
      <c r="D10" s="22">
        <v>2034</v>
      </c>
      <c r="E10" s="23" t="s">
        <v>281</v>
      </c>
      <c r="G10" s="21" t="s">
        <v>313</v>
      </c>
      <c r="H10" s="21" t="s">
        <v>290</v>
      </c>
      <c r="J10" s="27">
        <v>1</v>
      </c>
      <c r="K10" s="28">
        <v>0</v>
      </c>
    </row>
    <row r="11" spans="1:11" x14ac:dyDescent="0.25">
      <c r="A11" s="19" t="s">
        <v>968</v>
      </c>
      <c r="B11" s="20" t="s">
        <v>7</v>
      </c>
      <c r="C11" s="21" t="s">
        <v>282</v>
      </c>
      <c r="D11" s="22">
        <v>2034</v>
      </c>
      <c r="E11" s="23" t="s">
        <v>283</v>
      </c>
      <c r="G11" s="21" t="s">
        <v>313</v>
      </c>
      <c r="H11" s="21" t="s">
        <v>290</v>
      </c>
      <c r="J11" s="27">
        <v>1</v>
      </c>
      <c r="K11" s="28">
        <v>0</v>
      </c>
    </row>
    <row r="12" spans="1:11" x14ac:dyDescent="0.25">
      <c r="A12" s="19" t="s">
        <v>284</v>
      </c>
      <c r="B12" s="20" t="s">
        <v>285</v>
      </c>
      <c r="C12" s="21" t="s">
        <v>286</v>
      </c>
      <c r="D12" s="22">
        <v>2031</v>
      </c>
      <c r="E12" s="23" t="s">
        <v>287</v>
      </c>
      <c r="G12" s="21" t="s">
        <v>314</v>
      </c>
      <c r="H12" s="21" t="s">
        <v>290</v>
      </c>
      <c r="J12" s="27">
        <v>0</v>
      </c>
      <c r="K12" s="28">
        <v>0</v>
      </c>
    </row>
    <row r="13" spans="1:11" x14ac:dyDescent="0.25">
      <c r="A13" s="19" t="s">
        <v>288</v>
      </c>
      <c r="B13" s="20" t="s">
        <v>288</v>
      </c>
      <c r="C13" s="21" t="s">
        <v>289</v>
      </c>
      <c r="D13" s="22" t="s">
        <v>290</v>
      </c>
      <c r="E13" s="23" t="s">
        <v>290</v>
      </c>
      <c r="G13" s="21" t="s">
        <v>290</v>
      </c>
      <c r="H13" s="21" t="s">
        <v>290</v>
      </c>
      <c r="J13" s="27">
        <v>1</v>
      </c>
      <c r="K13" s="28">
        <v>0</v>
      </c>
    </row>
    <row r="14" spans="1:11" x14ac:dyDescent="0.25">
      <c r="A14" s="19" t="s">
        <v>291</v>
      </c>
      <c r="B14" s="20" t="s">
        <v>292</v>
      </c>
      <c r="C14" s="21" t="s">
        <v>293</v>
      </c>
      <c r="D14" s="22">
        <v>2031</v>
      </c>
      <c r="E14" s="23" t="s">
        <v>294</v>
      </c>
      <c r="G14" s="21" t="s">
        <v>292</v>
      </c>
      <c r="H14" s="21" t="s">
        <v>290</v>
      </c>
      <c r="J14" s="27">
        <v>1</v>
      </c>
      <c r="K14" s="28">
        <v>0</v>
      </c>
    </row>
    <row r="15" spans="1:11" x14ac:dyDescent="0.25">
      <c r="A15" s="19" t="s">
        <v>295</v>
      </c>
      <c r="B15" s="20" t="s">
        <v>296</v>
      </c>
      <c r="C15" s="21" t="s">
        <v>297</v>
      </c>
      <c r="D15" s="22">
        <v>2051</v>
      </c>
      <c r="E15" s="23" t="s">
        <v>298</v>
      </c>
      <c r="G15" s="21" t="s">
        <v>290</v>
      </c>
      <c r="H15" s="21" t="s">
        <v>290</v>
      </c>
      <c r="J15" s="27">
        <v>1</v>
      </c>
      <c r="K15" s="28">
        <v>0</v>
      </c>
    </row>
    <row r="16" spans="1:11" x14ac:dyDescent="0.25">
      <c r="A16" s="19" t="s">
        <v>299</v>
      </c>
      <c r="B16" s="20" t="s">
        <v>299</v>
      </c>
      <c r="C16" s="21" t="s">
        <v>300</v>
      </c>
      <c r="D16" s="22" t="s">
        <v>290</v>
      </c>
      <c r="E16" s="19" t="s">
        <v>290</v>
      </c>
      <c r="G16" s="21" t="s">
        <v>299</v>
      </c>
      <c r="H16" s="21" t="s">
        <v>290</v>
      </c>
      <c r="J16" s="27">
        <v>1</v>
      </c>
      <c r="K16" s="29">
        <v>0</v>
      </c>
    </row>
    <row r="17" spans="1:11" x14ac:dyDescent="0.25">
      <c r="A17" s="19" t="s">
        <v>301</v>
      </c>
      <c r="B17" s="20" t="s">
        <v>255</v>
      </c>
      <c r="C17" s="21" t="s">
        <v>290</v>
      </c>
      <c r="D17" s="22" t="s">
        <v>290</v>
      </c>
      <c r="E17" s="19" t="s">
        <v>290</v>
      </c>
      <c r="G17" s="21" t="s">
        <v>290</v>
      </c>
      <c r="H17" s="21" t="s">
        <v>290</v>
      </c>
      <c r="J17" s="27">
        <v>0</v>
      </c>
      <c r="K17" s="29">
        <v>0</v>
      </c>
    </row>
    <row r="18" spans="1:11" x14ac:dyDescent="0.25">
      <c r="A18" s="19" t="s">
        <v>8</v>
      </c>
      <c r="B18" s="20" t="s">
        <v>7</v>
      </c>
      <c r="C18" s="21" t="s">
        <v>302</v>
      </c>
      <c r="D18" s="22" t="s">
        <v>290</v>
      </c>
      <c r="E18" s="19" t="s">
        <v>290</v>
      </c>
      <c r="G18" s="21" t="s">
        <v>8</v>
      </c>
      <c r="H18" s="21" t="s">
        <v>315</v>
      </c>
      <c r="J18" s="27">
        <v>0.72528000000000004</v>
      </c>
      <c r="K18" s="29">
        <v>0.27472000000000002</v>
      </c>
    </row>
    <row r="19" spans="1:11" x14ac:dyDescent="0.25">
      <c r="A19" s="19" t="s">
        <v>303</v>
      </c>
      <c r="B19" s="20" t="s">
        <v>38</v>
      </c>
      <c r="C19" s="21" t="s">
        <v>290</v>
      </c>
      <c r="D19" s="22" t="s">
        <v>290</v>
      </c>
      <c r="E19" s="19" t="s">
        <v>304</v>
      </c>
      <c r="G19" s="21" t="s">
        <v>316</v>
      </c>
      <c r="H19" s="21" t="s">
        <v>290</v>
      </c>
      <c r="J19" s="27">
        <v>0</v>
      </c>
      <c r="K19" s="29">
        <v>1</v>
      </c>
    </row>
    <row r="20" spans="1:11" x14ac:dyDescent="0.25">
      <c r="A20" s="19" t="s">
        <v>354</v>
      </c>
      <c r="B20" s="20" t="s">
        <v>342</v>
      </c>
      <c r="C20" s="21" t="s">
        <v>343</v>
      </c>
      <c r="D20" s="22" t="s">
        <v>290</v>
      </c>
      <c r="E20" s="19" t="s">
        <v>290</v>
      </c>
      <c r="G20" s="21" t="s">
        <v>455</v>
      </c>
      <c r="H20" s="21" t="s">
        <v>464</v>
      </c>
      <c r="J20" s="27">
        <v>0.70921999999999996</v>
      </c>
      <c r="K20" s="29">
        <v>0.29077999999999998</v>
      </c>
    </row>
    <row r="21" spans="1:11" x14ac:dyDescent="0.25">
      <c r="A21" s="23" t="s">
        <v>354</v>
      </c>
      <c r="B21" s="20" t="s">
        <v>344</v>
      </c>
      <c r="C21" s="21" t="s">
        <v>345</v>
      </c>
      <c r="D21" s="22" t="s">
        <v>290</v>
      </c>
      <c r="E21" s="19" t="s">
        <v>290</v>
      </c>
      <c r="G21" s="21" t="s">
        <v>455</v>
      </c>
      <c r="H21" s="21" t="s">
        <v>464</v>
      </c>
      <c r="J21" s="27">
        <v>1</v>
      </c>
      <c r="K21" s="29">
        <v>0</v>
      </c>
    </row>
    <row r="22" spans="1:11" x14ac:dyDescent="0.25">
      <c r="A22" s="23" t="s">
        <v>354</v>
      </c>
      <c r="B22" s="20" t="s">
        <v>472</v>
      </c>
      <c r="C22" s="21" t="s">
        <v>345</v>
      </c>
      <c r="D22" s="22" t="s">
        <v>290</v>
      </c>
      <c r="E22" s="19" t="s">
        <v>290</v>
      </c>
      <c r="G22" s="21" t="s">
        <v>455</v>
      </c>
      <c r="H22" s="21" t="s">
        <v>464</v>
      </c>
      <c r="J22" s="27">
        <v>0</v>
      </c>
      <c r="K22" s="29">
        <v>1</v>
      </c>
    </row>
    <row r="23" spans="1:11" x14ac:dyDescent="0.25">
      <c r="A23" s="23" t="s">
        <v>354</v>
      </c>
      <c r="B23" s="20" t="s">
        <v>346</v>
      </c>
      <c r="C23" s="21" t="s">
        <v>347</v>
      </c>
      <c r="D23" s="22" t="s">
        <v>290</v>
      </c>
      <c r="E23" s="19" t="s">
        <v>290</v>
      </c>
      <c r="G23" s="21" t="s">
        <v>457</v>
      </c>
      <c r="H23" s="21" t="s">
        <v>463</v>
      </c>
      <c r="J23" s="27">
        <v>0.34965000000000002</v>
      </c>
      <c r="K23" s="29">
        <v>0.65034999999999998</v>
      </c>
    </row>
    <row r="24" spans="1:11" x14ac:dyDescent="0.25">
      <c r="A24" s="23" t="s">
        <v>354</v>
      </c>
      <c r="B24" s="20" t="s">
        <v>348</v>
      </c>
      <c r="C24" s="21" t="s">
        <v>349</v>
      </c>
      <c r="D24" s="22" t="s">
        <v>290</v>
      </c>
      <c r="E24" s="19" t="s">
        <v>290</v>
      </c>
      <c r="G24" s="21" t="s">
        <v>457</v>
      </c>
      <c r="H24" s="21" t="s">
        <v>463</v>
      </c>
      <c r="J24" s="27">
        <v>1</v>
      </c>
      <c r="K24" s="29">
        <v>0</v>
      </c>
    </row>
    <row r="25" spans="1:11" x14ac:dyDescent="0.25">
      <c r="A25" s="23" t="s">
        <v>354</v>
      </c>
      <c r="B25" s="20" t="s">
        <v>473</v>
      </c>
      <c r="C25" s="21" t="s">
        <v>349</v>
      </c>
      <c r="D25" s="22" t="s">
        <v>290</v>
      </c>
      <c r="E25" s="19" t="s">
        <v>290</v>
      </c>
      <c r="G25" s="21" t="s">
        <v>457</v>
      </c>
      <c r="H25" s="21" t="s">
        <v>463</v>
      </c>
      <c r="J25" s="27">
        <v>0</v>
      </c>
      <c r="K25" s="29">
        <v>1</v>
      </c>
    </row>
    <row r="26" spans="1:11" x14ac:dyDescent="0.25">
      <c r="A26" s="23" t="s">
        <v>354</v>
      </c>
      <c r="B26" s="20" t="s">
        <v>350</v>
      </c>
      <c r="C26" s="21" t="s">
        <v>351</v>
      </c>
      <c r="D26" s="22" t="s">
        <v>290</v>
      </c>
      <c r="E26" s="19" t="s">
        <v>290</v>
      </c>
      <c r="G26" s="21" t="s">
        <v>456</v>
      </c>
      <c r="H26" s="21" t="s">
        <v>462</v>
      </c>
      <c r="J26" s="27">
        <v>1</v>
      </c>
      <c r="K26" s="29">
        <v>0</v>
      </c>
    </row>
    <row r="27" spans="1:11" x14ac:dyDescent="0.25">
      <c r="A27" s="23" t="s">
        <v>354</v>
      </c>
      <c r="B27" s="20" t="s">
        <v>1029</v>
      </c>
      <c r="C27" s="21" t="s">
        <v>467</v>
      </c>
      <c r="D27" s="22" t="s">
        <v>290</v>
      </c>
      <c r="E27" s="19" t="s">
        <v>290</v>
      </c>
      <c r="G27" s="21" t="s">
        <v>456</v>
      </c>
      <c r="H27" s="21" t="s">
        <v>462</v>
      </c>
      <c r="J27" s="27">
        <v>1</v>
      </c>
      <c r="K27" s="29">
        <v>0</v>
      </c>
    </row>
    <row r="28" spans="1:11" x14ac:dyDescent="0.25">
      <c r="A28" s="23" t="s">
        <v>354</v>
      </c>
      <c r="B28" s="20" t="s">
        <v>474</v>
      </c>
      <c r="C28" s="21" t="s">
        <v>467</v>
      </c>
      <c r="D28" s="22" t="s">
        <v>290</v>
      </c>
      <c r="E28" s="19" t="s">
        <v>290</v>
      </c>
      <c r="G28" s="21" t="s">
        <v>456</v>
      </c>
      <c r="H28" s="21" t="s">
        <v>462</v>
      </c>
      <c r="J28" s="27">
        <v>0</v>
      </c>
      <c r="K28" s="29">
        <v>1</v>
      </c>
    </row>
    <row r="29" spans="1:11" x14ac:dyDescent="0.25">
      <c r="A29" s="23" t="s">
        <v>354</v>
      </c>
      <c r="B29" s="20" t="s">
        <v>460</v>
      </c>
      <c r="C29" s="21" t="s">
        <v>352</v>
      </c>
      <c r="D29" s="22" t="s">
        <v>290</v>
      </c>
      <c r="E29" s="19" t="s">
        <v>290</v>
      </c>
      <c r="G29" s="21" t="s">
        <v>461</v>
      </c>
      <c r="H29" s="21" t="s">
        <v>466</v>
      </c>
      <c r="J29" s="27">
        <v>1</v>
      </c>
      <c r="K29" s="29">
        <v>0</v>
      </c>
    </row>
    <row r="30" spans="1:11" x14ac:dyDescent="0.25">
      <c r="A30" s="23" t="s">
        <v>354</v>
      </c>
      <c r="B30" s="20" t="s">
        <v>470</v>
      </c>
      <c r="C30" s="21" t="s">
        <v>468</v>
      </c>
      <c r="D30" s="22" t="s">
        <v>290</v>
      </c>
      <c r="E30" s="19" t="s">
        <v>290</v>
      </c>
      <c r="G30" s="21" t="s">
        <v>461</v>
      </c>
      <c r="H30" s="21" t="s">
        <v>290</v>
      </c>
      <c r="J30" s="27">
        <v>1</v>
      </c>
      <c r="K30" s="29">
        <v>0</v>
      </c>
    </row>
    <row r="31" spans="1:11" x14ac:dyDescent="0.25">
      <c r="A31" s="23" t="s">
        <v>354</v>
      </c>
      <c r="B31" s="20" t="s">
        <v>459</v>
      </c>
      <c r="C31" s="21" t="s">
        <v>353</v>
      </c>
      <c r="D31" s="22" t="s">
        <v>290</v>
      </c>
      <c r="E31" s="19" t="s">
        <v>290</v>
      </c>
      <c r="G31" s="21" t="s">
        <v>458</v>
      </c>
      <c r="H31" s="21" t="s">
        <v>465</v>
      </c>
      <c r="J31" s="27">
        <v>0.79683999999999999</v>
      </c>
      <c r="K31" s="29">
        <v>0.20316000000000001</v>
      </c>
    </row>
    <row r="32" spans="1:11" x14ac:dyDescent="0.25">
      <c r="A32" s="23" t="s">
        <v>354</v>
      </c>
      <c r="B32" s="20" t="s">
        <v>469</v>
      </c>
      <c r="C32" s="21" t="s">
        <v>471</v>
      </c>
      <c r="D32" s="22" t="s">
        <v>290</v>
      </c>
      <c r="E32" s="19" t="s">
        <v>290</v>
      </c>
      <c r="G32" s="21" t="s">
        <v>458</v>
      </c>
      <c r="H32" s="21" t="s">
        <v>465</v>
      </c>
      <c r="J32" s="27">
        <v>1</v>
      </c>
      <c r="K32" s="29">
        <v>0</v>
      </c>
    </row>
    <row r="33" spans="1:11" x14ac:dyDescent="0.25">
      <c r="A33" s="23" t="s">
        <v>354</v>
      </c>
      <c r="B33" s="20" t="s">
        <v>475</v>
      </c>
      <c r="C33" s="21" t="s">
        <v>471</v>
      </c>
      <c r="D33" s="22" t="s">
        <v>290</v>
      </c>
      <c r="E33" s="19" t="s">
        <v>290</v>
      </c>
      <c r="G33" s="21" t="s">
        <v>458</v>
      </c>
      <c r="H33" s="21" t="s">
        <v>465</v>
      </c>
      <c r="J33" s="27">
        <v>0</v>
      </c>
      <c r="K33" s="29">
        <v>1</v>
      </c>
    </row>
    <row r="34" spans="1:11" x14ac:dyDescent="0.25">
      <c r="A34" s="23" t="s">
        <v>354</v>
      </c>
      <c r="B34" s="20" t="s">
        <v>833</v>
      </c>
      <c r="C34" s="21" t="s">
        <v>834</v>
      </c>
      <c r="D34" s="22" t="s">
        <v>290</v>
      </c>
      <c r="E34" s="19" t="s">
        <v>290</v>
      </c>
      <c r="G34" s="21" t="s">
        <v>290</v>
      </c>
      <c r="H34" s="21" t="s">
        <v>290</v>
      </c>
      <c r="J34" s="27">
        <v>1</v>
      </c>
      <c r="K34" s="29">
        <v>0</v>
      </c>
    </row>
  </sheetData>
  <mergeCells count="3">
    <mergeCell ref="A1:E1"/>
    <mergeCell ref="G1:H1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G305"/>
  <sheetViews>
    <sheetView tabSelected="1" workbookViewId="0">
      <selection activeCell="G161" sqref="G161:H161"/>
    </sheetView>
  </sheetViews>
  <sheetFormatPr defaultRowHeight="15" x14ac:dyDescent="0.25"/>
  <cols>
    <col min="1" max="1" width="18" style="8" bestFit="1" customWidth="1"/>
    <col min="2" max="3" width="18.5703125" style="9" customWidth="1"/>
    <col min="4" max="4" width="37" style="8" bestFit="1" customWidth="1"/>
    <col min="5" max="5" width="18" style="8" customWidth="1"/>
    <col min="6" max="6" width="32.28515625" style="8" bestFit="1" customWidth="1"/>
    <col min="7" max="7" width="13.5703125" style="8" customWidth="1"/>
    <col min="8" max="8" width="14.140625" style="8" bestFit="1" customWidth="1"/>
    <col min="9" max="9" width="16.42578125" style="8" bestFit="1" customWidth="1"/>
    <col min="10" max="10" width="13" style="8" customWidth="1"/>
    <col min="11" max="11" width="16.28515625" style="8" bestFit="1" customWidth="1"/>
    <col min="12" max="12" width="11.85546875" style="8" customWidth="1"/>
    <col min="13" max="13" width="18" style="8" bestFit="1" customWidth="1"/>
    <col min="14" max="16384" width="9.140625" style="8"/>
  </cols>
  <sheetData>
    <row r="1" spans="1:33" ht="18.75" customHeight="1" x14ac:dyDescent="0.25">
      <c r="A1" s="7" t="s">
        <v>2</v>
      </c>
      <c r="B1" s="88" t="s">
        <v>0</v>
      </c>
      <c r="C1" s="88" t="s">
        <v>202</v>
      </c>
      <c r="D1" s="7" t="s">
        <v>1</v>
      </c>
      <c r="E1" s="7" t="s">
        <v>203</v>
      </c>
      <c r="F1" s="7" t="s">
        <v>204</v>
      </c>
      <c r="G1" s="7" t="s">
        <v>203</v>
      </c>
      <c r="H1" s="7" t="s">
        <v>205</v>
      </c>
      <c r="I1" s="7" t="s">
        <v>206</v>
      </c>
      <c r="J1" s="7" t="s">
        <v>207</v>
      </c>
      <c r="K1" s="7" t="s">
        <v>208</v>
      </c>
      <c r="L1" s="7" t="s">
        <v>209</v>
      </c>
    </row>
    <row r="2" spans="1:33" ht="15.75" customHeight="1" x14ac:dyDescent="0.25">
      <c r="A2" s="40" t="s">
        <v>518</v>
      </c>
      <c r="B2" s="41">
        <v>30107739</v>
      </c>
      <c r="C2" s="41">
        <v>4600580413</v>
      </c>
      <c r="D2" s="185" t="s">
        <v>832</v>
      </c>
      <c r="E2" s="186" t="s">
        <v>488</v>
      </c>
      <c r="F2" s="186" t="s">
        <v>593</v>
      </c>
      <c r="G2" s="186" t="s">
        <v>594</v>
      </c>
      <c r="H2" s="186" t="s">
        <v>595</v>
      </c>
      <c r="I2" s="40" t="s">
        <v>212</v>
      </c>
      <c r="J2" s="42">
        <v>43520</v>
      </c>
      <c r="K2" s="42">
        <v>44614</v>
      </c>
      <c r="L2" s="40" t="s">
        <v>216</v>
      </c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x14ac:dyDescent="0.25">
      <c r="A3" s="40" t="s">
        <v>518</v>
      </c>
      <c r="B3" s="41">
        <v>30107739</v>
      </c>
      <c r="C3" s="41">
        <v>4600580414</v>
      </c>
      <c r="D3" s="185" t="s">
        <v>832</v>
      </c>
      <c r="E3" s="186" t="s">
        <v>488</v>
      </c>
      <c r="F3" s="186" t="s">
        <v>593</v>
      </c>
      <c r="G3" s="186" t="s">
        <v>594</v>
      </c>
      <c r="H3" s="186" t="s">
        <v>595</v>
      </c>
      <c r="I3" s="40" t="s">
        <v>212</v>
      </c>
      <c r="J3" s="42">
        <v>43520</v>
      </c>
      <c r="K3" s="42">
        <v>44614</v>
      </c>
      <c r="L3" s="40" t="s">
        <v>216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ht="15.75" customHeight="1" x14ac:dyDescent="0.25">
      <c r="A4" s="187" t="s">
        <v>1064</v>
      </c>
      <c r="B4" s="187">
        <v>30119211</v>
      </c>
      <c r="C4" s="187">
        <v>4600611345</v>
      </c>
      <c r="D4" s="188" t="s">
        <v>596</v>
      </c>
      <c r="E4" s="186" t="s">
        <v>488</v>
      </c>
      <c r="F4" s="186" t="s">
        <v>593</v>
      </c>
      <c r="G4" s="186" t="s">
        <v>594</v>
      </c>
      <c r="H4" s="186" t="s">
        <v>595</v>
      </c>
      <c r="I4" s="40" t="s">
        <v>212</v>
      </c>
      <c r="J4" s="42">
        <v>43980</v>
      </c>
      <c r="K4" s="42">
        <v>44336</v>
      </c>
      <c r="L4" s="40" t="s">
        <v>216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ht="15.75" customHeight="1" x14ac:dyDescent="0.25">
      <c r="A5" s="187" t="s">
        <v>1064</v>
      </c>
      <c r="B5" s="187">
        <v>30119211</v>
      </c>
      <c r="C5" s="187">
        <v>4600612929</v>
      </c>
      <c r="D5" s="188" t="s">
        <v>596</v>
      </c>
      <c r="E5" s="186" t="s">
        <v>488</v>
      </c>
      <c r="F5" s="186" t="s">
        <v>593</v>
      </c>
      <c r="G5" s="186" t="s">
        <v>594</v>
      </c>
      <c r="H5" s="186" t="s">
        <v>595</v>
      </c>
      <c r="I5" s="40" t="s">
        <v>212</v>
      </c>
      <c r="J5" s="42">
        <v>43980</v>
      </c>
      <c r="K5" s="42">
        <v>44336</v>
      </c>
      <c r="L5" s="40" t="s">
        <v>216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ht="15.75" customHeight="1" x14ac:dyDescent="0.25">
      <c r="A6" s="40" t="s">
        <v>519</v>
      </c>
      <c r="B6" s="41">
        <v>30107755</v>
      </c>
      <c r="C6" s="41">
        <v>4600565583</v>
      </c>
      <c r="D6" s="185" t="s">
        <v>520</v>
      </c>
      <c r="E6" s="186" t="s">
        <v>224</v>
      </c>
      <c r="F6" s="186" t="s">
        <v>1053</v>
      </c>
      <c r="G6" s="186" t="s">
        <v>608</v>
      </c>
      <c r="H6" s="186" t="s">
        <v>609</v>
      </c>
      <c r="I6" s="40" t="s">
        <v>212</v>
      </c>
      <c r="J6" s="42">
        <v>43529</v>
      </c>
      <c r="K6" s="42">
        <v>44988</v>
      </c>
      <c r="L6" s="40" t="s">
        <v>216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ht="15.75" customHeight="1" x14ac:dyDescent="0.25">
      <c r="A7" s="40" t="s">
        <v>519</v>
      </c>
      <c r="B7" s="41">
        <v>30107755</v>
      </c>
      <c r="C7" s="41">
        <v>4600565584</v>
      </c>
      <c r="D7" s="185" t="s">
        <v>520</v>
      </c>
      <c r="E7" s="186" t="s">
        <v>224</v>
      </c>
      <c r="F7" s="186" t="s">
        <v>1053</v>
      </c>
      <c r="G7" s="186" t="s">
        <v>608</v>
      </c>
      <c r="H7" s="186" t="s">
        <v>609</v>
      </c>
      <c r="I7" s="40" t="s">
        <v>212</v>
      </c>
      <c r="J7" s="42">
        <v>43529</v>
      </c>
      <c r="K7" s="42">
        <v>44988</v>
      </c>
      <c r="L7" s="40" t="s">
        <v>216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ht="15.75" customHeight="1" x14ac:dyDescent="0.25">
      <c r="A8" s="40" t="s">
        <v>522</v>
      </c>
      <c r="B8" s="41">
        <v>30100300</v>
      </c>
      <c r="C8" s="41">
        <v>4600554572</v>
      </c>
      <c r="D8" s="185" t="s">
        <v>523</v>
      </c>
      <c r="E8" s="186" t="s">
        <v>485</v>
      </c>
      <c r="F8" s="186" t="s">
        <v>721</v>
      </c>
      <c r="G8" s="186" t="s">
        <v>608</v>
      </c>
      <c r="H8" s="186" t="s">
        <v>609</v>
      </c>
      <c r="I8" s="40" t="s">
        <v>212</v>
      </c>
      <c r="J8" s="42">
        <v>43100</v>
      </c>
      <c r="K8" s="42">
        <v>44559</v>
      </c>
      <c r="L8" s="40" t="s">
        <v>213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ht="15.75" customHeight="1" x14ac:dyDescent="0.25">
      <c r="A9" s="40" t="s">
        <v>522</v>
      </c>
      <c r="B9" s="41">
        <v>30100300</v>
      </c>
      <c r="C9" s="41">
        <v>4600554573</v>
      </c>
      <c r="D9" s="185" t="s">
        <v>523</v>
      </c>
      <c r="E9" s="186" t="s">
        <v>485</v>
      </c>
      <c r="F9" s="186" t="s">
        <v>721</v>
      </c>
      <c r="G9" s="186" t="s">
        <v>608</v>
      </c>
      <c r="H9" s="186" t="s">
        <v>609</v>
      </c>
      <c r="I9" s="40" t="s">
        <v>212</v>
      </c>
      <c r="J9" s="42">
        <v>43100</v>
      </c>
      <c r="K9" s="42">
        <v>44559</v>
      </c>
      <c r="L9" s="40" t="s">
        <v>213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ht="15.75" customHeight="1" x14ac:dyDescent="0.25">
      <c r="A10" s="40" t="s">
        <v>477</v>
      </c>
      <c r="B10" s="41">
        <v>30079802</v>
      </c>
      <c r="C10" s="41">
        <v>4600538024</v>
      </c>
      <c r="D10" s="185" t="s">
        <v>478</v>
      </c>
      <c r="E10" s="186" t="s">
        <v>485</v>
      </c>
      <c r="F10" s="186" t="s">
        <v>721</v>
      </c>
      <c r="G10" s="186" t="s">
        <v>608</v>
      </c>
      <c r="H10" s="186" t="s">
        <v>609</v>
      </c>
      <c r="I10" s="40" t="s">
        <v>212</v>
      </c>
      <c r="J10" s="42">
        <v>42848</v>
      </c>
      <c r="K10" s="42">
        <v>44307</v>
      </c>
      <c r="L10" s="40" t="s">
        <v>216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ht="15.75" customHeight="1" x14ac:dyDescent="0.25">
      <c r="A11" s="40" t="s">
        <v>477</v>
      </c>
      <c r="B11" s="41">
        <v>30079802</v>
      </c>
      <c r="C11" s="41">
        <v>4600538023</v>
      </c>
      <c r="D11" s="185" t="s">
        <v>478</v>
      </c>
      <c r="E11" s="186" t="s">
        <v>485</v>
      </c>
      <c r="F11" s="186" t="s">
        <v>721</v>
      </c>
      <c r="G11" s="186" t="s">
        <v>608</v>
      </c>
      <c r="H11" s="186" t="s">
        <v>609</v>
      </c>
      <c r="I11" s="40" t="s">
        <v>212</v>
      </c>
      <c r="J11" s="42">
        <v>42848</v>
      </c>
      <c r="K11" s="42">
        <v>44307</v>
      </c>
      <c r="L11" s="40" t="s">
        <v>216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ht="15.75" customHeight="1" x14ac:dyDescent="0.25">
      <c r="A12" s="40" t="s">
        <v>5</v>
      </c>
      <c r="B12" s="41">
        <v>30007526</v>
      </c>
      <c r="C12" s="41">
        <v>4600602621</v>
      </c>
      <c r="D12" s="185" t="s">
        <v>4</v>
      </c>
      <c r="E12" s="186" t="s">
        <v>210</v>
      </c>
      <c r="F12" s="186" t="s">
        <v>1054</v>
      </c>
      <c r="G12" s="186" t="s">
        <v>219</v>
      </c>
      <c r="H12" s="186" t="s">
        <v>338</v>
      </c>
      <c r="I12" s="40" t="s">
        <v>212</v>
      </c>
      <c r="J12" s="42">
        <v>43836</v>
      </c>
      <c r="K12" s="42">
        <v>44565</v>
      </c>
      <c r="L12" s="43" t="s">
        <v>213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ht="15.75" customHeight="1" x14ac:dyDescent="0.25">
      <c r="A13" s="40" t="s">
        <v>5</v>
      </c>
      <c r="B13" s="41">
        <v>30007526</v>
      </c>
      <c r="C13" s="41">
        <v>4600602622</v>
      </c>
      <c r="D13" s="185" t="s">
        <v>4</v>
      </c>
      <c r="E13" s="186" t="s">
        <v>210</v>
      </c>
      <c r="F13" s="186" t="s">
        <v>1054</v>
      </c>
      <c r="G13" s="186" t="s">
        <v>219</v>
      </c>
      <c r="H13" s="186" t="s">
        <v>338</v>
      </c>
      <c r="I13" s="40" t="s">
        <v>212</v>
      </c>
      <c r="J13" s="42">
        <v>43836</v>
      </c>
      <c r="K13" s="42">
        <v>44565</v>
      </c>
      <c r="L13" s="43" t="s">
        <v>213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ht="15.75" customHeight="1" x14ac:dyDescent="0.25">
      <c r="A14" s="40" t="s">
        <v>831</v>
      </c>
      <c r="B14" s="41">
        <v>30120228</v>
      </c>
      <c r="C14" s="41">
        <v>4600608633</v>
      </c>
      <c r="D14" s="185" t="s">
        <v>830</v>
      </c>
      <c r="E14" s="186" t="s">
        <v>1055</v>
      </c>
      <c r="F14" s="186" t="s">
        <v>1054</v>
      </c>
      <c r="G14" s="186" t="s">
        <v>219</v>
      </c>
      <c r="H14" s="186" t="s">
        <v>338</v>
      </c>
      <c r="I14" s="40" t="s">
        <v>212</v>
      </c>
      <c r="J14" s="42">
        <v>43592</v>
      </c>
      <c r="K14" s="42">
        <v>45051</v>
      </c>
      <c r="L14" s="40" t="s">
        <v>213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ht="15.75" customHeight="1" x14ac:dyDescent="0.25">
      <c r="A15" s="40" t="s">
        <v>831</v>
      </c>
      <c r="B15" s="41">
        <v>30120228</v>
      </c>
      <c r="C15" s="41">
        <v>4600608634</v>
      </c>
      <c r="D15" s="185" t="s">
        <v>830</v>
      </c>
      <c r="E15" s="186" t="s">
        <v>1056</v>
      </c>
      <c r="F15" s="186" t="s">
        <v>1054</v>
      </c>
      <c r="G15" s="186" t="s">
        <v>219</v>
      </c>
      <c r="H15" s="186" t="s">
        <v>338</v>
      </c>
      <c r="I15" s="40" t="s">
        <v>212</v>
      </c>
      <c r="J15" s="42">
        <v>43592</v>
      </c>
      <c r="K15" s="42">
        <v>45051</v>
      </c>
      <c r="L15" s="40" t="s">
        <v>213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ht="15.75" customHeight="1" x14ac:dyDescent="0.25">
      <c r="A16" s="40" t="s">
        <v>525</v>
      </c>
      <c r="B16" s="41">
        <v>30096527</v>
      </c>
      <c r="C16" s="41">
        <v>4600423883</v>
      </c>
      <c r="D16" s="185" t="s">
        <v>526</v>
      </c>
      <c r="E16" s="186" t="s">
        <v>482</v>
      </c>
      <c r="F16" s="186" t="s">
        <v>717</v>
      </c>
      <c r="G16" s="186" t="s">
        <v>608</v>
      </c>
      <c r="H16" s="186" t="s">
        <v>609</v>
      </c>
      <c r="I16" s="40" t="s">
        <v>212</v>
      </c>
      <c r="J16" s="42">
        <v>42790</v>
      </c>
      <c r="K16" s="42">
        <v>45709</v>
      </c>
      <c r="L16" s="40" t="s">
        <v>213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ht="15.75" customHeight="1" x14ac:dyDescent="0.25">
      <c r="A17" s="40" t="s">
        <v>525</v>
      </c>
      <c r="B17" s="41">
        <v>30096527</v>
      </c>
      <c r="C17" s="41">
        <v>4600423884</v>
      </c>
      <c r="D17" s="185" t="s">
        <v>526</v>
      </c>
      <c r="E17" s="186" t="s">
        <v>482</v>
      </c>
      <c r="F17" s="186" t="s">
        <v>717</v>
      </c>
      <c r="G17" s="186" t="s">
        <v>608</v>
      </c>
      <c r="H17" s="186" t="s">
        <v>609</v>
      </c>
      <c r="I17" s="40" t="s">
        <v>212</v>
      </c>
      <c r="J17" s="42">
        <v>42790</v>
      </c>
      <c r="K17" s="42">
        <v>45709</v>
      </c>
      <c r="L17" s="40" t="s">
        <v>213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ht="15.75" customHeight="1" x14ac:dyDescent="0.25">
      <c r="A18" s="40" t="s">
        <v>480</v>
      </c>
      <c r="B18" s="41">
        <v>30058360</v>
      </c>
      <c r="C18" s="41">
        <v>4600310342</v>
      </c>
      <c r="D18" s="185" t="s">
        <v>481</v>
      </c>
      <c r="E18" s="186" t="s">
        <v>482</v>
      </c>
      <c r="F18" s="186" t="s">
        <v>717</v>
      </c>
      <c r="G18" s="186" t="s">
        <v>608</v>
      </c>
      <c r="H18" s="186" t="s">
        <v>609</v>
      </c>
      <c r="I18" s="40" t="s">
        <v>212</v>
      </c>
      <c r="J18" s="42">
        <v>41668</v>
      </c>
      <c r="K18" s="42">
        <v>44587</v>
      </c>
      <c r="L18" s="40" t="s">
        <v>216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ht="15.75" customHeight="1" x14ac:dyDescent="0.25">
      <c r="A19" s="40" t="s">
        <v>515</v>
      </c>
      <c r="B19" s="41">
        <v>30058360</v>
      </c>
      <c r="C19" s="41">
        <v>4600541175</v>
      </c>
      <c r="D19" s="185" t="s">
        <v>481</v>
      </c>
      <c r="E19" s="186" t="s">
        <v>482</v>
      </c>
      <c r="F19" s="186" t="s">
        <v>717</v>
      </c>
      <c r="G19" s="186" t="s">
        <v>608</v>
      </c>
      <c r="H19" s="186" t="s">
        <v>609</v>
      </c>
      <c r="I19" s="40" t="s">
        <v>212</v>
      </c>
      <c r="J19" s="42">
        <v>41668</v>
      </c>
      <c r="K19" s="42">
        <v>44587</v>
      </c>
      <c r="L19" s="40" t="s">
        <v>216</v>
      </c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ht="15.75" customHeight="1" x14ac:dyDescent="0.25">
      <c r="A20" s="40" t="s">
        <v>63</v>
      </c>
      <c r="B20" s="41">
        <v>30075717</v>
      </c>
      <c r="C20" s="41">
        <v>4600502870</v>
      </c>
      <c r="D20" s="185" t="s">
        <v>62</v>
      </c>
      <c r="E20" s="186" t="s">
        <v>214</v>
      </c>
      <c r="F20" s="186" t="s">
        <v>327</v>
      </c>
      <c r="G20" s="186" t="s">
        <v>601</v>
      </c>
      <c r="H20" s="186" t="s">
        <v>600</v>
      </c>
      <c r="I20" s="40" t="s">
        <v>212</v>
      </c>
      <c r="J20" s="42">
        <v>42292</v>
      </c>
      <c r="K20" s="42">
        <v>45211</v>
      </c>
      <c r="L20" s="40" t="s">
        <v>216</v>
      </c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ht="15.75" customHeight="1" x14ac:dyDescent="0.25">
      <c r="A21" s="40" t="s">
        <v>63</v>
      </c>
      <c r="B21" s="41">
        <v>30075717</v>
      </c>
      <c r="C21" s="41">
        <v>4600502871</v>
      </c>
      <c r="D21" s="185" t="s">
        <v>62</v>
      </c>
      <c r="E21" s="186" t="s">
        <v>214</v>
      </c>
      <c r="F21" s="186" t="s">
        <v>327</v>
      </c>
      <c r="G21" s="186" t="s">
        <v>601</v>
      </c>
      <c r="H21" s="186" t="s">
        <v>600</v>
      </c>
      <c r="I21" s="40" t="s">
        <v>212</v>
      </c>
      <c r="J21" s="42">
        <v>42292</v>
      </c>
      <c r="K21" s="42">
        <v>45211</v>
      </c>
      <c r="L21" s="40" t="s">
        <v>216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ht="15.75" customHeight="1" x14ac:dyDescent="0.25">
      <c r="A22" s="40" t="s">
        <v>42</v>
      </c>
      <c r="B22" s="41">
        <v>30077535</v>
      </c>
      <c r="C22" s="41">
        <v>4600502872</v>
      </c>
      <c r="D22" s="185" t="s">
        <v>41</v>
      </c>
      <c r="E22" s="186" t="s">
        <v>214</v>
      </c>
      <c r="F22" s="186" t="s">
        <v>327</v>
      </c>
      <c r="G22" s="186" t="s">
        <v>601</v>
      </c>
      <c r="H22" s="186" t="s">
        <v>600</v>
      </c>
      <c r="I22" s="40" t="s">
        <v>212</v>
      </c>
      <c r="J22" s="42">
        <v>42368</v>
      </c>
      <c r="K22" s="42">
        <v>45287</v>
      </c>
      <c r="L22" s="40" t="s">
        <v>216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  <row r="23" spans="1:33" ht="15.75" customHeight="1" x14ac:dyDescent="0.25">
      <c r="A23" s="40" t="s">
        <v>42</v>
      </c>
      <c r="B23" s="41">
        <v>30077535</v>
      </c>
      <c r="C23" s="41">
        <v>4600502873</v>
      </c>
      <c r="D23" s="185" t="s">
        <v>41</v>
      </c>
      <c r="E23" s="186" t="s">
        <v>214</v>
      </c>
      <c r="F23" s="186" t="s">
        <v>327</v>
      </c>
      <c r="G23" s="186" t="s">
        <v>601</v>
      </c>
      <c r="H23" s="186" t="s">
        <v>600</v>
      </c>
      <c r="I23" s="40" t="s">
        <v>212</v>
      </c>
      <c r="J23" s="42">
        <v>42368</v>
      </c>
      <c r="K23" s="42">
        <v>45287</v>
      </c>
      <c r="L23" s="40" t="s">
        <v>216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ht="15.75" customHeight="1" x14ac:dyDescent="0.25">
      <c r="A24" s="40" t="s">
        <v>128</v>
      </c>
      <c r="B24" s="41">
        <v>30062872</v>
      </c>
      <c r="C24" s="41">
        <v>4600381276</v>
      </c>
      <c r="D24" s="185" t="s">
        <v>127</v>
      </c>
      <c r="E24" s="186" t="s">
        <v>214</v>
      </c>
      <c r="F24" s="186" t="s">
        <v>327</v>
      </c>
      <c r="G24" s="186" t="s">
        <v>601</v>
      </c>
      <c r="H24" s="186" t="s">
        <v>600</v>
      </c>
      <c r="I24" s="40" t="s">
        <v>212</v>
      </c>
      <c r="J24" s="42">
        <v>41851</v>
      </c>
      <c r="K24" s="42">
        <v>44770</v>
      </c>
      <c r="L24" s="40" t="s">
        <v>216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ht="15.75" customHeight="1" x14ac:dyDescent="0.25">
      <c r="A25" s="40" t="s">
        <v>128</v>
      </c>
      <c r="B25" s="41">
        <v>30062872</v>
      </c>
      <c r="C25" s="41">
        <v>4600381277</v>
      </c>
      <c r="D25" s="185" t="s">
        <v>127</v>
      </c>
      <c r="E25" s="186" t="s">
        <v>214</v>
      </c>
      <c r="F25" s="186" t="s">
        <v>327</v>
      </c>
      <c r="G25" s="186" t="s">
        <v>601</v>
      </c>
      <c r="H25" s="186" t="s">
        <v>600</v>
      </c>
      <c r="I25" s="40" t="s">
        <v>212</v>
      </c>
      <c r="J25" s="42">
        <v>41851</v>
      </c>
      <c r="K25" s="42">
        <v>44770</v>
      </c>
      <c r="L25" s="40" t="s">
        <v>216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ht="15.75" customHeight="1" x14ac:dyDescent="0.25">
      <c r="A26" s="40" t="s">
        <v>130</v>
      </c>
      <c r="B26" s="41">
        <v>30068928</v>
      </c>
      <c r="C26" s="41">
        <v>4600381278</v>
      </c>
      <c r="D26" s="185" t="s">
        <v>129</v>
      </c>
      <c r="E26" s="186" t="s">
        <v>214</v>
      </c>
      <c r="F26" s="186" t="s">
        <v>327</v>
      </c>
      <c r="G26" s="186" t="s">
        <v>601</v>
      </c>
      <c r="H26" s="186" t="s">
        <v>600</v>
      </c>
      <c r="I26" s="40" t="s">
        <v>212</v>
      </c>
      <c r="J26" s="42">
        <v>41972</v>
      </c>
      <c r="K26" s="42">
        <v>44979</v>
      </c>
      <c r="L26" s="40" t="s">
        <v>216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ht="15.75" customHeight="1" x14ac:dyDescent="0.25">
      <c r="A27" s="40" t="s">
        <v>130</v>
      </c>
      <c r="B27" s="41">
        <v>30068928</v>
      </c>
      <c r="C27" s="41">
        <v>4600381279</v>
      </c>
      <c r="D27" s="185" t="s">
        <v>129</v>
      </c>
      <c r="E27" s="186" t="s">
        <v>214</v>
      </c>
      <c r="F27" s="186" t="s">
        <v>327</v>
      </c>
      <c r="G27" s="186" t="s">
        <v>601</v>
      </c>
      <c r="H27" s="186" t="s">
        <v>600</v>
      </c>
      <c r="I27" s="40" t="s">
        <v>212</v>
      </c>
      <c r="J27" s="42">
        <v>41972</v>
      </c>
      <c r="K27" s="42">
        <v>44979</v>
      </c>
      <c r="L27" s="40" t="s">
        <v>216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ht="15.75" customHeight="1" x14ac:dyDescent="0.25">
      <c r="A28" s="40" t="s">
        <v>45</v>
      </c>
      <c r="B28" s="41">
        <v>30082215</v>
      </c>
      <c r="C28" s="41">
        <v>4600502874</v>
      </c>
      <c r="D28" s="185" t="s">
        <v>44</v>
      </c>
      <c r="E28" s="186" t="s">
        <v>221</v>
      </c>
      <c r="F28" s="186" t="s">
        <v>329</v>
      </c>
      <c r="G28" s="186" t="s">
        <v>592</v>
      </c>
      <c r="H28" s="186" t="s">
        <v>591</v>
      </c>
      <c r="I28" s="40" t="s">
        <v>212</v>
      </c>
      <c r="J28" s="42">
        <v>42583</v>
      </c>
      <c r="K28" s="42">
        <v>45502</v>
      </c>
      <c r="L28" s="40" t="s">
        <v>216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ht="15.75" customHeight="1" x14ac:dyDescent="0.25">
      <c r="A29" s="40" t="s">
        <v>45</v>
      </c>
      <c r="B29" s="41">
        <v>30082215</v>
      </c>
      <c r="C29" s="41">
        <v>4600502875</v>
      </c>
      <c r="D29" s="185" t="s">
        <v>44</v>
      </c>
      <c r="E29" s="186" t="s">
        <v>221</v>
      </c>
      <c r="F29" s="186" t="s">
        <v>329</v>
      </c>
      <c r="G29" s="186" t="s">
        <v>592</v>
      </c>
      <c r="H29" s="186" t="s">
        <v>591</v>
      </c>
      <c r="I29" s="40" t="s">
        <v>212</v>
      </c>
      <c r="J29" s="42">
        <v>42583</v>
      </c>
      <c r="K29" s="42">
        <v>45502</v>
      </c>
      <c r="L29" s="40" t="s">
        <v>216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ht="15.75" customHeight="1" x14ac:dyDescent="0.25">
      <c r="A30" s="40" t="s">
        <v>125</v>
      </c>
      <c r="B30" s="41">
        <v>30073711</v>
      </c>
      <c r="C30" s="41">
        <v>4600381281</v>
      </c>
      <c r="D30" s="185" t="s">
        <v>124</v>
      </c>
      <c r="E30" s="186" t="s">
        <v>221</v>
      </c>
      <c r="F30" s="186" t="s">
        <v>329</v>
      </c>
      <c r="G30" s="186" t="s">
        <v>592</v>
      </c>
      <c r="H30" s="186" t="s">
        <v>591</v>
      </c>
      <c r="I30" s="40" t="s">
        <v>212</v>
      </c>
      <c r="J30" s="42">
        <v>42221</v>
      </c>
      <c r="K30" s="42">
        <v>45140</v>
      </c>
      <c r="L30" s="40" t="s">
        <v>216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ht="15.75" customHeight="1" x14ac:dyDescent="0.25">
      <c r="A31" s="40" t="s">
        <v>125</v>
      </c>
      <c r="B31" s="41">
        <v>30073711</v>
      </c>
      <c r="C31" s="41">
        <v>4600381286</v>
      </c>
      <c r="D31" s="185" t="s">
        <v>124</v>
      </c>
      <c r="E31" s="186" t="s">
        <v>221</v>
      </c>
      <c r="F31" s="186" t="s">
        <v>329</v>
      </c>
      <c r="G31" s="186" t="s">
        <v>592</v>
      </c>
      <c r="H31" s="186" t="s">
        <v>591</v>
      </c>
      <c r="I31" s="40" t="s">
        <v>212</v>
      </c>
      <c r="J31" s="42">
        <v>42221</v>
      </c>
      <c r="K31" s="42">
        <v>45140</v>
      </c>
      <c r="L31" s="40" t="s">
        <v>216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ht="15.75" customHeight="1" x14ac:dyDescent="0.25">
      <c r="A32" s="40" t="s">
        <v>170</v>
      </c>
      <c r="B32" s="41">
        <v>30078734</v>
      </c>
      <c r="C32" s="41">
        <v>4600381287</v>
      </c>
      <c r="D32" s="185" t="s">
        <v>169</v>
      </c>
      <c r="E32" s="186" t="s">
        <v>221</v>
      </c>
      <c r="F32" s="186" t="s">
        <v>329</v>
      </c>
      <c r="G32" s="186" t="s">
        <v>592</v>
      </c>
      <c r="H32" s="186" t="s">
        <v>591</v>
      </c>
      <c r="I32" s="40" t="s">
        <v>212</v>
      </c>
      <c r="J32" s="42">
        <v>42405</v>
      </c>
      <c r="K32" s="42">
        <v>45324</v>
      </c>
      <c r="L32" s="40" t="s">
        <v>216</v>
      </c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ht="15.75" customHeight="1" x14ac:dyDescent="0.25">
      <c r="A33" s="40" t="s">
        <v>170</v>
      </c>
      <c r="B33" s="41">
        <v>30078734</v>
      </c>
      <c r="C33" s="41">
        <v>4600381289</v>
      </c>
      <c r="D33" s="185" t="s">
        <v>169</v>
      </c>
      <c r="E33" s="186" t="s">
        <v>221</v>
      </c>
      <c r="F33" s="186" t="s">
        <v>329</v>
      </c>
      <c r="G33" s="186" t="s">
        <v>592</v>
      </c>
      <c r="H33" s="186" t="s">
        <v>591</v>
      </c>
      <c r="I33" s="40" t="s">
        <v>212</v>
      </c>
      <c r="J33" s="42">
        <v>42405</v>
      </c>
      <c r="K33" s="42">
        <v>45324</v>
      </c>
      <c r="L33" s="40" t="s">
        <v>216</v>
      </c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ht="15.75" customHeight="1" x14ac:dyDescent="0.25">
      <c r="A34" s="40" t="s">
        <v>65</v>
      </c>
      <c r="B34" s="41">
        <v>30081817</v>
      </c>
      <c r="C34" s="41">
        <v>4600381293</v>
      </c>
      <c r="D34" s="185" t="s">
        <v>64</v>
      </c>
      <c r="E34" s="186" t="s">
        <v>221</v>
      </c>
      <c r="F34" s="186" t="s">
        <v>329</v>
      </c>
      <c r="G34" s="186" t="s">
        <v>592</v>
      </c>
      <c r="H34" s="186" t="s">
        <v>591</v>
      </c>
      <c r="I34" s="40" t="s">
        <v>212</v>
      </c>
      <c r="J34" s="42">
        <v>42529</v>
      </c>
      <c r="K34" s="42">
        <v>45448</v>
      </c>
      <c r="L34" s="40" t="s">
        <v>216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ht="15.75" customHeight="1" x14ac:dyDescent="0.25">
      <c r="A35" s="40" t="s">
        <v>65</v>
      </c>
      <c r="B35" s="41">
        <v>30081817</v>
      </c>
      <c r="C35" s="41">
        <v>4600381294</v>
      </c>
      <c r="D35" s="185" t="s">
        <v>64</v>
      </c>
      <c r="E35" s="186" t="s">
        <v>221</v>
      </c>
      <c r="F35" s="186" t="s">
        <v>329</v>
      </c>
      <c r="G35" s="186" t="s">
        <v>592</v>
      </c>
      <c r="H35" s="186" t="s">
        <v>591</v>
      </c>
      <c r="I35" s="40" t="s">
        <v>212</v>
      </c>
      <c r="J35" s="42">
        <v>42529</v>
      </c>
      <c r="K35" s="42">
        <v>45448</v>
      </c>
      <c r="L35" s="40" t="s">
        <v>216</v>
      </c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ht="15.75" customHeight="1" x14ac:dyDescent="0.25">
      <c r="A36" s="40" t="s">
        <v>47</v>
      </c>
      <c r="B36" s="41">
        <v>30082997</v>
      </c>
      <c r="C36" s="41">
        <v>4600532678</v>
      </c>
      <c r="D36" s="185" t="s">
        <v>46</v>
      </c>
      <c r="E36" s="186" t="s">
        <v>240</v>
      </c>
      <c r="F36" s="186" t="s">
        <v>1057</v>
      </c>
      <c r="G36" s="186" t="s">
        <v>592</v>
      </c>
      <c r="H36" s="186" t="s">
        <v>591</v>
      </c>
      <c r="I36" s="40" t="s">
        <v>212</v>
      </c>
      <c r="J36" s="42">
        <v>42657</v>
      </c>
      <c r="K36" s="42">
        <v>45576</v>
      </c>
      <c r="L36" s="40" t="s">
        <v>216</v>
      </c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ht="15.75" customHeight="1" x14ac:dyDescent="0.25">
      <c r="A37" s="40" t="s">
        <v>47</v>
      </c>
      <c r="B37" s="41">
        <v>30082997</v>
      </c>
      <c r="C37" s="41">
        <v>4600532679</v>
      </c>
      <c r="D37" s="185" t="s">
        <v>46</v>
      </c>
      <c r="E37" s="186" t="s">
        <v>240</v>
      </c>
      <c r="F37" s="186" t="s">
        <v>1057</v>
      </c>
      <c r="G37" s="186" t="s">
        <v>592</v>
      </c>
      <c r="H37" s="186" t="s">
        <v>591</v>
      </c>
      <c r="I37" s="40" t="s">
        <v>212</v>
      </c>
      <c r="J37" s="42">
        <v>42657</v>
      </c>
      <c r="K37" s="42">
        <v>45576</v>
      </c>
      <c r="L37" s="40" t="s">
        <v>216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ht="15.75" customHeight="1" x14ac:dyDescent="0.25">
      <c r="A38" s="40" t="s">
        <v>67</v>
      </c>
      <c r="B38" s="41">
        <v>30094960</v>
      </c>
      <c r="C38" s="41">
        <v>4600502878</v>
      </c>
      <c r="D38" s="185" t="s">
        <v>66</v>
      </c>
      <c r="E38" s="186" t="s">
        <v>240</v>
      </c>
      <c r="F38" s="186" t="s">
        <v>1057</v>
      </c>
      <c r="G38" s="186" t="s">
        <v>592</v>
      </c>
      <c r="H38" s="186" t="s">
        <v>591</v>
      </c>
      <c r="I38" s="40" t="s">
        <v>212</v>
      </c>
      <c r="J38" s="42">
        <v>42724</v>
      </c>
      <c r="K38" s="42">
        <v>45643</v>
      </c>
      <c r="L38" s="40" t="s">
        <v>216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ht="15.75" customHeight="1" x14ac:dyDescent="0.25">
      <c r="A39" s="40" t="s">
        <v>67</v>
      </c>
      <c r="B39" s="41">
        <v>30094960</v>
      </c>
      <c r="C39" s="41">
        <v>4600502879</v>
      </c>
      <c r="D39" s="185" t="s">
        <v>66</v>
      </c>
      <c r="E39" s="186" t="s">
        <v>240</v>
      </c>
      <c r="F39" s="186" t="s">
        <v>1057</v>
      </c>
      <c r="G39" s="186" t="s">
        <v>592</v>
      </c>
      <c r="H39" s="186" t="s">
        <v>591</v>
      </c>
      <c r="I39" s="40" t="s">
        <v>212</v>
      </c>
      <c r="J39" s="42">
        <v>42724</v>
      </c>
      <c r="K39" s="42">
        <v>45643</v>
      </c>
      <c r="L39" s="40" t="s">
        <v>216</v>
      </c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ht="15.75" customHeight="1" x14ac:dyDescent="0.25">
      <c r="A40" s="40" t="s">
        <v>69</v>
      </c>
      <c r="B40" s="41">
        <v>30080783</v>
      </c>
      <c r="C40" s="41">
        <v>4600381290</v>
      </c>
      <c r="D40" s="185" t="s">
        <v>68</v>
      </c>
      <c r="E40" s="186" t="s">
        <v>240</v>
      </c>
      <c r="F40" s="186" t="s">
        <v>1057</v>
      </c>
      <c r="G40" s="186" t="s">
        <v>592</v>
      </c>
      <c r="H40" s="186" t="s">
        <v>591</v>
      </c>
      <c r="I40" s="40" t="s">
        <v>212</v>
      </c>
      <c r="J40" s="42">
        <v>42486</v>
      </c>
      <c r="K40" s="42">
        <v>45405</v>
      </c>
      <c r="L40" s="40" t="s">
        <v>216</v>
      </c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ht="15.75" customHeight="1" x14ac:dyDescent="0.25">
      <c r="A41" s="40" t="s">
        <v>69</v>
      </c>
      <c r="B41" s="41">
        <v>30080783</v>
      </c>
      <c r="C41" s="41">
        <v>4600381292</v>
      </c>
      <c r="D41" s="185" t="s">
        <v>68</v>
      </c>
      <c r="E41" s="186" t="s">
        <v>240</v>
      </c>
      <c r="F41" s="186" t="s">
        <v>1057</v>
      </c>
      <c r="G41" s="186" t="s">
        <v>592</v>
      </c>
      <c r="H41" s="186" t="s">
        <v>591</v>
      </c>
      <c r="I41" s="40" t="s">
        <v>212</v>
      </c>
      <c r="J41" s="42">
        <v>42486</v>
      </c>
      <c r="K41" s="42">
        <v>45405</v>
      </c>
      <c r="L41" s="40" t="s">
        <v>216</v>
      </c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ht="15.75" customHeight="1" x14ac:dyDescent="0.25">
      <c r="A42" s="40" t="s">
        <v>182</v>
      </c>
      <c r="B42" s="41">
        <v>30096529</v>
      </c>
      <c r="C42" s="41">
        <v>4600537295</v>
      </c>
      <c r="D42" s="185" t="s">
        <v>181</v>
      </c>
      <c r="E42" s="186" t="s">
        <v>240</v>
      </c>
      <c r="F42" s="186" t="s">
        <v>1057</v>
      </c>
      <c r="G42" s="186" t="s">
        <v>592</v>
      </c>
      <c r="H42" s="186" t="s">
        <v>591</v>
      </c>
      <c r="I42" s="40" t="s">
        <v>212</v>
      </c>
      <c r="J42" s="42">
        <v>42794</v>
      </c>
      <c r="K42" s="42">
        <v>45713</v>
      </c>
      <c r="L42" s="40" t="s">
        <v>216</v>
      </c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ht="15.75" customHeight="1" x14ac:dyDescent="0.25">
      <c r="A43" s="40" t="s">
        <v>182</v>
      </c>
      <c r="B43" s="41">
        <v>30096529</v>
      </c>
      <c r="C43" s="41">
        <v>4600538302</v>
      </c>
      <c r="D43" s="185" t="s">
        <v>181</v>
      </c>
      <c r="E43" s="186" t="s">
        <v>240</v>
      </c>
      <c r="F43" s="186" t="s">
        <v>1057</v>
      </c>
      <c r="G43" s="186" t="s">
        <v>592</v>
      </c>
      <c r="H43" s="186" t="s">
        <v>591</v>
      </c>
      <c r="I43" s="40" t="s">
        <v>212</v>
      </c>
      <c r="J43" s="42">
        <v>42794</v>
      </c>
      <c r="K43" s="42">
        <v>45713</v>
      </c>
      <c r="L43" s="40" t="s">
        <v>216</v>
      </c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ht="15.75" customHeight="1" x14ac:dyDescent="0.25">
      <c r="A44" s="40" t="s">
        <v>53</v>
      </c>
      <c r="B44" s="41">
        <v>30043014</v>
      </c>
      <c r="C44" s="41">
        <v>4600378398</v>
      </c>
      <c r="D44" s="185" t="s">
        <v>52</v>
      </c>
      <c r="E44" s="186" t="s">
        <v>214</v>
      </c>
      <c r="F44" s="186" t="s">
        <v>327</v>
      </c>
      <c r="G44" s="186" t="s">
        <v>217</v>
      </c>
      <c r="H44" s="186" t="s">
        <v>337</v>
      </c>
      <c r="I44" s="40" t="s">
        <v>212</v>
      </c>
      <c r="J44" s="42">
        <v>36892</v>
      </c>
      <c r="K44" s="42">
        <v>37257</v>
      </c>
      <c r="L44" s="40" t="s">
        <v>216</v>
      </c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ht="15.75" customHeight="1" x14ac:dyDescent="0.25">
      <c r="A45" s="43" t="s">
        <v>220</v>
      </c>
      <c r="B45" s="41">
        <v>30043014</v>
      </c>
      <c r="C45" s="41">
        <v>4600378399</v>
      </c>
      <c r="D45" s="185" t="s">
        <v>52</v>
      </c>
      <c r="E45" s="186" t="s">
        <v>214</v>
      </c>
      <c r="F45" s="186" t="s">
        <v>327</v>
      </c>
      <c r="G45" s="186" t="s">
        <v>217</v>
      </c>
      <c r="H45" s="186" t="s">
        <v>337</v>
      </c>
      <c r="I45" s="40" t="s">
        <v>212</v>
      </c>
      <c r="J45" s="42">
        <v>36892</v>
      </c>
      <c r="K45" s="42">
        <v>37257</v>
      </c>
      <c r="L45" s="40" t="s">
        <v>216</v>
      </c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ht="15.75" customHeight="1" x14ac:dyDescent="0.25">
      <c r="A46" s="40" t="s">
        <v>71</v>
      </c>
      <c r="B46" s="41">
        <v>30037424</v>
      </c>
      <c r="C46" s="41">
        <v>4600307379</v>
      </c>
      <c r="D46" s="185" t="s">
        <v>70</v>
      </c>
      <c r="E46" s="186" t="s">
        <v>221</v>
      </c>
      <c r="F46" s="186" t="s">
        <v>329</v>
      </c>
      <c r="G46" s="186" t="s">
        <v>219</v>
      </c>
      <c r="H46" s="186" t="s">
        <v>338</v>
      </c>
      <c r="I46" s="40" t="s">
        <v>212</v>
      </c>
      <c r="J46" s="42">
        <v>41080</v>
      </c>
      <c r="K46" s="42">
        <v>43999</v>
      </c>
      <c r="L46" s="40" t="s">
        <v>213</v>
      </c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ht="15.75" customHeight="1" x14ac:dyDescent="0.25">
      <c r="A47" s="40" t="s">
        <v>223</v>
      </c>
      <c r="B47" s="41">
        <v>30037424</v>
      </c>
      <c r="C47" s="41">
        <v>4600307380</v>
      </c>
      <c r="D47" s="185" t="s">
        <v>70</v>
      </c>
      <c r="E47" s="186" t="s">
        <v>221</v>
      </c>
      <c r="F47" s="186" t="s">
        <v>329</v>
      </c>
      <c r="G47" s="186" t="s">
        <v>219</v>
      </c>
      <c r="H47" s="186" t="s">
        <v>338</v>
      </c>
      <c r="I47" s="40" t="s">
        <v>212</v>
      </c>
      <c r="J47" s="42">
        <v>41080</v>
      </c>
      <c r="K47" s="42">
        <v>43999</v>
      </c>
      <c r="L47" s="40" t="s">
        <v>213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ht="15.75" customHeight="1" x14ac:dyDescent="0.25">
      <c r="A48" s="40" t="s">
        <v>55</v>
      </c>
      <c r="B48" s="41">
        <v>30052143</v>
      </c>
      <c r="C48" s="41">
        <v>4600323868</v>
      </c>
      <c r="D48" s="185" t="s">
        <v>54</v>
      </c>
      <c r="E48" s="186" t="s">
        <v>221</v>
      </c>
      <c r="F48" s="186" t="s">
        <v>329</v>
      </c>
      <c r="G48" s="186" t="s">
        <v>219</v>
      </c>
      <c r="H48" s="186" t="s">
        <v>338</v>
      </c>
      <c r="I48" s="40" t="s">
        <v>212</v>
      </c>
      <c r="J48" s="42">
        <v>41480</v>
      </c>
      <c r="K48" s="42">
        <v>44399</v>
      </c>
      <c r="L48" s="40" t="s">
        <v>216</v>
      </c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ht="15.75" customHeight="1" x14ac:dyDescent="0.25">
      <c r="A49" s="40" t="s">
        <v>55</v>
      </c>
      <c r="B49" s="41">
        <v>30052143</v>
      </c>
      <c r="C49" s="41">
        <v>4600323869</v>
      </c>
      <c r="D49" s="185" t="s">
        <v>54</v>
      </c>
      <c r="E49" s="186" t="s">
        <v>221</v>
      </c>
      <c r="F49" s="186" t="s">
        <v>329</v>
      </c>
      <c r="G49" s="186" t="s">
        <v>219</v>
      </c>
      <c r="H49" s="186" t="s">
        <v>338</v>
      </c>
      <c r="I49" s="40" t="s">
        <v>212</v>
      </c>
      <c r="J49" s="42">
        <v>41480</v>
      </c>
      <c r="K49" s="42">
        <v>44399</v>
      </c>
      <c r="L49" s="40" t="s">
        <v>216</v>
      </c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15.75" customHeight="1" x14ac:dyDescent="0.25">
      <c r="A50" s="40" t="s">
        <v>1058</v>
      </c>
      <c r="B50" s="41">
        <v>30034683</v>
      </c>
      <c r="C50" s="41">
        <v>4600307117</v>
      </c>
      <c r="D50" s="185" t="s">
        <v>200</v>
      </c>
      <c r="E50" s="186" t="s">
        <v>227</v>
      </c>
      <c r="F50" s="186" t="s">
        <v>331</v>
      </c>
      <c r="G50" s="186" t="s">
        <v>594</v>
      </c>
      <c r="H50" s="186" t="s">
        <v>595</v>
      </c>
      <c r="I50" s="40" t="s">
        <v>212</v>
      </c>
      <c r="J50" s="42">
        <v>43907</v>
      </c>
      <c r="K50" s="42">
        <v>44636</v>
      </c>
      <c r="L50" s="40" t="s">
        <v>213</v>
      </c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ht="15.75" customHeight="1" x14ac:dyDescent="0.25">
      <c r="A51" s="40" t="s">
        <v>1059</v>
      </c>
      <c r="B51" s="41">
        <v>30034683</v>
      </c>
      <c r="C51" s="41">
        <v>4600307292</v>
      </c>
      <c r="D51" s="185" t="s">
        <v>200</v>
      </c>
      <c r="E51" s="186" t="s">
        <v>227</v>
      </c>
      <c r="F51" s="186" t="s">
        <v>331</v>
      </c>
      <c r="G51" s="186" t="s">
        <v>594</v>
      </c>
      <c r="H51" s="186" t="s">
        <v>595</v>
      </c>
      <c r="I51" s="40" t="s">
        <v>212</v>
      </c>
      <c r="J51" s="42">
        <v>43907</v>
      </c>
      <c r="K51" s="42">
        <v>44636</v>
      </c>
      <c r="L51" s="40" t="s">
        <v>213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ht="15.75" customHeight="1" x14ac:dyDescent="0.25">
      <c r="A52" s="40" t="s">
        <v>132</v>
      </c>
      <c r="B52" s="41">
        <v>30043933</v>
      </c>
      <c r="C52" s="41">
        <v>4600324069</v>
      </c>
      <c r="D52" s="185" t="s">
        <v>131</v>
      </c>
      <c r="E52" s="186" t="s">
        <v>221</v>
      </c>
      <c r="F52" s="186" t="s">
        <v>329</v>
      </c>
      <c r="G52" s="186" t="s">
        <v>219</v>
      </c>
      <c r="H52" s="186" t="s">
        <v>338</v>
      </c>
      <c r="I52" s="40" t="s">
        <v>212</v>
      </c>
      <c r="J52" s="42">
        <v>36892</v>
      </c>
      <c r="K52" s="42">
        <v>37257</v>
      </c>
      <c r="L52" s="40" t="s">
        <v>216</v>
      </c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ht="15.75" customHeight="1" x14ac:dyDescent="0.25">
      <c r="A53" s="40" t="s">
        <v>132</v>
      </c>
      <c r="B53" s="41">
        <v>30043933</v>
      </c>
      <c r="C53" s="41">
        <v>4600324271</v>
      </c>
      <c r="D53" s="185" t="s">
        <v>131</v>
      </c>
      <c r="E53" s="186" t="s">
        <v>221</v>
      </c>
      <c r="F53" s="186" t="s">
        <v>329</v>
      </c>
      <c r="G53" s="186" t="s">
        <v>219</v>
      </c>
      <c r="H53" s="186" t="s">
        <v>338</v>
      </c>
      <c r="I53" s="40" t="s">
        <v>212</v>
      </c>
      <c r="J53" s="42">
        <v>36892</v>
      </c>
      <c r="K53" s="42">
        <v>37257</v>
      </c>
      <c r="L53" s="40" t="s">
        <v>216</v>
      </c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</row>
    <row r="54" spans="1:33" ht="15.75" customHeight="1" x14ac:dyDescent="0.25">
      <c r="A54" s="40" t="s">
        <v>134</v>
      </c>
      <c r="B54" s="41">
        <v>30052361</v>
      </c>
      <c r="C54" s="41">
        <v>4600324066</v>
      </c>
      <c r="D54" s="185" t="s">
        <v>133</v>
      </c>
      <c r="E54" s="186" t="s">
        <v>221</v>
      </c>
      <c r="F54" s="186" t="s">
        <v>329</v>
      </c>
      <c r="G54" s="186" t="s">
        <v>219</v>
      </c>
      <c r="H54" s="186" t="s">
        <v>338</v>
      </c>
      <c r="I54" s="40" t="s">
        <v>212</v>
      </c>
      <c r="J54" s="42">
        <v>41493</v>
      </c>
      <c r="K54" s="42">
        <v>44412</v>
      </c>
      <c r="L54" s="40" t="s">
        <v>216</v>
      </c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</row>
    <row r="55" spans="1:33" ht="15.75" customHeight="1" x14ac:dyDescent="0.25">
      <c r="A55" s="40" t="s">
        <v>134</v>
      </c>
      <c r="B55" s="41">
        <v>30052361</v>
      </c>
      <c r="C55" s="41">
        <v>4600324067</v>
      </c>
      <c r="D55" s="185" t="s">
        <v>133</v>
      </c>
      <c r="E55" s="186" t="s">
        <v>221</v>
      </c>
      <c r="F55" s="186" t="s">
        <v>329</v>
      </c>
      <c r="G55" s="186" t="s">
        <v>219</v>
      </c>
      <c r="H55" s="186" t="s">
        <v>338</v>
      </c>
      <c r="I55" s="40" t="s">
        <v>212</v>
      </c>
      <c r="J55" s="42">
        <v>41493</v>
      </c>
      <c r="K55" s="42">
        <v>44412</v>
      </c>
      <c r="L55" s="40" t="s">
        <v>216</v>
      </c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</row>
    <row r="56" spans="1:33" ht="15.75" customHeight="1" x14ac:dyDescent="0.25">
      <c r="A56" s="40" t="s">
        <v>136</v>
      </c>
      <c r="B56" s="41">
        <v>30059168</v>
      </c>
      <c r="C56" s="41">
        <v>4600323969</v>
      </c>
      <c r="D56" s="185" t="s">
        <v>135</v>
      </c>
      <c r="E56" s="186" t="s">
        <v>227</v>
      </c>
      <c r="F56" s="186" t="s">
        <v>331</v>
      </c>
      <c r="G56" s="186" t="s">
        <v>594</v>
      </c>
      <c r="H56" s="186" t="s">
        <v>595</v>
      </c>
      <c r="I56" s="40" t="s">
        <v>212</v>
      </c>
      <c r="J56" s="42">
        <v>41694</v>
      </c>
      <c r="K56" s="42">
        <v>44613</v>
      </c>
      <c r="L56" s="40" t="s">
        <v>216</v>
      </c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</row>
    <row r="57" spans="1:33" ht="15.75" customHeight="1" x14ac:dyDescent="0.25">
      <c r="A57" s="40" t="s">
        <v>136</v>
      </c>
      <c r="B57" s="41">
        <v>30059168</v>
      </c>
      <c r="C57" s="41">
        <v>4600324371</v>
      </c>
      <c r="D57" s="185" t="s">
        <v>135</v>
      </c>
      <c r="E57" s="186" t="s">
        <v>227</v>
      </c>
      <c r="F57" s="186" t="s">
        <v>331</v>
      </c>
      <c r="G57" s="186" t="s">
        <v>594</v>
      </c>
      <c r="H57" s="186" t="s">
        <v>595</v>
      </c>
      <c r="I57" s="40" t="s">
        <v>212</v>
      </c>
      <c r="J57" s="42">
        <v>41694</v>
      </c>
      <c r="K57" s="42">
        <v>44613</v>
      </c>
      <c r="L57" s="40" t="s">
        <v>216</v>
      </c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</row>
    <row r="58" spans="1:33" ht="15.75" customHeight="1" x14ac:dyDescent="0.25">
      <c r="A58" s="40" t="s">
        <v>138</v>
      </c>
      <c r="B58" s="41">
        <v>30056368</v>
      </c>
      <c r="C58" s="41">
        <v>4600324273</v>
      </c>
      <c r="D58" s="185" t="s">
        <v>137</v>
      </c>
      <c r="E58" s="186" t="s">
        <v>221</v>
      </c>
      <c r="F58" s="186" t="s">
        <v>329</v>
      </c>
      <c r="G58" s="186" t="s">
        <v>219</v>
      </c>
      <c r="H58" s="186" t="s">
        <v>338</v>
      </c>
      <c r="I58" s="40" t="s">
        <v>212</v>
      </c>
      <c r="J58" s="42">
        <v>41584</v>
      </c>
      <c r="K58" s="42">
        <v>44503</v>
      </c>
      <c r="L58" s="40" t="s">
        <v>216</v>
      </c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</row>
    <row r="59" spans="1:33" ht="15.75" customHeight="1" x14ac:dyDescent="0.25">
      <c r="A59" s="40" t="s">
        <v>138</v>
      </c>
      <c r="B59" s="41">
        <v>30056368</v>
      </c>
      <c r="C59" s="41">
        <v>4600324274</v>
      </c>
      <c r="D59" s="185" t="s">
        <v>137</v>
      </c>
      <c r="E59" s="186" t="s">
        <v>221</v>
      </c>
      <c r="F59" s="186" t="s">
        <v>329</v>
      </c>
      <c r="G59" s="186" t="s">
        <v>219</v>
      </c>
      <c r="H59" s="186" t="s">
        <v>338</v>
      </c>
      <c r="I59" s="40" t="s">
        <v>212</v>
      </c>
      <c r="J59" s="42">
        <v>41584</v>
      </c>
      <c r="K59" s="42">
        <v>44503</v>
      </c>
      <c r="L59" s="40" t="s">
        <v>216</v>
      </c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</row>
    <row r="60" spans="1:33" ht="15.75" customHeight="1" x14ac:dyDescent="0.25">
      <c r="A60" s="43" t="s">
        <v>1066</v>
      </c>
      <c r="B60" s="41">
        <v>30081782</v>
      </c>
      <c r="C60" s="41">
        <v>4600445379</v>
      </c>
      <c r="D60" s="185" t="s">
        <v>56</v>
      </c>
      <c r="E60" s="186" t="s">
        <v>224</v>
      </c>
      <c r="F60" s="186" t="s">
        <v>1053</v>
      </c>
      <c r="G60" s="186" t="s">
        <v>219</v>
      </c>
      <c r="H60" s="186" t="s">
        <v>338</v>
      </c>
      <c r="I60" s="40" t="s">
        <v>212</v>
      </c>
      <c r="J60" s="42">
        <v>42524</v>
      </c>
      <c r="K60" s="42">
        <v>45443</v>
      </c>
      <c r="L60" s="40" t="s">
        <v>216</v>
      </c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</row>
    <row r="61" spans="1:33" ht="15.75" customHeight="1" x14ac:dyDescent="0.25">
      <c r="A61" s="43" t="s">
        <v>1066</v>
      </c>
      <c r="B61" s="41">
        <v>30081782</v>
      </c>
      <c r="C61" s="41">
        <v>4600445380</v>
      </c>
      <c r="D61" s="185" t="s">
        <v>56</v>
      </c>
      <c r="E61" s="186" t="s">
        <v>224</v>
      </c>
      <c r="F61" s="186" t="s">
        <v>1053</v>
      </c>
      <c r="G61" s="186" t="s">
        <v>219</v>
      </c>
      <c r="H61" s="186" t="s">
        <v>338</v>
      </c>
      <c r="I61" s="40" t="s">
        <v>212</v>
      </c>
      <c r="J61" s="42">
        <v>42524</v>
      </c>
      <c r="K61" s="42">
        <v>45443</v>
      </c>
      <c r="L61" s="40" t="s">
        <v>216</v>
      </c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</row>
    <row r="62" spans="1:33" ht="15.75" customHeight="1" x14ac:dyDescent="0.25">
      <c r="A62" s="40" t="s">
        <v>140</v>
      </c>
      <c r="B62" s="41">
        <v>30072668</v>
      </c>
      <c r="C62" s="41">
        <v>4600445375</v>
      </c>
      <c r="D62" s="185" t="s">
        <v>139</v>
      </c>
      <c r="E62" s="186" t="s">
        <v>227</v>
      </c>
      <c r="F62" s="186" t="s">
        <v>331</v>
      </c>
      <c r="G62" s="186" t="s">
        <v>227</v>
      </c>
      <c r="H62" s="186" t="s">
        <v>607</v>
      </c>
      <c r="I62" s="40" t="s">
        <v>212</v>
      </c>
      <c r="J62" s="42">
        <v>42194</v>
      </c>
      <c r="K62" s="42">
        <v>45113</v>
      </c>
      <c r="L62" s="40" t="s">
        <v>216</v>
      </c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</row>
    <row r="63" spans="1:33" ht="15.75" customHeight="1" x14ac:dyDescent="0.25">
      <c r="A63" s="40" t="s">
        <v>140</v>
      </c>
      <c r="B63" s="41">
        <v>30072668</v>
      </c>
      <c r="C63" s="41">
        <v>4600445376</v>
      </c>
      <c r="D63" s="185" t="s">
        <v>139</v>
      </c>
      <c r="E63" s="186" t="s">
        <v>227</v>
      </c>
      <c r="F63" s="186" t="s">
        <v>331</v>
      </c>
      <c r="G63" s="186" t="s">
        <v>227</v>
      </c>
      <c r="H63" s="186" t="s">
        <v>607</v>
      </c>
      <c r="I63" s="40" t="s">
        <v>212</v>
      </c>
      <c r="J63" s="42">
        <v>42194</v>
      </c>
      <c r="K63" s="42">
        <v>45113</v>
      </c>
      <c r="L63" s="40" t="s">
        <v>216</v>
      </c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</row>
    <row r="64" spans="1:33" ht="15.75" customHeight="1" x14ac:dyDescent="0.25">
      <c r="A64" s="40" t="s">
        <v>73</v>
      </c>
      <c r="B64" s="41">
        <v>30077486</v>
      </c>
      <c r="C64" s="41">
        <v>4600379601</v>
      </c>
      <c r="D64" s="185" t="s">
        <v>72</v>
      </c>
      <c r="E64" s="186" t="s">
        <v>210</v>
      </c>
      <c r="F64" s="186" t="s">
        <v>1054</v>
      </c>
      <c r="G64" s="186" t="s">
        <v>592</v>
      </c>
      <c r="H64" s="186" t="s">
        <v>591</v>
      </c>
      <c r="I64" s="40" t="s">
        <v>212</v>
      </c>
      <c r="J64" s="42">
        <v>42368</v>
      </c>
      <c r="K64" s="42">
        <v>45287</v>
      </c>
      <c r="L64" s="40" t="s">
        <v>216</v>
      </c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</row>
    <row r="65" spans="1:33" ht="15.75" customHeight="1" x14ac:dyDescent="0.25">
      <c r="A65" s="40" t="s">
        <v>73</v>
      </c>
      <c r="B65" s="41">
        <v>30077486</v>
      </c>
      <c r="C65" s="41">
        <v>4600379603</v>
      </c>
      <c r="D65" s="185" t="s">
        <v>72</v>
      </c>
      <c r="E65" s="186" t="s">
        <v>210</v>
      </c>
      <c r="F65" s="186" t="s">
        <v>1054</v>
      </c>
      <c r="G65" s="186" t="s">
        <v>592</v>
      </c>
      <c r="H65" s="186" t="s">
        <v>591</v>
      </c>
      <c r="I65" s="40" t="s">
        <v>212</v>
      </c>
      <c r="J65" s="42">
        <v>42368</v>
      </c>
      <c r="K65" s="42">
        <v>45287</v>
      </c>
      <c r="L65" s="40" t="s">
        <v>216</v>
      </c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</row>
    <row r="66" spans="1:33" ht="15.75" customHeight="1" x14ac:dyDescent="0.25">
      <c r="A66" s="40" t="s">
        <v>142</v>
      </c>
      <c r="B66" s="41">
        <v>30096552</v>
      </c>
      <c r="C66" s="41">
        <v>4600537880</v>
      </c>
      <c r="D66" s="185" t="s">
        <v>141</v>
      </c>
      <c r="E66" s="186" t="s">
        <v>210</v>
      </c>
      <c r="F66" s="186" t="s">
        <v>1054</v>
      </c>
      <c r="G66" s="186" t="s">
        <v>592</v>
      </c>
      <c r="H66" s="186" t="s">
        <v>591</v>
      </c>
      <c r="I66" s="40" t="s">
        <v>212</v>
      </c>
      <c r="J66" s="42">
        <v>42818</v>
      </c>
      <c r="K66" s="42">
        <v>45737</v>
      </c>
      <c r="L66" s="40" t="s">
        <v>216</v>
      </c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</row>
    <row r="67" spans="1:33" ht="15.75" customHeight="1" x14ac:dyDescent="0.25">
      <c r="A67" s="40" t="s">
        <v>142</v>
      </c>
      <c r="B67" s="41">
        <v>30096552</v>
      </c>
      <c r="C67" s="41">
        <v>4600537881</v>
      </c>
      <c r="D67" s="185" t="s">
        <v>141</v>
      </c>
      <c r="E67" s="186" t="s">
        <v>210</v>
      </c>
      <c r="F67" s="186" t="s">
        <v>1054</v>
      </c>
      <c r="G67" s="186" t="s">
        <v>592</v>
      </c>
      <c r="H67" s="186" t="s">
        <v>591</v>
      </c>
      <c r="I67" s="40" t="s">
        <v>212</v>
      </c>
      <c r="J67" s="42">
        <v>42818</v>
      </c>
      <c r="K67" s="42">
        <v>45737</v>
      </c>
      <c r="L67" s="40" t="s">
        <v>216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5.75" customHeight="1" x14ac:dyDescent="0.25">
      <c r="A68" s="40" t="s">
        <v>14</v>
      </c>
      <c r="B68" s="41">
        <v>30055358</v>
      </c>
      <c r="C68" s="41">
        <v>4600324054</v>
      </c>
      <c r="D68" s="185" t="s">
        <v>13</v>
      </c>
      <c r="E68" s="186" t="s">
        <v>224</v>
      </c>
      <c r="F68" s="186" t="s">
        <v>1053</v>
      </c>
      <c r="G68" s="186" t="s">
        <v>219</v>
      </c>
      <c r="H68" s="186" t="s">
        <v>338</v>
      </c>
      <c r="I68" s="40" t="s">
        <v>212</v>
      </c>
      <c r="J68" s="42">
        <v>41557</v>
      </c>
      <c r="K68" s="42">
        <v>44596</v>
      </c>
      <c r="L68" s="40" t="s">
        <v>216</v>
      </c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15.75" customHeight="1" x14ac:dyDescent="0.25">
      <c r="A69" s="40" t="s">
        <v>14</v>
      </c>
      <c r="B69" s="41">
        <v>30055358</v>
      </c>
      <c r="C69" s="41">
        <v>4600324055</v>
      </c>
      <c r="D69" s="185" t="s">
        <v>13</v>
      </c>
      <c r="E69" s="186" t="s">
        <v>224</v>
      </c>
      <c r="F69" s="186" t="s">
        <v>1053</v>
      </c>
      <c r="G69" s="186" t="s">
        <v>219</v>
      </c>
      <c r="H69" s="186" t="s">
        <v>338</v>
      </c>
      <c r="I69" s="40" t="s">
        <v>212</v>
      </c>
      <c r="J69" s="42">
        <v>41557</v>
      </c>
      <c r="K69" s="42">
        <v>44596</v>
      </c>
      <c r="L69" s="40" t="s">
        <v>216</v>
      </c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15.75" customHeight="1" x14ac:dyDescent="0.25">
      <c r="A70" s="40" t="s">
        <v>184</v>
      </c>
      <c r="B70" s="41">
        <v>30063349</v>
      </c>
      <c r="C70" s="41">
        <v>4600578418</v>
      </c>
      <c r="D70" s="185" t="s">
        <v>183</v>
      </c>
      <c r="E70" s="186" t="s">
        <v>210</v>
      </c>
      <c r="F70" s="186" t="s">
        <v>1054</v>
      </c>
      <c r="G70" s="186" t="s">
        <v>219</v>
      </c>
      <c r="H70" s="186" t="s">
        <v>338</v>
      </c>
      <c r="I70" s="40" t="s">
        <v>212</v>
      </c>
      <c r="J70" s="42">
        <v>36892</v>
      </c>
      <c r="K70" s="42">
        <v>37257</v>
      </c>
      <c r="L70" s="40" t="s">
        <v>213</v>
      </c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</row>
    <row r="71" spans="1:33" ht="15.75" customHeight="1" x14ac:dyDescent="0.25">
      <c r="A71" s="40" t="s">
        <v>184</v>
      </c>
      <c r="B71" s="41">
        <v>30063349</v>
      </c>
      <c r="C71" s="41">
        <v>4600578419</v>
      </c>
      <c r="D71" s="185" t="s">
        <v>183</v>
      </c>
      <c r="E71" s="186" t="s">
        <v>210</v>
      </c>
      <c r="F71" s="186" t="s">
        <v>1054</v>
      </c>
      <c r="G71" s="186" t="s">
        <v>219</v>
      </c>
      <c r="H71" s="186" t="s">
        <v>338</v>
      </c>
      <c r="I71" s="40" t="s">
        <v>212</v>
      </c>
      <c r="J71" s="42">
        <v>36892</v>
      </c>
      <c r="K71" s="42">
        <v>37257</v>
      </c>
      <c r="L71" s="40" t="s">
        <v>213</v>
      </c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</row>
    <row r="72" spans="1:33" ht="15.75" customHeight="1" x14ac:dyDescent="0.25">
      <c r="A72" s="40" t="s">
        <v>84</v>
      </c>
      <c r="B72" s="41">
        <v>30045893</v>
      </c>
      <c r="C72" s="41">
        <v>4600321981</v>
      </c>
      <c r="D72" s="185" t="s">
        <v>228</v>
      </c>
      <c r="E72" s="186" t="s">
        <v>227</v>
      </c>
      <c r="F72" s="186" t="s">
        <v>331</v>
      </c>
      <c r="G72" s="186" t="s">
        <v>594</v>
      </c>
      <c r="H72" s="186" t="s">
        <v>595</v>
      </c>
      <c r="I72" s="40" t="s">
        <v>212</v>
      </c>
      <c r="J72" s="42">
        <v>41296</v>
      </c>
      <c r="K72" s="42">
        <v>44215</v>
      </c>
      <c r="L72" s="40" t="s">
        <v>216</v>
      </c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</row>
    <row r="73" spans="1:33" ht="15.75" customHeight="1" x14ac:dyDescent="0.25">
      <c r="A73" s="40" t="s">
        <v>84</v>
      </c>
      <c r="B73" s="41">
        <v>30045893</v>
      </c>
      <c r="C73" s="41">
        <v>4600321983</v>
      </c>
      <c r="D73" s="185" t="s">
        <v>228</v>
      </c>
      <c r="E73" s="186" t="s">
        <v>227</v>
      </c>
      <c r="F73" s="186" t="s">
        <v>331</v>
      </c>
      <c r="G73" s="186" t="s">
        <v>594</v>
      </c>
      <c r="H73" s="186" t="s">
        <v>595</v>
      </c>
      <c r="I73" s="40" t="s">
        <v>212</v>
      </c>
      <c r="J73" s="42">
        <v>41296</v>
      </c>
      <c r="K73" s="42">
        <v>44215</v>
      </c>
      <c r="L73" s="40" t="s">
        <v>216</v>
      </c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</row>
    <row r="74" spans="1:33" ht="15.75" customHeight="1" x14ac:dyDescent="0.25">
      <c r="A74" s="40" t="s">
        <v>527</v>
      </c>
      <c r="B74" s="41">
        <v>30100302</v>
      </c>
      <c r="C74" s="41">
        <v>4600554873</v>
      </c>
      <c r="D74" s="185" t="s">
        <v>528</v>
      </c>
      <c r="E74" s="186" t="s">
        <v>485</v>
      </c>
      <c r="F74" s="186" t="s">
        <v>721</v>
      </c>
      <c r="G74" s="186" t="s">
        <v>608</v>
      </c>
      <c r="H74" s="186" t="s">
        <v>609</v>
      </c>
      <c r="I74" s="40" t="s">
        <v>212</v>
      </c>
      <c r="J74" s="42">
        <v>43100</v>
      </c>
      <c r="K74" s="42">
        <v>44559</v>
      </c>
      <c r="L74" s="40" t="s">
        <v>213</v>
      </c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</row>
    <row r="75" spans="1:33" ht="15.75" customHeight="1" x14ac:dyDescent="0.25">
      <c r="A75" s="40" t="s">
        <v>527</v>
      </c>
      <c r="B75" s="41">
        <v>30100302</v>
      </c>
      <c r="C75" s="41">
        <v>4600554874</v>
      </c>
      <c r="D75" s="185" t="s">
        <v>528</v>
      </c>
      <c r="E75" s="186" t="s">
        <v>485</v>
      </c>
      <c r="F75" s="186" t="s">
        <v>721</v>
      </c>
      <c r="G75" s="186" t="s">
        <v>608</v>
      </c>
      <c r="H75" s="186" t="s">
        <v>609</v>
      </c>
      <c r="I75" s="40" t="s">
        <v>212</v>
      </c>
      <c r="J75" s="42">
        <v>43100</v>
      </c>
      <c r="K75" s="42">
        <v>44559</v>
      </c>
      <c r="L75" s="40" t="s">
        <v>213</v>
      </c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</row>
    <row r="76" spans="1:33" ht="15.75" customHeight="1" x14ac:dyDescent="0.25">
      <c r="A76" s="40" t="s">
        <v>529</v>
      </c>
      <c r="B76" s="41">
        <v>30071274</v>
      </c>
      <c r="C76" s="41">
        <v>4600357697</v>
      </c>
      <c r="D76" s="185" t="s">
        <v>530</v>
      </c>
      <c r="E76" s="186" t="s">
        <v>224</v>
      </c>
      <c r="F76" s="186" t="s">
        <v>1053</v>
      </c>
      <c r="G76" s="186" t="s">
        <v>608</v>
      </c>
      <c r="H76" s="186" t="s">
        <v>609</v>
      </c>
      <c r="I76" s="40" t="s">
        <v>212</v>
      </c>
      <c r="J76" s="42">
        <v>42118</v>
      </c>
      <c r="K76" s="42">
        <v>45037</v>
      </c>
      <c r="L76" s="40" t="s">
        <v>216</v>
      </c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</row>
    <row r="77" spans="1:33" ht="15.75" customHeight="1" x14ac:dyDescent="0.25">
      <c r="A77" s="40" t="s">
        <v>529</v>
      </c>
      <c r="B77" s="41">
        <v>30071274</v>
      </c>
      <c r="C77" s="41">
        <v>4600357698</v>
      </c>
      <c r="D77" s="185" t="s">
        <v>530</v>
      </c>
      <c r="E77" s="186" t="s">
        <v>224</v>
      </c>
      <c r="F77" s="186" t="s">
        <v>1053</v>
      </c>
      <c r="G77" s="186" t="s">
        <v>608</v>
      </c>
      <c r="H77" s="186" t="s">
        <v>609</v>
      </c>
      <c r="I77" s="40" t="s">
        <v>212</v>
      </c>
      <c r="J77" s="42">
        <v>42118</v>
      </c>
      <c r="K77" s="42">
        <v>45037</v>
      </c>
      <c r="L77" s="40" t="s">
        <v>216</v>
      </c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</row>
    <row r="78" spans="1:33" ht="15.75" customHeight="1" x14ac:dyDescent="0.25">
      <c r="A78" s="40" t="s">
        <v>531</v>
      </c>
      <c r="B78" s="41">
        <v>30064345</v>
      </c>
      <c r="C78" s="41">
        <v>4600554576</v>
      </c>
      <c r="D78" s="185" t="s">
        <v>532</v>
      </c>
      <c r="E78" s="186" t="s">
        <v>485</v>
      </c>
      <c r="F78" s="186" t="s">
        <v>721</v>
      </c>
      <c r="G78" s="186" t="s">
        <v>608</v>
      </c>
      <c r="H78" s="186" t="s">
        <v>609</v>
      </c>
      <c r="I78" s="40" t="s">
        <v>212</v>
      </c>
      <c r="J78" s="42">
        <v>43100</v>
      </c>
      <c r="K78" s="42">
        <v>44559</v>
      </c>
      <c r="L78" s="40" t="s">
        <v>213</v>
      </c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</row>
    <row r="79" spans="1:33" ht="15.75" customHeight="1" x14ac:dyDescent="0.25">
      <c r="A79" s="40" t="s">
        <v>531</v>
      </c>
      <c r="B79" s="41">
        <v>30064345</v>
      </c>
      <c r="C79" s="41">
        <v>4600554577</v>
      </c>
      <c r="D79" s="185" t="s">
        <v>532</v>
      </c>
      <c r="E79" s="186" t="s">
        <v>485</v>
      </c>
      <c r="F79" s="186" t="s">
        <v>721</v>
      </c>
      <c r="G79" s="186" t="s">
        <v>608</v>
      </c>
      <c r="H79" s="186" t="s">
        <v>609</v>
      </c>
      <c r="I79" s="40" t="s">
        <v>212</v>
      </c>
      <c r="J79" s="42">
        <v>43100</v>
      </c>
      <c r="K79" s="42">
        <v>44559</v>
      </c>
      <c r="L79" s="40" t="s">
        <v>213</v>
      </c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</row>
    <row r="80" spans="1:33" ht="15.75" customHeight="1" x14ac:dyDescent="0.25">
      <c r="A80" s="40" t="s">
        <v>533</v>
      </c>
      <c r="B80" s="41">
        <v>30100310</v>
      </c>
      <c r="C80" s="41">
        <v>4600554476</v>
      </c>
      <c r="D80" s="185" t="s">
        <v>534</v>
      </c>
      <c r="E80" s="186" t="s">
        <v>485</v>
      </c>
      <c r="F80" s="186" t="s">
        <v>721</v>
      </c>
      <c r="G80" s="186" t="s">
        <v>608</v>
      </c>
      <c r="H80" s="186" t="s">
        <v>609</v>
      </c>
      <c r="I80" s="40" t="s">
        <v>212</v>
      </c>
      <c r="J80" s="42">
        <v>43100</v>
      </c>
      <c r="K80" s="42">
        <v>44559</v>
      </c>
      <c r="L80" s="40" t="s">
        <v>213</v>
      </c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</row>
    <row r="81" spans="1:33" ht="15.75" customHeight="1" x14ac:dyDescent="0.25">
      <c r="A81" s="40" t="s">
        <v>533</v>
      </c>
      <c r="B81" s="41">
        <v>30100310</v>
      </c>
      <c r="C81" s="41">
        <v>4600554477</v>
      </c>
      <c r="D81" s="185" t="s">
        <v>534</v>
      </c>
      <c r="E81" s="186" t="s">
        <v>485</v>
      </c>
      <c r="F81" s="186" t="s">
        <v>721</v>
      </c>
      <c r="G81" s="186" t="s">
        <v>608</v>
      </c>
      <c r="H81" s="186" t="s">
        <v>609</v>
      </c>
      <c r="I81" s="40" t="s">
        <v>212</v>
      </c>
      <c r="J81" s="42">
        <v>43100</v>
      </c>
      <c r="K81" s="42">
        <v>44559</v>
      </c>
      <c r="L81" s="40" t="s">
        <v>213</v>
      </c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</row>
    <row r="82" spans="1:33" ht="15.75" customHeight="1" x14ac:dyDescent="0.25">
      <c r="A82" s="40" t="s">
        <v>535</v>
      </c>
      <c r="B82" s="41">
        <v>30100306</v>
      </c>
      <c r="C82" s="41">
        <v>4600553784</v>
      </c>
      <c r="D82" s="185" t="s">
        <v>536</v>
      </c>
      <c r="E82" s="186" t="s">
        <v>760</v>
      </c>
      <c r="F82" s="186" t="s">
        <v>761</v>
      </c>
      <c r="G82" s="186" t="s">
        <v>601</v>
      </c>
      <c r="H82" s="186" t="s">
        <v>600</v>
      </c>
      <c r="I82" s="40" t="s">
        <v>212</v>
      </c>
      <c r="J82" s="42">
        <v>43100</v>
      </c>
      <c r="K82" s="42">
        <v>44559</v>
      </c>
      <c r="L82" s="40" t="s">
        <v>213</v>
      </c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</row>
    <row r="83" spans="1:33" ht="15.75" customHeight="1" x14ac:dyDescent="0.25">
      <c r="A83" s="40" t="s">
        <v>535</v>
      </c>
      <c r="B83" s="41">
        <v>30100306</v>
      </c>
      <c r="C83" s="41">
        <v>4600553785</v>
      </c>
      <c r="D83" s="185" t="s">
        <v>536</v>
      </c>
      <c r="E83" s="186" t="s">
        <v>760</v>
      </c>
      <c r="F83" s="186" t="s">
        <v>761</v>
      </c>
      <c r="G83" s="186" t="s">
        <v>601</v>
      </c>
      <c r="H83" s="186" t="s">
        <v>600</v>
      </c>
      <c r="I83" s="40" t="s">
        <v>212</v>
      </c>
      <c r="J83" s="42">
        <v>43100</v>
      </c>
      <c r="K83" s="42">
        <v>44559</v>
      </c>
      <c r="L83" s="40" t="s">
        <v>213</v>
      </c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</row>
    <row r="84" spans="1:33" ht="15.75" customHeight="1" x14ac:dyDescent="0.25">
      <c r="A84" s="40" t="s">
        <v>75</v>
      </c>
      <c r="B84" s="41">
        <v>30064960</v>
      </c>
      <c r="C84" s="41">
        <v>4600464583</v>
      </c>
      <c r="D84" s="185" t="s">
        <v>74</v>
      </c>
      <c r="E84" s="186" t="s">
        <v>224</v>
      </c>
      <c r="F84" s="186" t="s">
        <v>1053</v>
      </c>
      <c r="G84" s="186" t="s">
        <v>219</v>
      </c>
      <c r="H84" s="186" t="s">
        <v>338</v>
      </c>
      <c r="I84" s="40" t="s">
        <v>212</v>
      </c>
      <c r="J84" s="42">
        <v>43874</v>
      </c>
      <c r="K84" s="42">
        <v>46793</v>
      </c>
      <c r="L84" s="40" t="s">
        <v>216</v>
      </c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</row>
    <row r="85" spans="1:33" ht="15.75" customHeight="1" x14ac:dyDescent="0.25">
      <c r="A85" s="40" t="s">
        <v>75</v>
      </c>
      <c r="B85" s="41">
        <v>30064960</v>
      </c>
      <c r="C85" s="41">
        <v>4600464584</v>
      </c>
      <c r="D85" s="185" t="s">
        <v>74</v>
      </c>
      <c r="E85" s="186" t="s">
        <v>224</v>
      </c>
      <c r="F85" s="186" t="s">
        <v>1053</v>
      </c>
      <c r="G85" s="186" t="s">
        <v>219</v>
      </c>
      <c r="H85" s="186" t="s">
        <v>338</v>
      </c>
      <c r="I85" s="40" t="s">
        <v>212</v>
      </c>
      <c r="J85" s="42">
        <v>43874</v>
      </c>
      <c r="K85" s="42">
        <v>46793</v>
      </c>
      <c r="L85" s="40" t="s">
        <v>216</v>
      </c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</row>
    <row r="86" spans="1:33" ht="15.75" customHeight="1" x14ac:dyDescent="0.25">
      <c r="A86" s="40" t="s">
        <v>17</v>
      </c>
      <c r="B86" s="41">
        <v>30108949</v>
      </c>
      <c r="C86" s="41">
        <v>4600464577</v>
      </c>
      <c r="D86" s="185" t="s">
        <v>16</v>
      </c>
      <c r="E86" s="186" t="s">
        <v>224</v>
      </c>
      <c r="F86" s="186" t="s">
        <v>1053</v>
      </c>
      <c r="G86" s="186" t="s">
        <v>219</v>
      </c>
      <c r="H86" s="186" t="s">
        <v>338</v>
      </c>
      <c r="I86" s="40" t="s">
        <v>212</v>
      </c>
      <c r="J86" s="42">
        <v>43586</v>
      </c>
      <c r="K86" s="42">
        <v>46505</v>
      </c>
      <c r="L86" s="40" t="s">
        <v>216</v>
      </c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</row>
    <row r="87" spans="1:33" ht="15.75" customHeight="1" x14ac:dyDescent="0.25">
      <c r="A87" s="40" t="s">
        <v>17</v>
      </c>
      <c r="B87" s="41">
        <v>30108949</v>
      </c>
      <c r="C87" s="41">
        <v>4600464578</v>
      </c>
      <c r="D87" s="185" t="s">
        <v>16</v>
      </c>
      <c r="E87" s="186" t="s">
        <v>224</v>
      </c>
      <c r="F87" s="186" t="s">
        <v>1053</v>
      </c>
      <c r="G87" s="186" t="s">
        <v>219</v>
      </c>
      <c r="H87" s="186" t="s">
        <v>338</v>
      </c>
      <c r="I87" s="40" t="s">
        <v>212</v>
      </c>
      <c r="J87" s="42">
        <v>43586</v>
      </c>
      <c r="K87" s="42">
        <v>46505</v>
      </c>
      <c r="L87" s="40" t="s">
        <v>216</v>
      </c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</row>
    <row r="88" spans="1:33" ht="15.75" customHeight="1" x14ac:dyDescent="0.25">
      <c r="A88" s="40" t="s">
        <v>36</v>
      </c>
      <c r="B88" s="41">
        <v>30111006</v>
      </c>
      <c r="C88" s="41">
        <v>4600464579</v>
      </c>
      <c r="D88" s="185" t="s">
        <v>35</v>
      </c>
      <c r="E88" s="186" t="s">
        <v>221</v>
      </c>
      <c r="F88" s="186" t="s">
        <v>329</v>
      </c>
      <c r="G88" s="186" t="s">
        <v>219</v>
      </c>
      <c r="H88" s="186" t="s">
        <v>338</v>
      </c>
      <c r="I88" s="40" t="s">
        <v>212</v>
      </c>
      <c r="J88" s="42">
        <v>43437</v>
      </c>
      <c r="K88" s="42">
        <v>46720</v>
      </c>
      <c r="L88" s="43" t="s">
        <v>216</v>
      </c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</row>
    <row r="89" spans="1:33" ht="15.75" customHeight="1" x14ac:dyDescent="0.25">
      <c r="A89" s="40" t="s">
        <v>36</v>
      </c>
      <c r="B89" s="41">
        <v>30111006</v>
      </c>
      <c r="C89" s="41">
        <v>4600464580</v>
      </c>
      <c r="D89" s="185" t="s">
        <v>35</v>
      </c>
      <c r="E89" s="186" t="s">
        <v>221</v>
      </c>
      <c r="F89" s="186" t="s">
        <v>329</v>
      </c>
      <c r="G89" s="186" t="s">
        <v>219</v>
      </c>
      <c r="H89" s="186" t="s">
        <v>338</v>
      </c>
      <c r="I89" s="40" t="s">
        <v>212</v>
      </c>
      <c r="J89" s="42">
        <v>43437</v>
      </c>
      <c r="K89" s="42">
        <v>46720</v>
      </c>
      <c r="L89" s="43" t="s">
        <v>216</v>
      </c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</row>
    <row r="90" spans="1:33" ht="15.75" customHeight="1" x14ac:dyDescent="0.25">
      <c r="A90" s="40" t="s">
        <v>40</v>
      </c>
      <c r="B90" s="41">
        <v>30018003</v>
      </c>
      <c r="C90" s="41">
        <v>4600464581</v>
      </c>
      <c r="D90" s="185" t="s">
        <v>39</v>
      </c>
      <c r="E90" s="186" t="s">
        <v>224</v>
      </c>
      <c r="F90" s="186" t="s">
        <v>1053</v>
      </c>
      <c r="G90" s="186" t="s">
        <v>219</v>
      </c>
      <c r="H90" s="186" t="s">
        <v>338</v>
      </c>
      <c r="I90" s="40" t="s">
        <v>212</v>
      </c>
      <c r="J90" s="42">
        <v>43582</v>
      </c>
      <c r="K90" s="42">
        <v>46501</v>
      </c>
      <c r="L90" s="40" t="s">
        <v>216</v>
      </c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</row>
    <row r="91" spans="1:33" ht="15.75" customHeight="1" x14ac:dyDescent="0.25">
      <c r="A91" s="40" t="s">
        <v>40</v>
      </c>
      <c r="B91" s="41">
        <v>30018003</v>
      </c>
      <c r="C91" s="41">
        <v>4600464582</v>
      </c>
      <c r="D91" s="185" t="s">
        <v>39</v>
      </c>
      <c r="E91" s="186" t="s">
        <v>224</v>
      </c>
      <c r="F91" s="186" t="s">
        <v>1053</v>
      </c>
      <c r="G91" s="186" t="s">
        <v>219</v>
      </c>
      <c r="H91" s="186" t="s">
        <v>338</v>
      </c>
      <c r="I91" s="40" t="s">
        <v>212</v>
      </c>
      <c r="J91" s="42">
        <v>43582</v>
      </c>
      <c r="K91" s="42">
        <v>46501</v>
      </c>
      <c r="L91" s="40" t="s">
        <v>216</v>
      </c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</row>
    <row r="92" spans="1:33" ht="15.75" customHeight="1" x14ac:dyDescent="0.25">
      <c r="A92" s="40" t="s">
        <v>483</v>
      </c>
      <c r="B92" s="41">
        <v>30044082</v>
      </c>
      <c r="C92" s="41">
        <v>4600321980</v>
      </c>
      <c r="D92" s="185" t="s">
        <v>484</v>
      </c>
      <c r="E92" s="186" t="s">
        <v>588</v>
      </c>
      <c r="F92" s="186" t="s">
        <v>722</v>
      </c>
      <c r="G92" s="186" t="s">
        <v>601</v>
      </c>
      <c r="H92" s="186" t="s">
        <v>600</v>
      </c>
      <c r="I92" s="40" t="s">
        <v>212</v>
      </c>
      <c r="J92" s="42">
        <v>41201</v>
      </c>
      <c r="K92" s="42">
        <v>44120</v>
      </c>
      <c r="L92" s="40" t="s">
        <v>216</v>
      </c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</row>
    <row r="93" spans="1:33" ht="15.75" customHeight="1" x14ac:dyDescent="0.25">
      <c r="A93" s="40" t="s">
        <v>483</v>
      </c>
      <c r="B93" s="41">
        <v>30044082</v>
      </c>
      <c r="C93" s="41">
        <v>4600321979</v>
      </c>
      <c r="D93" s="185" t="s">
        <v>484</v>
      </c>
      <c r="E93" s="186" t="s">
        <v>588</v>
      </c>
      <c r="F93" s="186" t="s">
        <v>722</v>
      </c>
      <c r="G93" s="186" t="s">
        <v>601</v>
      </c>
      <c r="H93" s="186" t="s">
        <v>600</v>
      </c>
      <c r="I93" s="40" t="s">
        <v>212</v>
      </c>
      <c r="J93" s="42">
        <v>41201</v>
      </c>
      <c r="K93" s="42">
        <v>44120</v>
      </c>
      <c r="L93" s="40" t="s">
        <v>216</v>
      </c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</row>
    <row r="94" spans="1:33" ht="15.75" customHeight="1" x14ac:dyDescent="0.25">
      <c r="A94" s="40" t="s">
        <v>537</v>
      </c>
      <c r="B94" s="41">
        <v>30100304</v>
      </c>
      <c r="C94" s="41">
        <v>4600555374</v>
      </c>
      <c r="D94" s="185" t="s">
        <v>538</v>
      </c>
      <c r="E94" s="186" t="s">
        <v>760</v>
      </c>
      <c r="F94" s="186" t="s">
        <v>761</v>
      </c>
      <c r="G94" s="186" t="s">
        <v>601</v>
      </c>
      <c r="H94" s="186" t="s">
        <v>600</v>
      </c>
      <c r="I94" s="40" t="s">
        <v>212</v>
      </c>
      <c r="J94" s="42">
        <v>43100</v>
      </c>
      <c r="K94" s="42">
        <v>44559</v>
      </c>
      <c r="L94" s="40" t="s">
        <v>213</v>
      </c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</row>
    <row r="95" spans="1:33" ht="15.75" customHeight="1" x14ac:dyDescent="0.25">
      <c r="A95" s="40" t="s">
        <v>537</v>
      </c>
      <c r="B95" s="41">
        <v>30100304</v>
      </c>
      <c r="C95" s="41">
        <v>4600555375</v>
      </c>
      <c r="D95" s="185" t="s">
        <v>538</v>
      </c>
      <c r="E95" s="186" t="s">
        <v>760</v>
      </c>
      <c r="F95" s="186" t="s">
        <v>761</v>
      </c>
      <c r="G95" s="186" t="s">
        <v>601</v>
      </c>
      <c r="H95" s="186" t="s">
        <v>600</v>
      </c>
      <c r="I95" s="40" t="s">
        <v>212</v>
      </c>
      <c r="J95" s="42">
        <v>43100</v>
      </c>
      <c r="K95" s="42">
        <v>44559</v>
      </c>
      <c r="L95" s="40" t="s">
        <v>213</v>
      </c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</row>
    <row r="96" spans="1:33" ht="15.75" customHeight="1" x14ac:dyDescent="0.25">
      <c r="A96" s="40" t="s">
        <v>144</v>
      </c>
      <c r="B96" s="41">
        <v>30093239</v>
      </c>
      <c r="C96" s="41">
        <v>4600463874</v>
      </c>
      <c r="D96" s="185" t="s">
        <v>143</v>
      </c>
      <c r="E96" s="186" t="s">
        <v>229</v>
      </c>
      <c r="F96" s="186" t="s">
        <v>332</v>
      </c>
      <c r="G96" s="186" t="s">
        <v>594</v>
      </c>
      <c r="H96" s="186" t="s">
        <v>595</v>
      </c>
      <c r="I96" s="40" t="s">
        <v>212</v>
      </c>
      <c r="J96" s="42">
        <v>42691</v>
      </c>
      <c r="K96" s="42">
        <v>44880</v>
      </c>
      <c r="L96" s="40" t="s">
        <v>216</v>
      </c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</row>
    <row r="97" spans="1:33" ht="15.75" customHeight="1" x14ac:dyDescent="0.25">
      <c r="A97" s="40" t="s">
        <v>144</v>
      </c>
      <c r="B97" s="41">
        <v>30093239</v>
      </c>
      <c r="C97" s="41">
        <v>4600463875</v>
      </c>
      <c r="D97" s="185" t="s">
        <v>143</v>
      </c>
      <c r="E97" s="186" t="s">
        <v>229</v>
      </c>
      <c r="F97" s="186" t="s">
        <v>332</v>
      </c>
      <c r="G97" s="186" t="s">
        <v>594</v>
      </c>
      <c r="H97" s="186" t="s">
        <v>595</v>
      </c>
      <c r="I97" s="40" t="s">
        <v>212</v>
      </c>
      <c r="J97" s="42">
        <v>42691</v>
      </c>
      <c r="K97" s="42">
        <v>44880</v>
      </c>
      <c r="L97" s="40" t="s">
        <v>216</v>
      </c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</row>
    <row r="98" spans="1:33" ht="15.75" customHeight="1" x14ac:dyDescent="0.25">
      <c r="A98" s="40" t="s">
        <v>539</v>
      </c>
      <c r="B98" s="41">
        <v>30108615</v>
      </c>
      <c r="C98" s="41">
        <v>4600553375</v>
      </c>
      <c r="D98" s="185" t="s">
        <v>540</v>
      </c>
      <c r="E98" s="186" t="s">
        <v>499</v>
      </c>
      <c r="F98" s="186" t="s">
        <v>719</v>
      </c>
      <c r="G98" s="186" t="s">
        <v>607</v>
      </c>
      <c r="H98" s="186" t="s">
        <v>606</v>
      </c>
      <c r="I98" s="40" t="s">
        <v>212</v>
      </c>
      <c r="J98" s="42">
        <v>43121</v>
      </c>
      <c r="K98" s="42">
        <v>44134</v>
      </c>
      <c r="L98" s="40" t="s">
        <v>213</v>
      </c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</row>
    <row r="99" spans="1:33" ht="15.75" customHeight="1" x14ac:dyDescent="0.25">
      <c r="A99" s="40" t="s">
        <v>539</v>
      </c>
      <c r="B99" s="41">
        <v>30108615</v>
      </c>
      <c r="C99" s="41">
        <v>4600554674</v>
      </c>
      <c r="D99" s="185" t="s">
        <v>540</v>
      </c>
      <c r="E99" s="186" t="s">
        <v>499</v>
      </c>
      <c r="F99" s="186" t="s">
        <v>719</v>
      </c>
      <c r="G99" s="186" t="s">
        <v>607</v>
      </c>
      <c r="H99" s="186" t="s">
        <v>606</v>
      </c>
      <c r="I99" s="40" t="s">
        <v>212</v>
      </c>
      <c r="J99" s="42">
        <v>43121</v>
      </c>
      <c r="K99" s="42">
        <v>44134</v>
      </c>
      <c r="L99" s="40" t="s">
        <v>213</v>
      </c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</row>
    <row r="100" spans="1:33" ht="15.75" customHeight="1" x14ac:dyDescent="0.25">
      <c r="A100" s="40" t="s">
        <v>19</v>
      </c>
      <c r="B100" s="41">
        <v>30055735</v>
      </c>
      <c r="C100" s="41">
        <v>4600323765</v>
      </c>
      <c r="D100" s="185" t="s">
        <v>18</v>
      </c>
      <c r="E100" s="186" t="s">
        <v>214</v>
      </c>
      <c r="F100" s="186" t="s">
        <v>327</v>
      </c>
      <c r="G100" s="186" t="s">
        <v>217</v>
      </c>
      <c r="H100" s="186" t="s">
        <v>337</v>
      </c>
      <c r="I100" s="40" t="s">
        <v>212</v>
      </c>
      <c r="J100" s="42">
        <v>41565</v>
      </c>
      <c r="K100" s="42">
        <v>44484</v>
      </c>
      <c r="L100" s="40" t="s">
        <v>216</v>
      </c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</row>
    <row r="101" spans="1:33" ht="15.75" customHeight="1" x14ac:dyDescent="0.25">
      <c r="A101" s="40" t="s">
        <v>19</v>
      </c>
      <c r="B101" s="41">
        <v>30055735</v>
      </c>
      <c r="C101" s="41">
        <v>4600323766</v>
      </c>
      <c r="D101" s="185" t="s">
        <v>18</v>
      </c>
      <c r="E101" s="186" t="s">
        <v>214</v>
      </c>
      <c r="F101" s="186" t="s">
        <v>327</v>
      </c>
      <c r="G101" s="186" t="s">
        <v>217</v>
      </c>
      <c r="H101" s="186" t="s">
        <v>337</v>
      </c>
      <c r="I101" s="40" t="s">
        <v>212</v>
      </c>
      <c r="J101" s="42">
        <v>41565</v>
      </c>
      <c r="K101" s="42">
        <v>44484</v>
      </c>
      <c r="L101" s="40" t="s">
        <v>216</v>
      </c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</row>
    <row r="102" spans="1:33" ht="15.75" customHeight="1" x14ac:dyDescent="0.25">
      <c r="A102" s="40" t="s">
        <v>953</v>
      </c>
      <c r="B102" s="41">
        <v>30038762</v>
      </c>
      <c r="C102" s="41">
        <v>4600307232</v>
      </c>
      <c r="D102" s="185" t="s">
        <v>230</v>
      </c>
      <c r="E102" s="186" t="s">
        <v>218</v>
      </c>
      <c r="F102" s="186" t="s">
        <v>328</v>
      </c>
      <c r="G102" s="186" t="s">
        <v>211</v>
      </c>
      <c r="H102" s="186" t="s">
        <v>335</v>
      </c>
      <c r="I102" s="40" t="s">
        <v>212</v>
      </c>
      <c r="J102" s="42">
        <v>40941</v>
      </c>
      <c r="K102" s="42">
        <v>43920</v>
      </c>
      <c r="L102" s="40" t="s">
        <v>213</v>
      </c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</row>
    <row r="103" spans="1:33" ht="15.75" customHeight="1" x14ac:dyDescent="0.25">
      <c r="A103" s="40" t="s">
        <v>953</v>
      </c>
      <c r="B103" s="41">
        <v>30038762</v>
      </c>
      <c r="C103" s="41">
        <v>4600307233</v>
      </c>
      <c r="D103" s="185" t="s">
        <v>230</v>
      </c>
      <c r="E103" s="186" t="s">
        <v>218</v>
      </c>
      <c r="F103" s="186" t="s">
        <v>328</v>
      </c>
      <c r="G103" s="186" t="s">
        <v>211</v>
      </c>
      <c r="H103" s="186" t="s">
        <v>335</v>
      </c>
      <c r="I103" s="40" t="s">
        <v>212</v>
      </c>
      <c r="J103" s="42">
        <v>40941</v>
      </c>
      <c r="K103" s="42">
        <v>43920</v>
      </c>
      <c r="L103" s="40" t="s">
        <v>213</v>
      </c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</row>
    <row r="104" spans="1:33" ht="15.75" customHeight="1" x14ac:dyDescent="0.25">
      <c r="A104" s="40" t="s">
        <v>541</v>
      </c>
      <c r="B104" s="41">
        <v>30103927</v>
      </c>
      <c r="C104" s="41">
        <v>4600565784</v>
      </c>
      <c r="D104" s="185" t="s">
        <v>542</v>
      </c>
      <c r="E104" s="186" t="s">
        <v>488</v>
      </c>
      <c r="F104" s="186" t="s">
        <v>593</v>
      </c>
      <c r="G104" s="186" t="s">
        <v>594</v>
      </c>
      <c r="H104" s="186" t="s">
        <v>595</v>
      </c>
      <c r="I104" s="40" t="s">
        <v>212</v>
      </c>
      <c r="J104" s="42">
        <v>43337</v>
      </c>
      <c r="K104" s="42">
        <v>44431</v>
      </c>
      <c r="L104" s="40" t="s">
        <v>216</v>
      </c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</row>
    <row r="105" spans="1:33" ht="15.75" customHeight="1" x14ac:dyDescent="0.25">
      <c r="A105" s="40" t="s">
        <v>541</v>
      </c>
      <c r="B105" s="41">
        <v>30103927</v>
      </c>
      <c r="C105" s="41">
        <v>4600565785</v>
      </c>
      <c r="D105" s="185" t="s">
        <v>542</v>
      </c>
      <c r="E105" s="186" t="s">
        <v>488</v>
      </c>
      <c r="F105" s="186" t="s">
        <v>593</v>
      </c>
      <c r="G105" s="186" t="s">
        <v>594</v>
      </c>
      <c r="H105" s="186" t="s">
        <v>595</v>
      </c>
      <c r="I105" s="40" t="s">
        <v>212</v>
      </c>
      <c r="J105" s="42">
        <v>43337</v>
      </c>
      <c r="K105" s="42">
        <v>44431</v>
      </c>
      <c r="L105" s="40" t="s">
        <v>216</v>
      </c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</row>
    <row r="106" spans="1:33" ht="15.75" customHeight="1" x14ac:dyDescent="0.25">
      <c r="A106" s="40" t="s">
        <v>77</v>
      </c>
      <c r="B106" s="41">
        <v>30045298</v>
      </c>
      <c r="C106" s="41">
        <v>4600307307</v>
      </c>
      <c r="D106" s="185" t="s">
        <v>76</v>
      </c>
      <c r="E106" s="186" t="s">
        <v>229</v>
      </c>
      <c r="F106" s="186" t="s">
        <v>332</v>
      </c>
      <c r="G106" s="186" t="s">
        <v>594</v>
      </c>
      <c r="H106" s="186" t="s">
        <v>595</v>
      </c>
      <c r="I106" s="40" t="s">
        <v>212</v>
      </c>
      <c r="J106" s="42">
        <v>41264</v>
      </c>
      <c r="K106" s="42">
        <v>44183</v>
      </c>
      <c r="L106" s="40" t="s">
        <v>216</v>
      </c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</row>
    <row r="107" spans="1:33" ht="15.75" customHeight="1" x14ac:dyDescent="0.25">
      <c r="A107" s="40" t="s">
        <v>231</v>
      </c>
      <c r="B107" s="41">
        <v>30045298</v>
      </c>
      <c r="C107" s="41">
        <v>4600307308</v>
      </c>
      <c r="D107" s="185" t="s">
        <v>76</v>
      </c>
      <c r="E107" s="186" t="s">
        <v>229</v>
      </c>
      <c r="F107" s="186" t="s">
        <v>332</v>
      </c>
      <c r="G107" s="186" t="s">
        <v>594</v>
      </c>
      <c r="H107" s="186" t="s">
        <v>595</v>
      </c>
      <c r="I107" s="40" t="s">
        <v>212</v>
      </c>
      <c r="J107" s="42">
        <v>41264</v>
      </c>
      <c r="K107" s="42">
        <v>44183</v>
      </c>
      <c r="L107" s="40" t="s">
        <v>216</v>
      </c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</row>
    <row r="108" spans="1:33" ht="15.75" customHeight="1" x14ac:dyDescent="0.25">
      <c r="A108" s="40" t="s">
        <v>79</v>
      </c>
      <c r="B108" s="41">
        <v>30043180</v>
      </c>
      <c r="C108" s="41">
        <v>4600307226</v>
      </c>
      <c r="D108" s="185" t="s">
        <v>78</v>
      </c>
      <c r="E108" s="186" t="s">
        <v>229</v>
      </c>
      <c r="F108" s="186" t="s">
        <v>332</v>
      </c>
      <c r="G108" s="186" t="s">
        <v>594</v>
      </c>
      <c r="H108" s="186" t="s">
        <v>595</v>
      </c>
      <c r="I108" s="40" t="s">
        <v>212</v>
      </c>
      <c r="J108" s="42">
        <v>41156</v>
      </c>
      <c r="K108" s="42">
        <v>44075</v>
      </c>
      <c r="L108" s="40" t="s">
        <v>216</v>
      </c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</row>
    <row r="109" spans="1:33" ht="15.75" customHeight="1" x14ac:dyDescent="0.25">
      <c r="A109" s="40" t="s">
        <v>232</v>
      </c>
      <c r="B109" s="41">
        <v>30043180</v>
      </c>
      <c r="C109" s="41">
        <v>4600307227</v>
      </c>
      <c r="D109" s="185" t="s">
        <v>78</v>
      </c>
      <c r="E109" s="186" t="s">
        <v>229</v>
      </c>
      <c r="F109" s="186" t="s">
        <v>332</v>
      </c>
      <c r="G109" s="186" t="s">
        <v>594</v>
      </c>
      <c r="H109" s="186" t="s">
        <v>595</v>
      </c>
      <c r="I109" s="40" t="s">
        <v>212</v>
      </c>
      <c r="J109" s="42">
        <v>41156</v>
      </c>
      <c r="K109" s="42">
        <v>44075</v>
      </c>
      <c r="L109" s="40" t="s">
        <v>216</v>
      </c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</row>
    <row r="110" spans="1:33" ht="15.75" customHeight="1" x14ac:dyDescent="0.25">
      <c r="A110" s="40" t="s">
        <v>146</v>
      </c>
      <c r="B110" s="41">
        <v>30062009</v>
      </c>
      <c r="C110" s="41">
        <v>4600324481</v>
      </c>
      <c r="D110" s="185" t="s">
        <v>145</v>
      </c>
      <c r="E110" s="186" t="s">
        <v>499</v>
      </c>
      <c r="F110" s="186" t="s">
        <v>719</v>
      </c>
      <c r="G110" s="186" t="s">
        <v>606</v>
      </c>
      <c r="H110" s="186" t="s">
        <v>607</v>
      </c>
      <c r="I110" s="40" t="s">
        <v>212</v>
      </c>
      <c r="J110" s="42">
        <v>41796</v>
      </c>
      <c r="K110" s="42">
        <v>44715</v>
      </c>
      <c r="L110" s="40" t="s">
        <v>216</v>
      </c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</row>
    <row r="111" spans="1:33" ht="15.75" customHeight="1" x14ac:dyDescent="0.25">
      <c r="A111" s="40" t="s">
        <v>146</v>
      </c>
      <c r="B111" s="41">
        <v>30062009</v>
      </c>
      <c r="C111" s="41">
        <v>4600324483</v>
      </c>
      <c r="D111" s="185" t="s">
        <v>145</v>
      </c>
      <c r="E111" s="186" t="s">
        <v>499</v>
      </c>
      <c r="F111" s="186" t="s">
        <v>719</v>
      </c>
      <c r="G111" s="186" t="s">
        <v>606</v>
      </c>
      <c r="H111" s="186" t="s">
        <v>607</v>
      </c>
      <c r="I111" s="40" t="s">
        <v>212</v>
      </c>
      <c r="J111" s="42">
        <v>41796</v>
      </c>
      <c r="K111" s="42">
        <v>44715</v>
      </c>
      <c r="L111" s="40" t="s">
        <v>216</v>
      </c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</row>
    <row r="112" spans="1:33" ht="15.75" customHeight="1" x14ac:dyDescent="0.25">
      <c r="A112" s="40" t="s">
        <v>147</v>
      </c>
      <c r="B112" s="41">
        <v>30082213</v>
      </c>
      <c r="C112" s="41">
        <v>4600442025</v>
      </c>
      <c r="D112" s="185" t="s">
        <v>233</v>
      </c>
      <c r="E112" s="186" t="s">
        <v>499</v>
      </c>
      <c r="F112" s="186" t="s">
        <v>719</v>
      </c>
      <c r="G112" s="186" t="s">
        <v>606</v>
      </c>
      <c r="H112" s="186" t="s">
        <v>607</v>
      </c>
      <c r="I112" s="40" t="s">
        <v>212</v>
      </c>
      <c r="J112" s="42">
        <v>42584</v>
      </c>
      <c r="K112" s="42">
        <v>44773</v>
      </c>
      <c r="L112" s="40" t="s">
        <v>216</v>
      </c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</row>
    <row r="113" spans="1:33" ht="15.75" customHeight="1" x14ac:dyDescent="0.25">
      <c r="A113" s="40" t="s">
        <v>147</v>
      </c>
      <c r="B113" s="41">
        <v>30082213</v>
      </c>
      <c r="C113" s="41">
        <v>4600442026</v>
      </c>
      <c r="D113" s="185" t="s">
        <v>233</v>
      </c>
      <c r="E113" s="186" t="s">
        <v>499</v>
      </c>
      <c r="F113" s="186" t="s">
        <v>719</v>
      </c>
      <c r="G113" s="186" t="s">
        <v>606</v>
      </c>
      <c r="H113" s="186" t="s">
        <v>607</v>
      </c>
      <c r="I113" s="40" t="s">
        <v>212</v>
      </c>
      <c r="J113" s="42">
        <v>42584</v>
      </c>
      <c r="K113" s="42">
        <v>44773</v>
      </c>
      <c r="L113" s="40" t="s">
        <v>216</v>
      </c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</row>
    <row r="114" spans="1:33" ht="15.75" customHeight="1" x14ac:dyDescent="0.25">
      <c r="A114" s="40" t="s">
        <v>486</v>
      </c>
      <c r="B114" s="41">
        <v>30096853</v>
      </c>
      <c r="C114" s="41">
        <v>4600537687</v>
      </c>
      <c r="D114" s="185" t="s">
        <v>487</v>
      </c>
      <c r="E114" s="186" t="s">
        <v>488</v>
      </c>
      <c r="F114" s="186" t="s">
        <v>593</v>
      </c>
      <c r="G114" s="186" t="s">
        <v>606</v>
      </c>
      <c r="H114" s="186" t="s">
        <v>607</v>
      </c>
      <c r="I114" s="40" t="s">
        <v>212</v>
      </c>
      <c r="J114" s="42">
        <v>42843</v>
      </c>
      <c r="K114" s="42">
        <v>44302</v>
      </c>
      <c r="L114" s="40" t="s">
        <v>213</v>
      </c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</row>
    <row r="115" spans="1:33" ht="15.75" customHeight="1" x14ac:dyDescent="0.25">
      <c r="A115" s="40" t="s">
        <v>486</v>
      </c>
      <c r="B115" s="41">
        <v>30096853</v>
      </c>
      <c r="C115" s="41">
        <v>4600537686</v>
      </c>
      <c r="D115" s="185" t="s">
        <v>487</v>
      </c>
      <c r="E115" s="186" t="s">
        <v>488</v>
      </c>
      <c r="F115" s="186" t="s">
        <v>593</v>
      </c>
      <c r="G115" s="186" t="s">
        <v>606</v>
      </c>
      <c r="H115" s="186" t="s">
        <v>607</v>
      </c>
      <c r="I115" s="40" t="s">
        <v>212</v>
      </c>
      <c r="J115" s="42">
        <v>42843</v>
      </c>
      <c r="K115" s="42">
        <v>44302</v>
      </c>
      <c r="L115" s="40" t="s">
        <v>213</v>
      </c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</row>
    <row r="116" spans="1:33" ht="15.75" customHeight="1" x14ac:dyDescent="0.25">
      <c r="A116" s="40" t="s">
        <v>149</v>
      </c>
      <c r="B116" s="41">
        <v>30079806</v>
      </c>
      <c r="C116" s="41">
        <v>4600442027</v>
      </c>
      <c r="D116" s="185" t="s">
        <v>148</v>
      </c>
      <c r="E116" s="186" t="s">
        <v>499</v>
      </c>
      <c r="F116" s="186" t="s">
        <v>719</v>
      </c>
      <c r="G116" s="186" t="s">
        <v>606</v>
      </c>
      <c r="H116" s="186" t="s">
        <v>607</v>
      </c>
      <c r="I116" s="40" t="s">
        <v>212</v>
      </c>
      <c r="J116" s="42">
        <v>42461</v>
      </c>
      <c r="K116" s="42">
        <v>44650</v>
      </c>
      <c r="L116" s="40" t="s">
        <v>216</v>
      </c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</row>
    <row r="117" spans="1:33" ht="15.75" customHeight="1" x14ac:dyDescent="0.25">
      <c r="A117" s="40" t="s">
        <v>149</v>
      </c>
      <c r="B117" s="41">
        <v>30079806</v>
      </c>
      <c r="C117" s="41">
        <v>4600442028</v>
      </c>
      <c r="D117" s="185" t="s">
        <v>148</v>
      </c>
      <c r="E117" s="186" t="s">
        <v>499</v>
      </c>
      <c r="F117" s="186" t="s">
        <v>719</v>
      </c>
      <c r="G117" s="186" t="s">
        <v>606</v>
      </c>
      <c r="H117" s="186" t="s">
        <v>607</v>
      </c>
      <c r="I117" s="40" t="s">
        <v>212</v>
      </c>
      <c r="J117" s="42">
        <v>42461</v>
      </c>
      <c r="K117" s="42">
        <v>44650</v>
      </c>
      <c r="L117" s="40" t="s">
        <v>216</v>
      </c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</row>
    <row r="118" spans="1:33" ht="15.75" customHeight="1" x14ac:dyDescent="0.25">
      <c r="A118" s="40" t="s">
        <v>959</v>
      </c>
      <c r="B118" s="41">
        <v>30041145</v>
      </c>
      <c r="C118" s="41">
        <v>4600307218</v>
      </c>
      <c r="D118" s="185" t="s">
        <v>12</v>
      </c>
      <c r="E118" s="186" t="s">
        <v>218</v>
      </c>
      <c r="F118" s="186" t="s">
        <v>328</v>
      </c>
      <c r="G118" s="186" t="s">
        <v>211</v>
      </c>
      <c r="H118" s="186" t="s">
        <v>335</v>
      </c>
      <c r="I118" s="40" t="s">
        <v>212</v>
      </c>
      <c r="J118" s="42">
        <v>41039</v>
      </c>
      <c r="K118" s="42">
        <v>43977</v>
      </c>
      <c r="L118" s="40" t="s">
        <v>213</v>
      </c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</row>
    <row r="119" spans="1:33" ht="15.75" customHeight="1" x14ac:dyDescent="0.25">
      <c r="A119" s="40" t="s">
        <v>959</v>
      </c>
      <c r="B119" s="41">
        <v>30041145</v>
      </c>
      <c r="C119" s="41">
        <v>4600307219</v>
      </c>
      <c r="D119" s="185" t="s">
        <v>12</v>
      </c>
      <c r="E119" s="186" t="s">
        <v>218</v>
      </c>
      <c r="F119" s="186" t="s">
        <v>328</v>
      </c>
      <c r="G119" s="186" t="s">
        <v>211</v>
      </c>
      <c r="H119" s="186" t="s">
        <v>335</v>
      </c>
      <c r="I119" s="40" t="s">
        <v>212</v>
      </c>
      <c r="J119" s="42">
        <v>41039</v>
      </c>
      <c r="K119" s="42">
        <v>43977</v>
      </c>
      <c r="L119" s="40" t="s">
        <v>213</v>
      </c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</row>
    <row r="120" spans="1:33" ht="15.75" customHeight="1" x14ac:dyDescent="0.25">
      <c r="A120" s="40" t="s">
        <v>10</v>
      </c>
      <c r="B120" s="41">
        <v>30033616</v>
      </c>
      <c r="C120" s="41">
        <v>4600244601</v>
      </c>
      <c r="D120" s="185" t="s">
        <v>234</v>
      </c>
      <c r="E120" s="186" t="s">
        <v>218</v>
      </c>
      <c r="F120" s="186" t="s">
        <v>328</v>
      </c>
      <c r="G120" s="186" t="s">
        <v>217</v>
      </c>
      <c r="H120" s="186" t="s">
        <v>337</v>
      </c>
      <c r="I120" s="40" t="s">
        <v>212</v>
      </c>
      <c r="J120" s="42">
        <v>40612</v>
      </c>
      <c r="K120" s="42">
        <v>44094</v>
      </c>
      <c r="L120" s="40" t="s">
        <v>216</v>
      </c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</row>
    <row r="121" spans="1:33" ht="15.75" customHeight="1" x14ac:dyDescent="0.25">
      <c r="A121" s="40" t="s">
        <v>235</v>
      </c>
      <c r="B121" s="41">
        <v>30033616</v>
      </c>
      <c r="C121" s="41">
        <v>4600244602</v>
      </c>
      <c r="D121" s="185" t="s">
        <v>234</v>
      </c>
      <c r="E121" s="186" t="s">
        <v>218</v>
      </c>
      <c r="F121" s="186" t="s">
        <v>328</v>
      </c>
      <c r="G121" s="186" t="s">
        <v>217</v>
      </c>
      <c r="H121" s="186" t="s">
        <v>337</v>
      </c>
      <c r="I121" s="40" t="s">
        <v>212</v>
      </c>
      <c r="J121" s="42">
        <v>40612</v>
      </c>
      <c r="K121" s="42">
        <v>44094</v>
      </c>
      <c r="L121" s="40" t="s">
        <v>216</v>
      </c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</row>
    <row r="122" spans="1:33" ht="15.75" customHeight="1" x14ac:dyDescent="0.25">
      <c r="A122" s="40" t="s">
        <v>489</v>
      </c>
      <c r="B122" s="41">
        <v>30099177</v>
      </c>
      <c r="C122" s="41">
        <v>4600537685</v>
      </c>
      <c r="D122" s="185" t="s">
        <v>490</v>
      </c>
      <c r="E122" s="186" t="s">
        <v>488</v>
      </c>
      <c r="F122" s="186" t="s">
        <v>593</v>
      </c>
      <c r="G122" s="186" t="s">
        <v>594</v>
      </c>
      <c r="H122" s="186" t="s">
        <v>595</v>
      </c>
      <c r="I122" s="40" t="s">
        <v>212</v>
      </c>
      <c r="J122" s="42">
        <v>42956</v>
      </c>
      <c r="K122" s="42">
        <v>44073</v>
      </c>
      <c r="L122" s="40" t="s">
        <v>216</v>
      </c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</row>
    <row r="123" spans="1:33" ht="15.75" customHeight="1" x14ac:dyDescent="0.25">
      <c r="A123" s="40" t="s">
        <v>489</v>
      </c>
      <c r="B123" s="41">
        <v>30099177</v>
      </c>
      <c r="C123" s="41">
        <v>4600537684</v>
      </c>
      <c r="D123" s="185" t="s">
        <v>490</v>
      </c>
      <c r="E123" s="186" t="s">
        <v>488</v>
      </c>
      <c r="F123" s="186" t="s">
        <v>593</v>
      </c>
      <c r="G123" s="186" t="s">
        <v>594</v>
      </c>
      <c r="H123" s="186" t="s">
        <v>595</v>
      </c>
      <c r="I123" s="40" t="s">
        <v>212</v>
      </c>
      <c r="J123" s="42">
        <v>42956</v>
      </c>
      <c r="K123" s="42">
        <v>44073</v>
      </c>
      <c r="L123" s="40" t="s">
        <v>216</v>
      </c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</row>
    <row r="124" spans="1:33" ht="15.75" customHeight="1" x14ac:dyDescent="0.25">
      <c r="A124" s="40" t="s">
        <v>81</v>
      </c>
      <c r="B124" s="41">
        <v>30079233</v>
      </c>
      <c r="C124" s="41">
        <v>4600357692</v>
      </c>
      <c r="D124" s="185" t="s">
        <v>80</v>
      </c>
      <c r="E124" s="186" t="s">
        <v>224</v>
      </c>
      <c r="F124" s="186" t="s">
        <v>1053</v>
      </c>
      <c r="G124" s="186" t="s">
        <v>608</v>
      </c>
      <c r="H124" s="186" t="s">
        <v>609</v>
      </c>
      <c r="I124" s="40" t="s">
        <v>212</v>
      </c>
      <c r="J124" s="42">
        <v>42439</v>
      </c>
      <c r="K124" s="42">
        <v>45358</v>
      </c>
      <c r="L124" s="40" t="s">
        <v>216</v>
      </c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</row>
    <row r="125" spans="1:33" ht="15.75" customHeight="1" x14ac:dyDescent="0.25">
      <c r="A125" s="40" t="s">
        <v>81</v>
      </c>
      <c r="B125" s="41">
        <v>30079233</v>
      </c>
      <c r="C125" s="41">
        <v>4600357694</v>
      </c>
      <c r="D125" s="185" t="s">
        <v>80</v>
      </c>
      <c r="E125" s="186" t="s">
        <v>224</v>
      </c>
      <c r="F125" s="186" t="s">
        <v>1053</v>
      </c>
      <c r="G125" s="186" t="s">
        <v>608</v>
      </c>
      <c r="H125" s="186" t="s">
        <v>609</v>
      </c>
      <c r="I125" s="40" t="s">
        <v>212</v>
      </c>
      <c r="J125" s="42">
        <v>42439</v>
      </c>
      <c r="K125" s="42">
        <v>45358</v>
      </c>
      <c r="L125" s="40" t="s">
        <v>216</v>
      </c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</row>
    <row r="126" spans="1:33" ht="15.75" customHeight="1" x14ac:dyDescent="0.25">
      <c r="A126" s="43" t="s">
        <v>1065</v>
      </c>
      <c r="B126" s="41">
        <v>30082373</v>
      </c>
      <c r="C126" s="41">
        <v>4600457529</v>
      </c>
      <c r="D126" s="185" t="s">
        <v>544</v>
      </c>
      <c r="E126" s="186" t="s">
        <v>588</v>
      </c>
      <c r="F126" s="186" t="s">
        <v>722</v>
      </c>
      <c r="G126" s="186" t="s">
        <v>601</v>
      </c>
      <c r="H126" s="186" t="s">
        <v>600</v>
      </c>
      <c r="I126" s="40" t="s">
        <v>212</v>
      </c>
      <c r="J126" s="42">
        <v>42601</v>
      </c>
      <c r="K126" s="42">
        <v>44060</v>
      </c>
      <c r="L126" s="40" t="s">
        <v>213</v>
      </c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</row>
    <row r="127" spans="1:33" ht="15.75" customHeight="1" x14ac:dyDescent="0.25">
      <c r="A127" s="40" t="s">
        <v>546</v>
      </c>
      <c r="B127" s="41">
        <v>30082373</v>
      </c>
      <c r="C127" s="41">
        <v>4600457530</v>
      </c>
      <c r="D127" s="185" t="s">
        <v>544</v>
      </c>
      <c r="E127" s="186" t="s">
        <v>588</v>
      </c>
      <c r="F127" s="186" t="s">
        <v>722</v>
      </c>
      <c r="G127" s="186" t="s">
        <v>601</v>
      </c>
      <c r="H127" s="186" t="s">
        <v>600</v>
      </c>
      <c r="I127" s="40" t="s">
        <v>212</v>
      </c>
      <c r="J127" s="42">
        <v>42601</v>
      </c>
      <c r="K127" s="42">
        <v>44060</v>
      </c>
      <c r="L127" s="40" t="s">
        <v>213</v>
      </c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</row>
    <row r="128" spans="1:33" ht="15.75" customHeight="1" x14ac:dyDescent="0.25">
      <c r="A128" s="40" t="s">
        <v>547</v>
      </c>
      <c r="B128" s="41">
        <v>30079954</v>
      </c>
      <c r="C128" s="41">
        <v>4600457517</v>
      </c>
      <c r="D128" s="185" t="s">
        <v>548</v>
      </c>
      <c r="E128" s="186" t="s">
        <v>488</v>
      </c>
      <c r="F128" s="186" t="s">
        <v>593</v>
      </c>
      <c r="G128" s="186" t="s">
        <v>606</v>
      </c>
      <c r="H128" s="186" t="s">
        <v>607</v>
      </c>
      <c r="I128" s="40" t="s">
        <v>212</v>
      </c>
      <c r="J128" s="42">
        <v>42472</v>
      </c>
      <c r="K128" s="42">
        <v>44721</v>
      </c>
      <c r="L128" s="40" t="s">
        <v>213</v>
      </c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</row>
    <row r="129" spans="1:33" ht="15.75" customHeight="1" x14ac:dyDescent="0.25">
      <c r="A129" s="40" t="s">
        <v>549</v>
      </c>
      <c r="B129" s="41">
        <v>30079954</v>
      </c>
      <c r="C129" s="41">
        <v>4600457520</v>
      </c>
      <c r="D129" s="185" t="s">
        <v>548</v>
      </c>
      <c r="E129" s="186" t="s">
        <v>488</v>
      </c>
      <c r="F129" s="186" t="s">
        <v>593</v>
      </c>
      <c r="G129" s="186" t="s">
        <v>606</v>
      </c>
      <c r="H129" s="186" t="s">
        <v>607</v>
      </c>
      <c r="I129" s="40" t="s">
        <v>212</v>
      </c>
      <c r="J129" s="42">
        <v>42472</v>
      </c>
      <c r="K129" s="42">
        <v>44721</v>
      </c>
      <c r="L129" s="40" t="s">
        <v>213</v>
      </c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</row>
    <row r="130" spans="1:33" ht="15.75" customHeight="1" x14ac:dyDescent="0.25">
      <c r="A130" s="40" t="s">
        <v>550</v>
      </c>
      <c r="B130" s="41">
        <v>30082379</v>
      </c>
      <c r="C130" s="41">
        <v>4600457527</v>
      </c>
      <c r="D130" s="185" t="s">
        <v>551</v>
      </c>
      <c r="E130" s="186" t="s">
        <v>588</v>
      </c>
      <c r="F130" s="186" t="s">
        <v>722</v>
      </c>
      <c r="G130" s="186" t="s">
        <v>601</v>
      </c>
      <c r="H130" s="186" t="s">
        <v>600</v>
      </c>
      <c r="I130" s="40" t="s">
        <v>212</v>
      </c>
      <c r="J130" s="42">
        <v>42601</v>
      </c>
      <c r="K130" s="42">
        <v>44060</v>
      </c>
      <c r="L130" s="40" t="s">
        <v>213</v>
      </c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</row>
    <row r="131" spans="1:33" ht="15.75" customHeight="1" x14ac:dyDescent="0.25">
      <c r="A131" s="40" t="s">
        <v>552</v>
      </c>
      <c r="B131" s="41">
        <v>30082379</v>
      </c>
      <c r="C131" s="41">
        <v>4600457528</v>
      </c>
      <c r="D131" s="185" t="s">
        <v>551</v>
      </c>
      <c r="E131" s="186" t="s">
        <v>588</v>
      </c>
      <c r="F131" s="186" t="s">
        <v>722</v>
      </c>
      <c r="G131" s="186" t="s">
        <v>601</v>
      </c>
      <c r="H131" s="186" t="s">
        <v>600</v>
      </c>
      <c r="I131" s="40" t="s">
        <v>212</v>
      </c>
      <c r="J131" s="42">
        <v>42601</v>
      </c>
      <c r="K131" s="42">
        <v>44060</v>
      </c>
      <c r="L131" s="40" t="s">
        <v>213</v>
      </c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</row>
    <row r="132" spans="1:33" ht="15.75" customHeight="1" x14ac:dyDescent="0.25">
      <c r="A132" s="40" t="s">
        <v>553</v>
      </c>
      <c r="B132" s="41">
        <v>30080565</v>
      </c>
      <c r="C132" s="41">
        <v>4600457525</v>
      </c>
      <c r="D132" s="185" t="s">
        <v>554</v>
      </c>
      <c r="E132" s="186" t="s">
        <v>488</v>
      </c>
      <c r="F132" s="186" t="s">
        <v>593</v>
      </c>
      <c r="G132" s="186" t="s">
        <v>606</v>
      </c>
      <c r="H132" s="186" t="s">
        <v>607</v>
      </c>
      <c r="I132" s="40" t="s">
        <v>212</v>
      </c>
      <c r="J132" s="42">
        <v>42474</v>
      </c>
      <c r="K132" s="42">
        <v>44723</v>
      </c>
      <c r="L132" s="40" t="s">
        <v>213</v>
      </c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</row>
    <row r="133" spans="1:33" ht="15.75" customHeight="1" x14ac:dyDescent="0.25">
      <c r="A133" s="40" t="s">
        <v>555</v>
      </c>
      <c r="B133" s="41">
        <v>30080565</v>
      </c>
      <c r="C133" s="41">
        <v>4600457526</v>
      </c>
      <c r="D133" s="185" t="s">
        <v>554</v>
      </c>
      <c r="E133" s="186" t="s">
        <v>488</v>
      </c>
      <c r="F133" s="186" t="s">
        <v>593</v>
      </c>
      <c r="G133" s="186" t="s">
        <v>606</v>
      </c>
      <c r="H133" s="186" t="s">
        <v>607</v>
      </c>
      <c r="I133" s="40" t="s">
        <v>212</v>
      </c>
      <c r="J133" s="42">
        <v>42474</v>
      </c>
      <c r="K133" s="42">
        <v>44723</v>
      </c>
      <c r="L133" s="40" t="s">
        <v>213</v>
      </c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</row>
    <row r="134" spans="1:33" ht="15.75" customHeight="1" x14ac:dyDescent="0.25">
      <c r="A134" s="40" t="s">
        <v>556</v>
      </c>
      <c r="B134" s="41">
        <v>30080154</v>
      </c>
      <c r="C134" s="41">
        <v>4600457522</v>
      </c>
      <c r="D134" s="185" t="s">
        <v>557</v>
      </c>
      <c r="E134" s="186" t="s">
        <v>488</v>
      </c>
      <c r="F134" s="186" t="s">
        <v>593</v>
      </c>
      <c r="G134" s="186" t="s">
        <v>606</v>
      </c>
      <c r="H134" s="186" t="s">
        <v>607</v>
      </c>
      <c r="I134" s="40" t="s">
        <v>212</v>
      </c>
      <c r="J134" s="42">
        <v>42473</v>
      </c>
      <c r="K134" s="42">
        <v>44722</v>
      </c>
      <c r="L134" s="40" t="s">
        <v>213</v>
      </c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</row>
    <row r="135" spans="1:33" ht="15.75" customHeight="1" x14ac:dyDescent="0.25">
      <c r="A135" s="40" t="s">
        <v>558</v>
      </c>
      <c r="B135" s="41">
        <v>30080154</v>
      </c>
      <c r="C135" s="41">
        <v>4600457523</v>
      </c>
      <c r="D135" s="185" t="s">
        <v>557</v>
      </c>
      <c r="E135" s="186" t="s">
        <v>488</v>
      </c>
      <c r="F135" s="186" t="s">
        <v>593</v>
      </c>
      <c r="G135" s="186" t="s">
        <v>606</v>
      </c>
      <c r="H135" s="186" t="s">
        <v>607</v>
      </c>
      <c r="I135" s="40" t="s">
        <v>212</v>
      </c>
      <c r="J135" s="42">
        <v>42473</v>
      </c>
      <c r="K135" s="42">
        <v>44722</v>
      </c>
      <c r="L135" s="40" t="s">
        <v>213</v>
      </c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</row>
    <row r="136" spans="1:33" ht="15.75" customHeight="1" x14ac:dyDescent="0.25">
      <c r="A136" s="40" t="s">
        <v>559</v>
      </c>
      <c r="B136" s="41">
        <v>30107674</v>
      </c>
      <c r="C136" s="41">
        <v>4600580411</v>
      </c>
      <c r="D136" s="185" t="s">
        <v>560</v>
      </c>
      <c r="E136" s="186" t="s">
        <v>240</v>
      </c>
      <c r="F136" s="186" t="s">
        <v>1057</v>
      </c>
      <c r="G136" s="186" t="s">
        <v>592</v>
      </c>
      <c r="H136" s="186" t="s">
        <v>591</v>
      </c>
      <c r="I136" s="40" t="s">
        <v>212</v>
      </c>
      <c r="J136" s="42">
        <v>43506</v>
      </c>
      <c r="K136" s="42">
        <v>44965</v>
      </c>
      <c r="L136" s="40" t="s">
        <v>216</v>
      </c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</row>
    <row r="137" spans="1:33" ht="15.75" customHeight="1" x14ac:dyDescent="0.25">
      <c r="A137" s="40" t="s">
        <v>559</v>
      </c>
      <c r="B137" s="41">
        <v>30107674</v>
      </c>
      <c r="C137" s="41">
        <v>4600580412</v>
      </c>
      <c r="D137" s="185" t="s">
        <v>560</v>
      </c>
      <c r="E137" s="186" t="s">
        <v>240</v>
      </c>
      <c r="F137" s="186" t="s">
        <v>1057</v>
      </c>
      <c r="G137" s="186" t="s">
        <v>592</v>
      </c>
      <c r="H137" s="186" t="s">
        <v>591</v>
      </c>
      <c r="I137" s="40" t="s">
        <v>212</v>
      </c>
      <c r="J137" s="42">
        <v>43506</v>
      </c>
      <c r="K137" s="42">
        <v>44965</v>
      </c>
      <c r="L137" s="40" t="s">
        <v>216</v>
      </c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</row>
    <row r="138" spans="1:33" ht="15.75" customHeight="1" x14ac:dyDescent="0.25">
      <c r="A138" s="40" t="s">
        <v>561</v>
      </c>
      <c r="B138" s="41">
        <v>30106883</v>
      </c>
      <c r="C138" s="41">
        <v>4600555372</v>
      </c>
      <c r="D138" s="185" t="s">
        <v>562</v>
      </c>
      <c r="E138" s="186" t="s">
        <v>760</v>
      </c>
      <c r="F138" s="186" t="s">
        <v>761</v>
      </c>
      <c r="G138" s="186" t="s">
        <v>601</v>
      </c>
      <c r="H138" s="186" t="s">
        <v>600</v>
      </c>
      <c r="I138" s="40" t="s">
        <v>212</v>
      </c>
      <c r="J138" s="42">
        <v>43421</v>
      </c>
      <c r="K138" s="42">
        <v>44880</v>
      </c>
      <c r="L138" s="40" t="s">
        <v>213</v>
      </c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</row>
    <row r="139" spans="1:33" ht="15.75" customHeight="1" x14ac:dyDescent="0.25">
      <c r="A139" s="40" t="s">
        <v>561</v>
      </c>
      <c r="B139" s="41">
        <v>30106883</v>
      </c>
      <c r="C139" s="41">
        <v>4600555373</v>
      </c>
      <c r="D139" s="185" t="s">
        <v>562</v>
      </c>
      <c r="E139" s="186" t="s">
        <v>760</v>
      </c>
      <c r="F139" s="186" t="s">
        <v>761</v>
      </c>
      <c r="G139" s="186" t="s">
        <v>601</v>
      </c>
      <c r="H139" s="186" t="s">
        <v>600</v>
      </c>
      <c r="I139" s="40" t="s">
        <v>212</v>
      </c>
      <c r="J139" s="42">
        <v>43421</v>
      </c>
      <c r="K139" s="42">
        <v>44880</v>
      </c>
      <c r="L139" s="40" t="s">
        <v>213</v>
      </c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</row>
    <row r="140" spans="1:33" ht="15.75" customHeight="1" x14ac:dyDescent="0.25">
      <c r="A140" s="187" t="s">
        <v>611</v>
      </c>
      <c r="B140" s="187">
        <v>30069168</v>
      </c>
      <c r="C140" s="187">
        <v>4600357695</v>
      </c>
      <c r="D140" s="188" t="s">
        <v>610</v>
      </c>
      <c r="E140" s="186" t="s">
        <v>588</v>
      </c>
      <c r="F140" s="186" t="s">
        <v>722</v>
      </c>
      <c r="G140" s="186" t="s">
        <v>601</v>
      </c>
      <c r="H140" s="186" t="s">
        <v>600</v>
      </c>
      <c r="I140" s="40" t="s">
        <v>212</v>
      </c>
      <c r="J140" s="42">
        <v>42887</v>
      </c>
      <c r="K140" s="42">
        <v>44074</v>
      </c>
      <c r="L140" s="40" t="s">
        <v>216</v>
      </c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</row>
    <row r="141" spans="1:33" ht="15.75" customHeight="1" x14ac:dyDescent="0.25">
      <c r="A141" s="187" t="s">
        <v>611</v>
      </c>
      <c r="B141" s="187">
        <v>30069168</v>
      </c>
      <c r="C141" s="187">
        <v>4600357696</v>
      </c>
      <c r="D141" s="188" t="s">
        <v>610</v>
      </c>
      <c r="E141" s="186" t="s">
        <v>588</v>
      </c>
      <c r="F141" s="186" t="s">
        <v>722</v>
      </c>
      <c r="G141" s="186" t="s">
        <v>601</v>
      </c>
      <c r="H141" s="186" t="s">
        <v>600</v>
      </c>
      <c r="I141" s="40" t="s">
        <v>212</v>
      </c>
      <c r="J141" s="42">
        <v>42887</v>
      </c>
      <c r="K141" s="42">
        <v>44074</v>
      </c>
      <c r="L141" s="40" t="s">
        <v>216</v>
      </c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</row>
    <row r="142" spans="1:33" ht="15.75" customHeight="1" x14ac:dyDescent="0.25">
      <c r="A142" s="40" t="s">
        <v>83</v>
      </c>
      <c r="B142" s="41">
        <v>30067307</v>
      </c>
      <c r="C142" s="41">
        <v>4600356912</v>
      </c>
      <c r="D142" s="185" t="s">
        <v>82</v>
      </c>
      <c r="E142" s="186" t="s">
        <v>227</v>
      </c>
      <c r="F142" s="186" t="s">
        <v>331</v>
      </c>
      <c r="G142" s="186" t="s">
        <v>594</v>
      </c>
      <c r="H142" s="186" t="s">
        <v>595</v>
      </c>
      <c r="I142" s="40" t="s">
        <v>212</v>
      </c>
      <c r="J142" s="42">
        <v>42015</v>
      </c>
      <c r="K142" s="42">
        <v>44934</v>
      </c>
      <c r="L142" s="40" t="s">
        <v>216</v>
      </c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</row>
    <row r="143" spans="1:33" ht="15.75" customHeight="1" x14ac:dyDescent="0.25">
      <c r="A143" s="40" t="s">
        <v>83</v>
      </c>
      <c r="B143" s="41">
        <v>30067307</v>
      </c>
      <c r="C143" s="41">
        <v>4600356913</v>
      </c>
      <c r="D143" s="185" t="s">
        <v>82</v>
      </c>
      <c r="E143" s="186" t="s">
        <v>227</v>
      </c>
      <c r="F143" s="186" t="s">
        <v>331</v>
      </c>
      <c r="G143" s="186" t="s">
        <v>594</v>
      </c>
      <c r="H143" s="186" t="s">
        <v>595</v>
      </c>
      <c r="I143" s="40" t="s">
        <v>212</v>
      </c>
      <c r="J143" s="42">
        <v>42015</v>
      </c>
      <c r="K143" s="42">
        <v>44934</v>
      </c>
      <c r="L143" s="40" t="s">
        <v>216</v>
      </c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</row>
    <row r="144" spans="1:33" ht="15.75" customHeight="1" x14ac:dyDescent="0.25">
      <c r="A144" s="40" t="s">
        <v>491</v>
      </c>
      <c r="B144" s="41">
        <v>30096922</v>
      </c>
      <c r="C144" s="41">
        <v>4600538388</v>
      </c>
      <c r="D144" s="185" t="s">
        <v>492</v>
      </c>
      <c r="E144" s="186" t="s">
        <v>485</v>
      </c>
      <c r="F144" s="186" t="s">
        <v>721</v>
      </c>
      <c r="G144" s="186" t="s">
        <v>608</v>
      </c>
      <c r="H144" s="186" t="s">
        <v>609</v>
      </c>
      <c r="I144" s="40" t="s">
        <v>212</v>
      </c>
      <c r="J144" s="42">
        <v>42850</v>
      </c>
      <c r="K144" s="42">
        <v>44074</v>
      </c>
      <c r="L144" s="40" t="s">
        <v>216</v>
      </c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</row>
    <row r="145" spans="1:33" ht="15.75" customHeight="1" x14ac:dyDescent="0.25">
      <c r="A145" s="40" t="s">
        <v>491</v>
      </c>
      <c r="B145" s="41">
        <v>30096922</v>
      </c>
      <c r="C145" s="41">
        <v>4600536617</v>
      </c>
      <c r="D145" s="185" t="s">
        <v>492</v>
      </c>
      <c r="E145" s="186" t="s">
        <v>485</v>
      </c>
      <c r="F145" s="186" t="s">
        <v>721</v>
      </c>
      <c r="G145" s="186" t="s">
        <v>608</v>
      </c>
      <c r="H145" s="186" t="s">
        <v>609</v>
      </c>
      <c r="I145" s="40" t="s">
        <v>212</v>
      </c>
      <c r="J145" s="42">
        <v>42850</v>
      </c>
      <c r="K145" s="42">
        <v>44074</v>
      </c>
      <c r="L145" s="40" t="s">
        <v>216</v>
      </c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</row>
    <row r="146" spans="1:33" ht="15.75" customHeight="1" x14ac:dyDescent="0.25">
      <c r="A146" s="40" t="s">
        <v>187</v>
      </c>
      <c r="B146" s="41">
        <v>30008582</v>
      </c>
      <c r="C146" s="41">
        <v>4600570111</v>
      </c>
      <c r="D146" s="185" t="s">
        <v>186</v>
      </c>
      <c r="E146" s="186" t="s">
        <v>229</v>
      </c>
      <c r="F146" s="186" t="s">
        <v>332</v>
      </c>
      <c r="G146" s="186" t="s">
        <v>594</v>
      </c>
      <c r="H146" s="186" t="s">
        <v>595</v>
      </c>
      <c r="I146" s="40" t="s">
        <v>212</v>
      </c>
      <c r="J146" s="42">
        <v>43468</v>
      </c>
      <c r="K146" s="42">
        <v>44197</v>
      </c>
      <c r="L146" s="40" t="s">
        <v>213</v>
      </c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</row>
    <row r="147" spans="1:33" ht="15.75" customHeight="1" x14ac:dyDescent="0.25">
      <c r="A147" s="40" t="s">
        <v>187</v>
      </c>
      <c r="B147" s="41">
        <v>30008582</v>
      </c>
      <c r="C147" s="41">
        <v>4600570112</v>
      </c>
      <c r="D147" s="185" t="s">
        <v>186</v>
      </c>
      <c r="E147" s="186" t="s">
        <v>229</v>
      </c>
      <c r="F147" s="186" t="s">
        <v>332</v>
      </c>
      <c r="G147" s="186" t="s">
        <v>594</v>
      </c>
      <c r="H147" s="186" t="s">
        <v>595</v>
      </c>
      <c r="I147" s="40" t="s">
        <v>212</v>
      </c>
      <c r="J147" s="42">
        <v>43468</v>
      </c>
      <c r="K147" s="42">
        <v>44197</v>
      </c>
      <c r="L147" s="40" t="s">
        <v>213</v>
      </c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</row>
    <row r="148" spans="1:33" ht="15.75" customHeight="1" x14ac:dyDescent="0.25">
      <c r="A148" s="43" t="s">
        <v>236</v>
      </c>
      <c r="B148" s="41">
        <v>99999998</v>
      </c>
      <c r="C148" s="41">
        <v>94600568575</v>
      </c>
      <c r="D148" s="185" t="s">
        <v>237</v>
      </c>
      <c r="E148" s="186" t="s">
        <v>588</v>
      </c>
      <c r="F148" s="186" t="s">
        <v>722</v>
      </c>
      <c r="G148" s="186" t="s">
        <v>601</v>
      </c>
      <c r="H148" s="186" t="s">
        <v>600</v>
      </c>
      <c r="I148" s="40" t="s">
        <v>212</v>
      </c>
      <c r="J148" s="42">
        <v>36892</v>
      </c>
      <c r="K148" s="42">
        <v>37257</v>
      </c>
      <c r="L148" s="40" t="s">
        <v>216</v>
      </c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</row>
    <row r="149" spans="1:33" ht="15.75" customHeight="1" x14ac:dyDescent="0.25">
      <c r="A149" s="40" t="s">
        <v>238</v>
      </c>
      <c r="B149" s="41">
        <v>99999999</v>
      </c>
      <c r="C149" s="41">
        <v>4600568575</v>
      </c>
      <c r="D149" s="185" t="s">
        <v>239</v>
      </c>
      <c r="E149" s="186" t="s">
        <v>1060</v>
      </c>
      <c r="F149" s="186" t="s">
        <v>722</v>
      </c>
      <c r="G149" s="186" t="s">
        <v>601</v>
      </c>
      <c r="H149" s="186" t="s">
        <v>600</v>
      </c>
      <c r="I149" s="40" t="s">
        <v>212</v>
      </c>
      <c r="J149" s="42">
        <v>36892</v>
      </c>
      <c r="K149" s="42">
        <v>37257</v>
      </c>
      <c r="L149" s="40" t="s">
        <v>216</v>
      </c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</row>
    <row r="150" spans="1:33" ht="15.75" customHeight="1" x14ac:dyDescent="0.25">
      <c r="A150" s="40" t="s">
        <v>493</v>
      </c>
      <c r="B150" s="41">
        <v>30080873</v>
      </c>
      <c r="C150" s="41">
        <v>4600459199</v>
      </c>
      <c r="D150" s="185" t="s">
        <v>494</v>
      </c>
      <c r="E150" s="186" t="s">
        <v>210</v>
      </c>
      <c r="F150" s="186" t="s">
        <v>1054</v>
      </c>
      <c r="G150" s="186" t="s">
        <v>592</v>
      </c>
      <c r="H150" s="186" t="s">
        <v>591</v>
      </c>
      <c r="I150" s="40" t="s">
        <v>212</v>
      </c>
      <c r="J150" s="42">
        <v>42487</v>
      </c>
      <c r="K150" s="42">
        <v>45406</v>
      </c>
      <c r="L150" s="40" t="s">
        <v>216</v>
      </c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</row>
    <row r="151" spans="1:33" ht="15.75" customHeight="1" x14ac:dyDescent="0.25">
      <c r="A151" s="40" t="s">
        <v>493</v>
      </c>
      <c r="B151" s="41">
        <v>30080873</v>
      </c>
      <c r="C151" s="41">
        <v>4600459200</v>
      </c>
      <c r="D151" s="185" t="s">
        <v>494</v>
      </c>
      <c r="E151" s="186" t="s">
        <v>210</v>
      </c>
      <c r="F151" s="186" t="s">
        <v>1054</v>
      </c>
      <c r="G151" s="186" t="s">
        <v>592</v>
      </c>
      <c r="H151" s="186" t="s">
        <v>591</v>
      </c>
      <c r="I151" s="40" t="s">
        <v>212</v>
      </c>
      <c r="J151" s="42">
        <v>42487</v>
      </c>
      <c r="K151" s="42">
        <v>45406</v>
      </c>
      <c r="L151" s="40" t="s">
        <v>216</v>
      </c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</row>
    <row r="152" spans="1:33" ht="15.75" customHeight="1" x14ac:dyDescent="0.25">
      <c r="A152" s="40" t="s">
        <v>563</v>
      </c>
      <c r="B152" s="41">
        <v>30101995</v>
      </c>
      <c r="C152" s="41">
        <v>4600565780</v>
      </c>
      <c r="D152" s="185" t="s">
        <v>564</v>
      </c>
      <c r="E152" s="186" t="s">
        <v>482</v>
      </c>
      <c r="F152" s="186" t="s">
        <v>717</v>
      </c>
      <c r="G152" s="186" t="s">
        <v>608</v>
      </c>
      <c r="H152" s="186" t="s">
        <v>609</v>
      </c>
      <c r="I152" s="40" t="s">
        <v>212</v>
      </c>
      <c r="J152" s="42">
        <v>43289</v>
      </c>
      <c r="K152" s="42">
        <v>44383</v>
      </c>
      <c r="L152" s="40" t="s">
        <v>216</v>
      </c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</row>
    <row r="153" spans="1:33" ht="15.75" customHeight="1" x14ac:dyDescent="0.25">
      <c r="A153" s="40" t="s">
        <v>563</v>
      </c>
      <c r="B153" s="41">
        <v>30101995</v>
      </c>
      <c r="C153" s="41">
        <v>4600565781</v>
      </c>
      <c r="D153" s="185" t="s">
        <v>564</v>
      </c>
      <c r="E153" s="186" t="s">
        <v>482</v>
      </c>
      <c r="F153" s="186" t="s">
        <v>717</v>
      </c>
      <c r="G153" s="186" t="s">
        <v>608</v>
      </c>
      <c r="H153" s="186" t="s">
        <v>609</v>
      </c>
      <c r="I153" s="40" t="s">
        <v>212</v>
      </c>
      <c r="J153" s="42">
        <v>43289</v>
      </c>
      <c r="K153" s="42">
        <v>44383</v>
      </c>
      <c r="L153" s="40" t="s">
        <v>216</v>
      </c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</row>
    <row r="154" spans="1:33" ht="15.75" customHeight="1" x14ac:dyDescent="0.25">
      <c r="A154" s="40" t="s">
        <v>86</v>
      </c>
      <c r="B154" s="41">
        <v>30100665</v>
      </c>
      <c r="C154" s="41">
        <v>4600422080</v>
      </c>
      <c r="D154" s="185" t="s">
        <v>85</v>
      </c>
      <c r="E154" s="186" t="s">
        <v>218</v>
      </c>
      <c r="F154" s="186" t="s">
        <v>328</v>
      </c>
      <c r="G154" s="186" t="s">
        <v>601</v>
      </c>
      <c r="H154" s="186" t="s">
        <v>600</v>
      </c>
      <c r="I154" s="40" t="s">
        <v>212</v>
      </c>
      <c r="J154" s="42">
        <v>42838</v>
      </c>
      <c r="K154" s="42">
        <v>45757</v>
      </c>
      <c r="L154" s="40" t="s">
        <v>213</v>
      </c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</row>
    <row r="155" spans="1:33" ht="15.75" customHeight="1" x14ac:dyDescent="0.25">
      <c r="A155" s="40" t="s">
        <v>86</v>
      </c>
      <c r="B155" s="41">
        <v>30100665</v>
      </c>
      <c r="C155" s="41">
        <v>4600422081</v>
      </c>
      <c r="D155" s="185" t="s">
        <v>85</v>
      </c>
      <c r="E155" s="186" t="s">
        <v>218</v>
      </c>
      <c r="F155" s="186" t="s">
        <v>328</v>
      </c>
      <c r="G155" s="186" t="s">
        <v>601</v>
      </c>
      <c r="H155" s="186" t="s">
        <v>600</v>
      </c>
      <c r="I155" s="40" t="s">
        <v>212</v>
      </c>
      <c r="J155" s="42">
        <v>42838</v>
      </c>
      <c r="K155" s="42">
        <v>45757</v>
      </c>
      <c r="L155" s="40" t="s">
        <v>213</v>
      </c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</row>
    <row r="156" spans="1:33" ht="15.75" customHeight="1" x14ac:dyDescent="0.25">
      <c r="A156" s="40" t="s">
        <v>88</v>
      </c>
      <c r="B156" s="41">
        <v>30081724</v>
      </c>
      <c r="C156" s="41">
        <v>4600423081</v>
      </c>
      <c r="D156" s="185" t="s">
        <v>87</v>
      </c>
      <c r="E156" s="186" t="s">
        <v>214</v>
      </c>
      <c r="F156" s="186" t="s">
        <v>327</v>
      </c>
      <c r="G156" s="186" t="s">
        <v>217</v>
      </c>
      <c r="H156" s="186" t="s">
        <v>337</v>
      </c>
      <c r="I156" s="40" t="s">
        <v>212</v>
      </c>
      <c r="J156" s="42">
        <v>42517</v>
      </c>
      <c r="K156" s="42">
        <v>45436</v>
      </c>
      <c r="L156" s="40" t="s">
        <v>216</v>
      </c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</row>
    <row r="157" spans="1:33" ht="15.75" customHeight="1" x14ac:dyDescent="0.25">
      <c r="A157" s="40" t="s">
        <v>88</v>
      </c>
      <c r="B157" s="41">
        <v>30081724</v>
      </c>
      <c r="C157" s="41">
        <v>4600423082</v>
      </c>
      <c r="D157" s="185" t="s">
        <v>87</v>
      </c>
      <c r="E157" s="186" t="s">
        <v>214</v>
      </c>
      <c r="F157" s="186" t="s">
        <v>327</v>
      </c>
      <c r="G157" s="186" t="s">
        <v>217</v>
      </c>
      <c r="H157" s="186" t="s">
        <v>337</v>
      </c>
      <c r="I157" s="40" t="s">
        <v>212</v>
      </c>
      <c r="J157" s="42">
        <v>42517</v>
      </c>
      <c r="K157" s="42">
        <v>45436</v>
      </c>
      <c r="L157" s="40" t="s">
        <v>216</v>
      </c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</row>
    <row r="158" spans="1:33" ht="15.75" customHeight="1" x14ac:dyDescent="0.25">
      <c r="A158" s="40" t="s">
        <v>565</v>
      </c>
      <c r="B158" s="41">
        <v>30107665</v>
      </c>
      <c r="C158" s="41">
        <v>4600565581</v>
      </c>
      <c r="D158" s="185" t="s">
        <v>566</v>
      </c>
      <c r="E158" s="186" t="s">
        <v>482</v>
      </c>
      <c r="F158" s="186" t="s">
        <v>717</v>
      </c>
      <c r="G158" s="186" t="s">
        <v>608</v>
      </c>
      <c r="H158" s="186" t="s">
        <v>609</v>
      </c>
      <c r="I158" s="40" t="s">
        <v>212</v>
      </c>
      <c r="J158" s="42">
        <v>43502</v>
      </c>
      <c r="K158" s="42">
        <v>44961</v>
      </c>
      <c r="L158" s="40" t="s">
        <v>216</v>
      </c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</row>
    <row r="159" spans="1:33" ht="15.75" customHeight="1" x14ac:dyDescent="0.25">
      <c r="A159" s="40" t="s">
        <v>565</v>
      </c>
      <c r="B159" s="41">
        <v>30107665</v>
      </c>
      <c r="C159" s="41">
        <v>4600565582</v>
      </c>
      <c r="D159" s="185" t="s">
        <v>566</v>
      </c>
      <c r="E159" s="186" t="s">
        <v>482</v>
      </c>
      <c r="F159" s="186" t="s">
        <v>717</v>
      </c>
      <c r="G159" s="186" t="s">
        <v>608</v>
      </c>
      <c r="H159" s="186" t="s">
        <v>609</v>
      </c>
      <c r="I159" s="40" t="s">
        <v>212</v>
      </c>
      <c r="J159" s="42">
        <v>43502</v>
      </c>
      <c r="K159" s="42">
        <v>44961</v>
      </c>
      <c r="L159" s="40" t="s">
        <v>216</v>
      </c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</row>
    <row r="160" spans="1:33" ht="15.75" customHeight="1" x14ac:dyDescent="0.25">
      <c r="A160" s="40" t="s">
        <v>188</v>
      </c>
      <c r="B160" s="41">
        <v>30094675</v>
      </c>
      <c r="C160" s="41">
        <v>4600541781</v>
      </c>
      <c r="D160" s="185" t="s">
        <v>241</v>
      </c>
      <c r="E160" s="186" t="s">
        <v>760</v>
      </c>
      <c r="F160" s="186" t="s">
        <v>761</v>
      </c>
      <c r="G160" s="186" t="s">
        <v>601</v>
      </c>
      <c r="H160" s="186" t="s">
        <v>600</v>
      </c>
      <c r="I160" s="40" t="s">
        <v>212</v>
      </c>
      <c r="J160" s="42">
        <v>42881</v>
      </c>
      <c r="K160" s="42">
        <v>44127</v>
      </c>
      <c r="L160" s="40" t="s">
        <v>213</v>
      </c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</row>
    <row r="161" spans="1:33" ht="15.75" customHeight="1" x14ac:dyDescent="0.25">
      <c r="A161" s="40" t="s">
        <v>495</v>
      </c>
      <c r="B161" s="41">
        <v>30078272</v>
      </c>
      <c r="C161" s="41">
        <v>4600459197</v>
      </c>
      <c r="D161" s="185" t="s">
        <v>496</v>
      </c>
      <c r="E161" s="186" t="s">
        <v>221</v>
      </c>
      <c r="F161" s="186" t="s">
        <v>329</v>
      </c>
      <c r="G161" s="186" t="s">
        <v>219</v>
      </c>
      <c r="H161" s="186" t="s">
        <v>338</v>
      </c>
      <c r="I161" s="40" t="s">
        <v>212</v>
      </c>
      <c r="J161" s="42">
        <v>42377</v>
      </c>
      <c r="K161" s="42">
        <v>45296</v>
      </c>
      <c r="L161" s="40" t="s">
        <v>216</v>
      </c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</row>
    <row r="162" spans="1:33" ht="15.75" customHeight="1" x14ac:dyDescent="0.25">
      <c r="A162" s="41" t="s">
        <v>495</v>
      </c>
      <c r="B162" s="41">
        <v>30078272</v>
      </c>
      <c r="C162" s="41">
        <v>4600459198</v>
      </c>
      <c r="D162" s="189" t="s">
        <v>496</v>
      </c>
      <c r="E162" s="186" t="s">
        <v>221</v>
      </c>
      <c r="F162" s="186" t="s">
        <v>329</v>
      </c>
      <c r="G162" s="186" t="s">
        <v>219</v>
      </c>
      <c r="H162" s="186" t="s">
        <v>338</v>
      </c>
      <c r="I162" s="40" t="s">
        <v>212</v>
      </c>
      <c r="J162" s="42">
        <v>42377</v>
      </c>
      <c r="K162" s="42">
        <v>45296</v>
      </c>
      <c r="L162" s="40" t="s">
        <v>216</v>
      </c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</row>
    <row r="163" spans="1:33" ht="15.75" customHeight="1" x14ac:dyDescent="0.25">
      <c r="A163" s="40" t="s">
        <v>90</v>
      </c>
      <c r="B163" s="41">
        <v>30082235</v>
      </c>
      <c r="C163" s="41">
        <v>4600441790</v>
      </c>
      <c r="D163" s="185" t="s">
        <v>89</v>
      </c>
      <c r="E163" s="186" t="s">
        <v>485</v>
      </c>
      <c r="F163" s="186" t="s">
        <v>721</v>
      </c>
      <c r="G163" s="186" t="s">
        <v>601</v>
      </c>
      <c r="H163" s="186" t="s">
        <v>600</v>
      </c>
      <c r="I163" s="40" t="s">
        <v>212</v>
      </c>
      <c r="J163" s="42">
        <v>42587</v>
      </c>
      <c r="K163" s="42">
        <v>44776</v>
      </c>
      <c r="L163" s="40" t="s">
        <v>216</v>
      </c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</row>
    <row r="164" spans="1:33" ht="15.75" customHeight="1" x14ac:dyDescent="0.25">
      <c r="A164" s="40" t="s">
        <v>90</v>
      </c>
      <c r="B164" s="41">
        <v>30082235</v>
      </c>
      <c r="C164" s="41">
        <v>4600527579</v>
      </c>
      <c r="D164" s="185" t="s">
        <v>89</v>
      </c>
      <c r="E164" s="186" t="s">
        <v>485</v>
      </c>
      <c r="F164" s="186" t="s">
        <v>721</v>
      </c>
      <c r="G164" s="186" t="s">
        <v>601</v>
      </c>
      <c r="H164" s="186" t="s">
        <v>600</v>
      </c>
      <c r="I164" s="40" t="s">
        <v>212</v>
      </c>
      <c r="J164" s="42">
        <v>42587</v>
      </c>
      <c r="K164" s="42">
        <v>44776</v>
      </c>
      <c r="L164" s="40" t="s">
        <v>216</v>
      </c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</row>
    <row r="165" spans="1:33" ht="15.75" customHeight="1" x14ac:dyDescent="0.25">
      <c r="A165" s="40" t="s">
        <v>21</v>
      </c>
      <c r="B165" s="41">
        <v>30043170</v>
      </c>
      <c r="C165" s="41">
        <v>4600320774</v>
      </c>
      <c r="D165" s="185" t="s">
        <v>244</v>
      </c>
      <c r="E165" s="186" t="s">
        <v>760</v>
      </c>
      <c r="F165" s="186" t="s">
        <v>761</v>
      </c>
      <c r="G165" s="186" t="s">
        <v>601</v>
      </c>
      <c r="H165" s="186" t="s">
        <v>600</v>
      </c>
      <c r="I165" s="40" t="s">
        <v>212</v>
      </c>
      <c r="J165" s="42">
        <v>41151</v>
      </c>
      <c r="K165" s="42">
        <v>44070</v>
      </c>
      <c r="L165" s="40" t="s">
        <v>216</v>
      </c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</row>
    <row r="166" spans="1:33" ht="15.75" customHeight="1" x14ac:dyDescent="0.25">
      <c r="A166" s="40" t="s">
        <v>567</v>
      </c>
      <c r="B166" s="41">
        <v>30056169</v>
      </c>
      <c r="C166" s="41">
        <v>4600320777</v>
      </c>
      <c r="D166" s="185" t="s">
        <v>568</v>
      </c>
      <c r="E166" s="186" t="s">
        <v>482</v>
      </c>
      <c r="F166" s="186" t="s">
        <v>717</v>
      </c>
      <c r="G166" s="186" t="s">
        <v>608</v>
      </c>
      <c r="H166" s="186" t="s">
        <v>609</v>
      </c>
      <c r="I166" s="40" t="s">
        <v>212</v>
      </c>
      <c r="J166" s="42">
        <v>41577</v>
      </c>
      <c r="K166" s="42">
        <v>44496</v>
      </c>
      <c r="L166" s="40" t="s">
        <v>216</v>
      </c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</row>
    <row r="167" spans="1:33" ht="15.75" customHeight="1" x14ac:dyDescent="0.25">
      <c r="A167" s="40" t="s">
        <v>569</v>
      </c>
      <c r="B167" s="41">
        <v>30057207</v>
      </c>
      <c r="C167" s="41">
        <v>4600320778</v>
      </c>
      <c r="D167" s="185" t="s">
        <v>570</v>
      </c>
      <c r="E167" s="186" t="s">
        <v>482</v>
      </c>
      <c r="F167" s="186" t="s">
        <v>717</v>
      </c>
      <c r="G167" s="186" t="s">
        <v>608</v>
      </c>
      <c r="H167" s="186" t="s">
        <v>609</v>
      </c>
      <c r="I167" s="40" t="s">
        <v>212</v>
      </c>
      <c r="J167" s="42">
        <v>41626</v>
      </c>
      <c r="K167" s="42">
        <v>44545</v>
      </c>
      <c r="L167" s="40" t="s">
        <v>216</v>
      </c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</row>
    <row r="168" spans="1:33" ht="15.75" customHeight="1" x14ac:dyDescent="0.25">
      <c r="A168" s="40" t="s">
        <v>191</v>
      </c>
      <c r="B168" s="41">
        <v>30052382</v>
      </c>
      <c r="C168" s="41">
        <v>4600320776</v>
      </c>
      <c r="D168" s="185" t="s">
        <v>190</v>
      </c>
      <c r="E168" s="186" t="s">
        <v>760</v>
      </c>
      <c r="F168" s="186" t="s">
        <v>761</v>
      </c>
      <c r="G168" s="186" t="s">
        <v>217</v>
      </c>
      <c r="H168" s="186" t="s">
        <v>337</v>
      </c>
      <c r="I168" s="40" t="s">
        <v>212</v>
      </c>
      <c r="J168" s="42">
        <v>41495</v>
      </c>
      <c r="K168" s="42">
        <v>44414</v>
      </c>
      <c r="L168" s="40" t="s">
        <v>216</v>
      </c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</row>
    <row r="169" spans="1:33" ht="15.75" customHeight="1" x14ac:dyDescent="0.25">
      <c r="A169" s="40" t="s">
        <v>193</v>
      </c>
      <c r="B169" s="41">
        <v>30045209</v>
      </c>
      <c r="C169" s="41">
        <v>4600320775</v>
      </c>
      <c r="D169" s="185" t="s">
        <v>192</v>
      </c>
      <c r="E169" s="186" t="s">
        <v>760</v>
      </c>
      <c r="F169" s="186" t="s">
        <v>761</v>
      </c>
      <c r="G169" s="186" t="s">
        <v>217</v>
      </c>
      <c r="H169" s="186" t="s">
        <v>337</v>
      </c>
      <c r="I169" s="40" t="s">
        <v>212</v>
      </c>
      <c r="J169" s="42">
        <v>41260</v>
      </c>
      <c r="K169" s="42">
        <v>44179</v>
      </c>
      <c r="L169" s="40" t="s">
        <v>216</v>
      </c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</row>
    <row r="170" spans="1:33" ht="15.75" customHeight="1" x14ac:dyDescent="0.25">
      <c r="A170" s="40" t="s">
        <v>94</v>
      </c>
      <c r="B170" s="41">
        <v>30046626</v>
      </c>
      <c r="C170" s="41">
        <v>4600320633</v>
      </c>
      <c r="D170" s="185" t="s">
        <v>1061</v>
      </c>
      <c r="E170" s="186" t="s">
        <v>229</v>
      </c>
      <c r="F170" s="186" t="s">
        <v>332</v>
      </c>
      <c r="G170" s="186" t="s">
        <v>594</v>
      </c>
      <c r="H170" s="186" t="s">
        <v>595</v>
      </c>
      <c r="I170" s="40" t="s">
        <v>212</v>
      </c>
      <c r="J170" s="42">
        <v>41320</v>
      </c>
      <c r="K170" s="42">
        <v>44239</v>
      </c>
      <c r="L170" s="40" t="s">
        <v>216</v>
      </c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</row>
    <row r="171" spans="1:33" ht="15.75" customHeight="1" x14ac:dyDescent="0.25">
      <c r="A171" s="40" t="s">
        <v>245</v>
      </c>
      <c r="B171" s="41">
        <v>30044925</v>
      </c>
      <c r="C171" s="41">
        <v>4600320779</v>
      </c>
      <c r="D171" s="185" t="s">
        <v>1062</v>
      </c>
      <c r="E171" s="186" t="s">
        <v>488</v>
      </c>
      <c r="F171" s="186" t="s">
        <v>593</v>
      </c>
      <c r="G171" s="186" t="s">
        <v>594</v>
      </c>
      <c r="H171" s="186" t="s">
        <v>595</v>
      </c>
      <c r="I171" s="40" t="s">
        <v>212</v>
      </c>
      <c r="J171" s="42">
        <v>41242</v>
      </c>
      <c r="K171" s="42">
        <v>44161</v>
      </c>
      <c r="L171" s="40" t="s">
        <v>216</v>
      </c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</row>
    <row r="172" spans="1:33" ht="15.75" customHeight="1" x14ac:dyDescent="0.25">
      <c r="A172" s="40" t="s">
        <v>245</v>
      </c>
      <c r="B172" s="41">
        <v>30044925</v>
      </c>
      <c r="C172" s="41">
        <v>4600320780</v>
      </c>
      <c r="D172" s="185" t="s">
        <v>1062</v>
      </c>
      <c r="E172" s="186" t="s">
        <v>488</v>
      </c>
      <c r="F172" s="186" t="s">
        <v>593</v>
      </c>
      <c r="G172" s="186" t="s">
        <v>594</v>
      </c>
      <c r="H172" s="186" t="s">
        <v>595</v>
      </c>
      <c r="I172" s="40" t="s">
        <v>212</v>
      </c>
      <c r="J172" s="42">
        <v>41242</v>
      </c>
      <c r="K172" s="42">
        <v>44161</v>
      </c>
      <c r="L172" s="40" t="s">
        <v>216</v>
      </c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</row>
    <row r="173" spans="1:33" ht="15.75" customHeight="1" x14ac:dyDescent="0.25">
      <c r="A173" s="40" t="s">
        <v>94</v>
      </c>
      <c r="B173" s="41">
        <v>30046626</v>
      </c>
      <c r="C173" s="41">
        <v>4600320632</v>
      </c>
      <c r="D173" s="185" t="s">
        <v>1063</v>
      </c>
      <c r="E173" s="186" t="s">
        <v>229</v>
      </c>
      <c r="F173" s="186" t="s">
        <v>332</v>
      </c>
      <c r="G173" s="186" t="s">
        <v>594</v>
      </c>
      <c r="H173" s="186" t="s">
        <v>595</v>
      </c>
      <c r="I173" s="40" t="s">
        <v>212</v>
      </c>
      <c r="J173" s="42">
        <v>41320</v>
      </c>
      <c r="K173" s="42">
        <v>44239</v>
      </c>
      <c r="L173" s="40" t="s">
        <v>216</v>
      </c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</row>
    <row r="174" spans="1:33" ht="15.75" customHeight="1" x14ac:dyDescent="0.25">
      <c r="A174" s="40" t="s">
        <v>92</v>
      </c>
      <c r="B174" s="41">
        <v>30043367</v>
      </c>
      <c r="C174" s="41">
        <v>4600320617</v>
      </c>
      <c r="D174" s="185" t="s">
        <v>91</v>
      </c>
      <c r="E174" s="186" t="s">
        <v>229</v>
      </c>
      <c r="F174" s="186" t="s">
        <v>332</v>
      </c>
      <c r="G174" s="186" t="s">
        <v>606</v>
      </c>
      <c r="H174" s="186" t="s">
        <v>607</v>
      </c>
      <c r="I174" s="40" t="s">
        <v>212</v>
      </c>
      <c r="J174" s="42">
        <v>41180</v>
      </c>
      <c r="K174" s="42">
        <v>44099</v>
      </c>
      <c r="L174" s="40" t="s">
        <v>216</v>
      </c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</row>
    <row r="175" spans="1:33" ht="15.75" customHeight="1" x14ac:dyDescent="0.25">
      <c r="A175" s="40" t="s">
        <v>92</v>
      </c>
      <c r="B175" s="41">
        <v>30043367</v>
      </c>
      <c r="C175" s="41">
        <v>4600320618</v>
      </c>
      <c r="D175" s="185" t="s">
        <v>91</v>
      </c>
      <c r="E175" s="186" t="s">
        <v>229</v>
      </c>
      <c r="F175" s="186" t="s">
        <v>332</v>
      </c>
      <c r="G175" s="186" t="s">
        <v>606</v>
      </c>
      <c r="H175" s="186" t="s">
        <v>607</v>
      </c>
      <c r="I175" s="40" t="s">
        <v>212</v>
      </c>
      <c r="J175" s="42">
        <v>41180</v>
      </c>
      <c r="K175" s="42">
        <v>44099</v>
      </c>
      <c r="L175" s="40" t="s">
        <v>216</v>
      </c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</row>
    <row r="176" spans="1:33" ht="15.75" customHeight="1" x14ac:dyDescent="0.25">
      <c r="A176" s="40" t="s">
        <v>22</v>
      </c>
      <c r="B176" s="41">
        <v>30050146</v>
      </c>
      <c r="C176" s="41">
        <v>4600320635</v>
      </c>
      <c r="D176" s="185" t="s">
        <v>246</v>
      </c>
      <c r="E176" s="186" t="s">
        <v>229</v>
      </c>
      <c r="F176" s="186" t="s">
        <v>332</v>
      </c>
      <c r="G176" s="186" t="s">
        <v>594</v>
      </c>
      <c r="H176" s="186" t="s">
        <v>595</v>
      </c>
      <c r="I176" s="40" t="s">
        <v>212</v>
      </c>
      <c r="J176" s="42">
        <v>41394</v>
      </c>
      <c r="K176" s="42">
        <v>44313</v>
      </c>
      <c r="L176" s="40" t="s">
        <v>216</v>
      </c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</row>
    <row r="177" spans="1:33" x14ac:dyDescent="0.25">
      <c r="A177" s="40" t="s">
        <v>22</v>
      </c>
      <c r="B177" s="41">
        <v>30050146</v>
      </c>
      <c r="C177" s="41">
        <v>4600320636</v>
      </c>
      <c r="D177" s="185" t="s">
        <v>246</v>
      </c>
      <c r="E177" s="186" t="s">
        <v>229</v>
      </c>
      <c r="F177" s="186" t="s">
        <v>332</v>
      </c>
      <c r="G177" s="186" t="s">
        <v>594</v>
      </c>
      <c r="H177" s="186" t="s">
        <v>595</v>
      </c>
      <c r="I177" s="40" t="s">
        <v>212</v>
      </c>
      <c r="J177" s="42">
        <v>41394</v>
      </c>
      <c r="K177" s="42">
        <v>44313</v>
      </c>
      <c r="L177" s="40" t="s">
        <v>216</v>
      </c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</row>
    <row r="178" spans="1:33" x14ac:dyDescent="0.25">
      <c r="A178" s="40" t="s">
        <v>95</v>
      </c>
      <c r="B178" s="41">
        <v>30052636</v>
      </c>
      <c r="C178" s="41">
        <v>4600320658</v>
      </c>
      <c r="D178" s="185" t="s">
        <v>247</v>
      </c>
      <c r="E178" s="186" t="s">
        <v>229</v>
      </c>
      <c r="F178" s="186" t="s">
        <v>332</v>
      </c>
      <c r="G178" s="186" t="s">
        <v>594</v>
      </c>
      <c r="H178" s="186" t="s">
        <v>595</v>
      </c>
      <c r="I178" s="40" t="s">
        <v>212</v>
      </c>
      <c r="J178" s="42">
        <v>41513</v>
      </c>
      <c r="K178" s="42">
        <v>44432</v>
      </c>
      <c r="L178" s="40" t="s">
        <v>216</v>
      </c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</row>
    <row r="179" spans="1:33" x14ac:dyDescent="0.25">
      <c r="A179" s="40" t="s">
        <v>95</v>
      </c>
      <c r="B179" s="41">
        <v>30052636</v>
      </c>
      <c r="C179" s="41">
        <v>4600320662</v>
      </c>
      <c r="D179" s="185" t="s">
        <v>247</v>
      </c>
      <c r="E179" s="186" t="s">
        <v>229</v>
      </c>
      <c r="F179" s="186" t="s">
        <v>332</v>
      </c>
      <c r="G179" s="186" t="s">
        <v>594</v>
      </c>
      <c r="H179" s="186" t="s">
        <v>595</v>
      </c>
      <c r="I179" s="40" t="s">
        <v>212</v>
      </c>
      <c r="J179" s="42">
        <v>41513</v>
      </c>
      <c r="K179" s="42">
        <v>44432</v>
      </c>
      <c r="L179" s="40" t="s">
        <v>216</v>
      </c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</row>
    <row r="180" spans="1:33" x14ac:dyDescent="0.25">
      <c r="A180" s="40" t="s">
        <v>571</v>
      </c>
      <c r="B180" s="41">
        <v>30055151</v>
      </c>
      <c r="C180" s="41">
        <v>4600320665</v>
      </c>
      <c r="D180" s="185" t="s">
        <v>572</v>
      </c>
      <c r="E180" s="186" t="s">
        <v>488</v>
      </c>
      <c r="F180" s="186" t="s">
        <v>593</v>
      </c>
      <c r="G180" s="186" t="s">
        <v>594</v>
      </c>
      <c r="H180" s="186" t="s">
        <v>595</v>
      </c>
      <c r="I180" s="40" t="s">
        <v>212</v>
      </c>
      <c r="J180" s="42">
        <v>41551</v>
      </c>
      <c r="K180" s="42">
        <v>44470</v>
      </c>
      <c r="L180" s="40" t="s">
        <v>216</v>
      </c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</row>
    <row r="181" spans="1:33" x14ac:dyDescent="0.25">
      <c r="A181" s="40" t="s">
        <v>571</v>
      </c>
      <c r="B181" s="41">
        <v>30055151</v>
      </c>
      <c r="C181" s="41">
        <v>4600320666</v>
      </c>
      <c r="D181" s="185" t="s">
        <v>572</v>
      </c>
      <c r="E181" s="186" t="s">
        <v>488</v>
      </c>
      <c r="F181" s="186" t="s">
        <v>593</v>
      </c>
      <c r="G181" s="186" t="s">
        <v>594</v>
      </c>
      <c r="H181" s="186" t="s">
        <v>595</v>
      </c>
      <c r="I181" s="40" t="s">
        <v>212</v>
      </c>
      <c r="J181" s="42">
        <v>41551</v>
      </c>
      <c r="K181" s="42">
        <v>44470</v>
      </c>
      <c r="L181" s="40" t="s">
        <v>216</v>
      </c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</row>
    <row r="182" spans="1:33" x14ac:dyDescent="0.25">
      <c r="A182" s="40" t="s">
        <v>178</v>
      </c>
      <c r="B182" s="41">
        <v>30047066</v>
      </c>
      <c r="C182" s="41">
        <v>4600582210</v>
      </c>
      <c r="D182" s="185" t="s">
        <v>177</v>
      </c>
      <c r="E182" s="186" t="s">
        <v>227</v>
      </c>
      <c r="F182" s="186" t="s">
        <v>331</v>
      </c>
      <c r="G182" s="186" t="s">
        <v>594</v>
      </c>
      <c r="H182" s="186" t="s">
        <v>595</v>
      </c>
      <c r="I182" s="40" t="s">
        <v>212</v>
      </c>
      <c r="J182" s="42">
        <v>43516</v>
      </c>
      <c r="K182" s="42">
        <v>44245</v>
      </c>
      <c r="L182" s="40" t="s">
        <v>213</v>
      </c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</row>
    <row r="183" spans="1:33" x14ac:dyDescent="0.25">
      <c r="A183" s="40" t="s">
        <v>178</v>
      </c>
      <c r="B183" s="41">
        <v>30047066</v>
      </c>
      <c r="C183" s="41">
        <v>4600582211</v>
      </c>
      <c r="D183" s="185" t="s">
        <v>177</v>
      </c>
      <c r="E183" s="186" t="s">
        <v>227</v>
      </c>
      <c r="F183" s="186" t="s">
        <v>331</v>
      </c>
      <c r="G183" s="186" t="s">
        <v>594</v>
      </c>
      <c r="H183" s="186" t="s">
        <v>595</v>
      </c>
      <c r="I183" s="40" t="s">
        <v>212</v>
      </c>
      <c r="J183" s="42">
        <v>43516</v>
      </c>
      <c r="K183" s="42">
        <v>44245</v>
      </c>
      <c r="L183" s="40" t="s">
        <v>213</v>
      </c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</row>
    <row r="184" spans="1:33" x14ac:dyDescent="0.25">
      <c r="A184" s="40" t="s">
        <v>573</v>
      </c>
      <c r="B184" s="41">
        <v>30097317</v>
      </c>
      <c r="C184" s="41">
        <v>4600537241</v>
      </c>
      <c r="D184" s="185" t="s">
        <v>309</v>
      </c>
      <c r="E184" s="186" t="s">
        <v>221</v>
      </c>
      <c r="F184" s="186" t="s">
        <v>329</v>
      </c>
      <c r="G184" s="186" t="s">
        <v>219</v>
      </c>
      <c r="H184" s="186" t="s">
        <v>338</v>
      </c>
      <c r="I184" s="40" t="s">
        <v>212</v>
      </c>
      <c r="J184" s="42">
        <v>42887</v>
      </c>
      <c r="K184" s="42">
        <v>44074</v>
      </c>
      <c r="L184" s="40" t="s">
        <v>213</v>
      </c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</row>
    <row r="185" spans="1:33" x14ac:dyDescent="0.25">
      <c r="A185" s="40" t="s">
        <v>573</v>
      </c>
      <c r="B185" s="41">
        <v>30097317</v>
      </c>
      <c r="C185" s="41">
        <v>4600537242</v>
      </c>
      <c r="D185" s="185" t="s">
        <v>309</v>
      </c>
      <c r="E185" s="186" t="s">
        <v>221</v>
      </c>
      <c r="F185" s="186" t="s">
        <v>329</v>
      </c>
      <c r="G185" s="186" t="s">
        <v>219</v>
      </c>
      <c r="H185" s="186" t="s">
        <v>338</v>
      </c>
      <c r="I185" s="40" t="s">
        <v>212</v>
      </c>
      <c r="J185" s="42">
        <v>42887</v>
      </c>
      <c r="K185" s="42">
        <v>44074</v>
      </c>
      <c r="L185" s="40" t="s">
        <v>213</v>
      </c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</row>
    <row r="186" spans="1:33" x14ac:dyDescent="0.25">
      <c r="A186" s="40" t="s">
        <v>574</v>
      </c>
      <c r="B186" s="41">
        <v>30109018</v>
      </c>
      <c r="C186" s="41">
        <v>4600565786</v>
      </c>
      <c r="D186" s="185" t="s">
        <v>575</v>
      </c>
      <c r="E186" s="186" t="s">
        <v>485</v>
      </c>
      <c r="F186" s="186" t="s">
        <v>721</v>
      </c>
      <c r="G186" s="186" t="s">
        <v>601</v>
      </c>
      <c r="H186" s="186" t="s">
        <v>600</v>
      </c>
      <c r="I186" s="40" t="s">
        <v>212</v>
      </c>
      <c r="J186" s="42">
        <v>43599</v>
      </c>
      <c r="K186" s="42">
        <v>45058</v>
      </c>
      <c r="L186" s="40" t="s">
        <v>216</v>
      </c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</row>
    <row r="187" spans="1:33" x14ac:dyDescent="0.25">
      <c r="A187" s="40" t="s">
        <v>574</v>
      </c>
      <c r="B187" s="41">
        <v>30109018</v>
      </c>
      <c r="C187" s="41">
        <v>4600566074</v>
      </c>
      <c r="D187" s="185" t="s">
        <v>575</v>
      </c>
      <c r="E187" s="186" t="s">
        <v>485</v>
      </c>
      <c r="F187" s="186" t="s">
        <v>721</v>
      </c>
      <c r="G187" s="186" t="s">
        <v>601</v>
      </c>
      <c r="H187" s="186" t="s">
        <v>600</v>
      </c>
      <c r="I187" s="40" t="s">
        <v>212</v>
      </c>
      <c r="J187" s="42">
        <v>43599</v>
      </c>
      <c r="K187" s="42">
        <v>45058</v>
      </c>
      <c r="L187" s="40" t="s">
        <v>216</v>
      </c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</row>
    <row r="188" spans="1:33" x14ac:dyDescent="0.25">
      <c r="A188" s="41" t="s">
        <v>497</v>
      </c>
      <c r="B188" s="41">
        <v>30045655</v>
      </c>
      <c r="C188" s="41">
        <v>4600380688</v>
      </c>
      <c r="D188" s="189" t="s">
        <v>498</v>
      </c>
      <c r="E188" s="186" t="s">
        <v>499</v>
      </c>
      <c r="F188" s="186" t="s">
        <v>719</v>
      </c>
      <c r="G188" s="186" t="s">
        <v>606</v>
      </c>
      <c r="H188" s="186" t="s">
        <v>607</v>
      </c>
      <c r="I188" s="40" t="s">
        <v>212</v>
      </c>
      <c r="J188" s="42">
        <v>41117</v>
      </c>
      <c r="K188" s="42">
        <v>44216</v>
      </c>
      <c r="L188" s="40" t="s">
        <v>216</v>
      </c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</row>
    <row r="189" spans="1:33" x14ac:dyDescent="0.25">
      <c r="A189" s="41" t="s">
        <v>500</v>
      </c>
      <c r="B189" s="41">
        <v>30045655</v>
      </c>
      <c r="C189" s="41">
        <v>4600380687</v>
      </c>
      <c r="D189" s="189" t="s">
        <v>498</v>
      </c>
      <c r="E189" s="186" t="s">
        <v>499</v>
      </c>
      <c r="F189" s="186" t="s">
        <v>719</v>
      </c>
      <c r="G189" s="186" t="s">
        <v>606</v>
      </c>
      <c r="H189" s="186" t="s">
        <v>607</v>
      </c>
      <c r="I189" s="40" t="s">
        <v>212</v>
      </c>
      <c r="J189" s="42">
        <v>41117</v>
      </c>
      <c r="K189" s="42">
        <v>44216</v>
      </c>
      <c r="L189" s="40" t="s">
        <v>216</v>
      </c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</row>
    <row r="190" spans="1:33" x14ac:dyDescent="0.25">
      <c r="A190" s="41" t="s">
        <v>501</v>
      </c>
      <c r="B190" s="41">
        <v>30056849</v>
      </c>
      <c r="C190" s="41">
        <v>4600381079</v>
      </c>
      <c r="D190" s="189" t="s">
        <v>502</v>
      </c>
      <c r="E190" s="186" t="s">
        <v>482</v>
      </c>
      <c r="F190" s="186" t="s">
        <v>717</v>
      </c>
      <c r="G190" s="186" t="s">
        <v>217</v>
      </c>
      <c r="H190" s="186" t="s">
        <v>337</v>
      </c>
      <c r="I190" s="40" t="s">
        <v>212</v>
      </c>
      <c r="J190" s="42">
        <v>41606</v>
      </c>
      <c r="K190" s="42">
        <v>44525</v>
      </c>
      <c r="L190" s="40" t="s">
        <v>216</v>
      </c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</row>
    <row r="191" spans="1:33" x14ac:dyDescent="0.25">
      <c r="A191" s="40" t="s">
        <v>501</v>
      </c>
      <c r="B191" s="41">
        <v>30056849</v>
      </c>
      <c r="C191" s="41">
        <v>4600381078</v>
      </c>
      <c r="D191" s="185" t="s">
        <v>502</v>
      </c>
      <c r="E191" s="186" t="s">
        <v>482</v>
      </c>
      <c r="F191" s="186" t="s">
        <v>717</v>
      </c>
      <c r="G191" s="186" t="s">
        <v>217</v>
      </c>
      <c r="H191" s="186" t="s">
        <v>337</v>
      </c>
      <c r="I191" s="40" t="s">
        <v>212</v>
      </c>
      <c r="J191" s="42">
        <v>41606</v>
      </c>
      <c r="K191" s="42">
        <v>44525</v>
      </c>
      <c r="L191" s="40" t="s">
        <v>216</v>
      </c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</row>
    <row r="192" spans="1:33" x14ac:dyDescent="0.25">
      <c r="A192" s="40" t="s">
        <v>503</v>
      </c>
      <c r="B192" s="41">
        <v>30052632</v>
      </c>
      <c r="C192" s="41">
        <v>4600380683</v>
      </c>
      <c r="D192" s="185" t="s">
        <v>504</v>
      </c>
      <c r="E192" s="186" t="s">
        <v>482</v>
      </c>
      <c r="F192" s="186" t="s">
        <v>717</v>
      </c>
      <c r="G192" s="186" t="s">
        <v>217</v>
      </c>
      <c r="H192" s="186" t="s">
        <v>337</v>
      </c>
      <c r="I192" s="40" t="s">
        <v>212</v>
      </c>
      <c r="J192" s="42">
        <v>41509</v>
      </c>
      <c r="K192" s="42">
        <v>44428</v>
      </c>
      <c r="L192" s="40" t="s">
        <v>216</v>
      </c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</row>
    <row r="193" spans="1:33" x14ac:dyDescent="0.25">
      <c r="A193" s="40" t="s">
        <v>503</v>
      </c>
      <c r="B193" s="41">
        <v>30052632</v>
      </c>
      <c r="C193" s="41">
        <v>4600380684</v>
      </c>
      <c r="D193" s="185" t="s">
        <v>504</v>
      </c>
      <c r="E193" s="186" t="s">
        <v>482</v>
      </c>
      <c r="F193" s="186" t="s">
        <v>717</v>
      </c>
      <c r="G193" s="186" t="s">
        <v>217</v>
      </c>
      <c r="H193" s="186" t="s">
        <v>337</v>
      </c>
      <c r="I193" s="40" t="s">
        <v>212</v>
      </c>
      <c r="J193" s="42">
        <v>41509</v>
      </c>
      <c r="K193" s="42">
        <v>44428</v>
      </c>
      <c r="L193" s="40" t="s">
        <v>216</v>
      </c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</row>
    <row r="194" spans="1:33" x14ac:dyDescent="0.25">
      <c r="A194" s="40" t="s">
        <v>505</v>
      </c>
      <c r="B194" s="41">
        <v>30064346</v>
      </c>
      <c r="C194" s="41">
        <v>4600380287</v>
      </c>
      <c r="D194" s="185" t="s">
        <v>506</v>
      </c>
      <c r="E194" s="186" t="s">
        <v>482</v>
      </c>
      <c r="F194" s="186" t="s">
        <v>717</v>
      </c>
      <c r="G194" s="186" t="s">
        <v>217</v>
      </c>
      <c r="H194" s="186" t="s">
        <v>337</v>
      </c>
      <c r="I194" s="40" t="s">
        <v>212</v>
      </c>
      <c r="J194" s="42">
        <v>41883</v>
      </c>
      <c r="K194" s="42">
        <v>44802</v>
      </c>
      <c r="L194" s="40" t="s">
        <v>216</v>
      </c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</row>
    <row r="195" spans="1:33" x14ac:dyDescent="0.25">
      <c r="A195" s="40" t="s">
        <v>505</v>
      </c>
      <c r="B195" s="41">
        <v>30064346</v>
      </c>
      <c r="C195" s="41">
        <v>4600380007</v>
      </c>
      <c r="D195" s="185" t="s">
        <v>506</v>
      </c>
      <c r="E195" s="186" t="s">
        <v>482</v>
      </c>
      <c r="F195" s="186" t="s">
        <v>717</v>
      </c>
      <c r="G195" s="186" t="s">
        <v>217</v>
      </c>
      <c r="H195" s="186" t="s">
        <v>337</v>
      </c>
      <c r="I195" s="40" t="s">
        <v>212</v>
      </c>
      <c r="J195" s="42">
        <v>41883</v>
      </c>
      <c r="K195" s="42">
        <v>44802</v>
      </c>
      <c r="L195" s="40" t="s">
        <v>216</v>
      </c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</row>
    <row r="196" spans="1:33" x14ac:dyDescent="0.25">
      <c r="A196" s="40" t="s">
        <v>507</v>
      </c>
      <c r="B196" s="41">
        <v>30068656</v>
      </c>
      <c r="C196" s="41">
        <v>4600380005</v>
      </c>
      <c r="D196" s="185" t="s">
        <v>508</v>
      </c>
      <c r="E196" s="186" t="s">
        <v>210</v>
      </c>
      <c r="F196" s="186" t="s">
        <v>1054</v>
      </c>
      <c r="G196" s="186" t="s">
        <v>219</v>
      </c>
      <c r="H196" s="186" t="s">
        <v>338</v>
      </c>
      <c r="I196" s="40" t="s">
        <v>212</v>
      </c>
      <c r="J196" s="42">
        <v>42048</v>
      </c>
      <c r="K196" s="42">
        <v>44967</v>
      </c>
      <c r="L196" s="40" t="s">
        <v>216</v>
      </c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</row>
    <row r="197" spans="1:33" x14ac:dyDescent="0.25">
      <c r="A197" s="40" t="s">
        <v>507</v>
      </c>
      <c r="B197" s="41">
        <v>30068656</v>
      </c>
      <c r="C197" s="41">
        <v>4600380006</v>
      </c>
      <c r="D197" s="185" t="s">
        <v>508</v>
      </c>
      <c r="E197" s="186" t="s">
        <v>210</v>
      </c>
      <c r="F197" s="186" t="s">
        <v>1054</v>
      </c>
      <c r="G197" s="186" t="s">
        <v>219</v>
      </c>
      <c r="H197" s="186" t="s">
        <v>338</v>
      </c>
      <c r="I197" s="40" t="s">
        <v>212</v>
      </c>
      <c r="J197" s="42">
        <v>42048</v>
      </c>
      <c r="K197" s="42">
        <v>44967</v>
      </c>
      <c r="L197" s="40" t="s">
        <v>216</v>
      </c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</row>
    <row r="198" spans="1:33" x14ac:dyDescent="0.25">
      <c r="A198" s="40" t="s">
        <v>24</v>
      </c>
      <c r="B198" s="190">
        <v>30000026</v>
      </c>
      <c r="C198" s="190">
        <v>4600417917</v>
      </c>
      <c r="D198" s="191" t="s">
        <v>23</v>
      </c>
      <c r="E198" s="186" t="s">
        <v>227</v>
      </c>
      <c r="F198" s="186" t="s">
        <v>331</v>
      </c>
      <c r="G198" s="186" t="s">
        <v>594</v>
      </c>
      <c r="H198" s="186" t="s">
        <v>595</v>
      </c>
      <c r="I198" s="40" t="s">
        <v>212</v>
      </c>
      <c r="J198" s="42">
        <v>41584</v>
      </c>
      <c r="K198" s="42">
        <v>44108</v>
      </c>
      <c r="L198" s="40" t="s">
        <v>216</v>
      </c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</row>
    <row r="199" spans="1:33" x14ac:dyDescent="0.25">
      <c r="A199" s="40" t="s">
        <v>24</v>
      </c>
      <c r="B199" s="190">
        <v>30000026</v>
      </c>
      <c r="C199" s="190">
        <v>4600417918</v>
      </c>
      <c r="D199" s="191" t="s">
        <v>23</v>
      </c>
      <c r="E199" s="186" t="s">
        <v>227</v>
      </c>
      <c r="F199" s="186" t="s">
        <v>331</v>
      </c>
      <c r="G199" s="186" t="s">
        <v>594</v>
      </c>
      <c r="H199" s="186" t="s">
        <v>595</v>
      </c>
      <c r="I199" s="40" t="s">
        <v>212</v>
      </c>
      <c r="J199" s="42">
        <v>41584</v>
      </c>
      <c r="K199" s="42">
        <v>44108</v>
      </c>
      <c r="L199" s="40" t="s">
        <v>216</v>
      </c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</row>
    <row r="200" spans="1:33" x14ac:dyDescent="0.25">
      <c r="A200" s="40" t="s">
        <v>195</v>
      </c>
      <c r="B200" s="41">
        <v>30042366</v>
      </c>
      <c r="C200" s="41">
        <v>4600554796</v>
      </c>
      <c r="D200" s="185" t="s">
        <v>194</v>
      </c>
      <c r="E200" s="186" t="s">
        <v>224</v>
      </c>
      <c r="F200" s="186" t="s">
        <v>1053</v>
      </c>
      <c r="G200" s="186" t="s">
        <v>608</v>
      </c>
      <c r="H200" s="186" t="s">
        <v>609</v>
      </c>
      <c r="I200" s="40" t="s">
        <v>212</v>
      </c>
      <c r="J200" s="42">
        <v>43169</v>
      </c>
      <c r="K200" s="42">
        <v>44628</v>
      </c>
      <c r="L200" s="40" t="s">
        <v>213</v>
      </c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</row>
    <row r="201" spans="1:33" x14ac:dyDescent="0.25">
      <c r="A201" s="40" t="s">
        <v>197</v>
      </c>
      <c r="B201" s="41">
        <v>30050905</v>
      </c>
      <c r="C201" s="41">
        <v>4600554798</v>
      </c>
      <c r="D201" s="185" t="s">
        <v>196</v>
      </c>
      <c r="E201" s="186" t="s">
        <v>224</v>
      </c>
      <c r="F201" s="186" t="s">
        <v>1053</v>
      </c>
      <c r="G201" s="186" t="s">
        <v>608</v>
      </c>
      <c r="H201" s="186" t="s">
        <v>609</v>
      </c>
      <c r="I201" s="40" t="s">
        <v>212</v>
      </c>
      <c r="J201" s="42">
        <v>43377</v>
      </c>
      <c r="K201" s="42">
        <v>44106</v>
      </c>
      <c r="L201" s="40" t="s">
        <v>213</v>
      </c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</row>
    <row r="202" spans="1:33" x14ac:dyDescent="0.25">
      <c r="A202" s="40" t="s">
        <v>513</v>
      </c>
      <c r="B202" s="41">
        <v>30096318</v>
      </c>
      <c r="C202" s="41">
        <v>4600565771</v>
      </c>
      <c r="D202" s="189" t="s">
        <v>514</v>
      </c>
      <c r="E202" s="186" t="s">
        <v>224</v>
      </c>
      <c r="F202" s="186" t="s">
        <v>1053</v>
      </c>
      <c r="G202" s="186" t="s">
        <v>608</v>
      </c>
      <c r="H202" s="186" t="s">
        <v>609</v>
      </c>
      <c r="I202" s="40" t="s">
        <v>212</v>
      </c>
      <c r="J202" s="42">
        <v>43255</v>
      </c>
      <c r="K202" s="42">
        <v>44307</v>
      </c>
      <c r="L202" s="40" t="s">
        <v>216</v>
      </c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</row>
    <row r="203" spans="1:33" x14ac:dyDescent="0.25">
      <c r="A203" s="40" t="s">
        <v>513</v>
      </c>
      <c r="B203" s="41">
        <v>30096318</v>
      </c>
      <c r="C203" s="41">
        <v>4600565772</v>
      </c>
      <c r="D203" s="189" t="s">
        <v>514</v>
      </c>
      <c r="E203" s="186" t="s">
        <v>224</v>
      </c>
      <c r="F203" s="186" t="s">
        <v>1053</v>
      </c>
      <c r="G203" s="186" t="s">
        <v>608</v>
      </c>
      <c r="H203" s="186" t="s">
        <v>609</v>
      </c>
      <c r="I203" s="40" t="s">
        <v>212</v>
      </c>
      <c r="J203" s="42">
        <v>43255</v>
      </c>
      <c r="K203" s="42">
        <v>44307</v>
      </c>
      <c r="L203" s="40" t="s">
        <v>216</v>
      </c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</row>
    <row r="204" spans="1:33" x14ac:dyDescent="0.25">
      <c r="A204" s="187" t="s">
        <v>580</v>
      </c>
      <c r="B204" s="187">
        <v>30107394</v>
      </c>
      <c r="C204" s="187">
        <v>4600554178</v>
      </c>
      <c r="D204" s="188" t="s">
        <v>782</v>
      </c>
      <c r="E204" s="186" t="s">
        <v>499</v>
      </c>
      <c r="F204" s="186" t="s">
        <v>719</v>
      </c>
      <c r="G204" s="186" t="s">
        <v>606</v>
      </c>
      <c r="H204" s="186" t="s">
        <v>607</v>
      </c>
      <c r="I204" s="40" t="s">
        <v>212</v>
      </c>
      <c r="J204" s="42">
        <v>43462</v>
      </c>
      <c r="K204" s="42">
        <v>44191</v>
      </c>
      <c r="L204" s="40" t="s">
        <v>213</v>
      </c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</row>
    <row r="205" spans="1:33" x14ac:dyDescent="0.25">
      <c r="A205" s="187" t="s">
        <v>580</v>
      </c>
      <c r="B205" s="187">
        <v>30107394</v>
      </c>
      <c r="C205" s="187">
        <v>4600554179</v>
      </c>
      <c r="D205" s="188" t="s">
        <v>782</v>
      </c>
      <c r="E205" s="186" t="s">
        <v>499</v>
      </c>
      <c r="F205" s="186" t="s">
        <v>719</v>
      </c>
      <c r="G205" s="186" t="s">
        <v>606</v>
      </c>
      <c r="H205" s="186" t="s">
        <v>607</v>
      </c>
      <c r="I205" s="40" t="s">
        <v>212</v>
      </c>
      <c r="J205" s="42">
        <v>43462</v>
      </c>
      <c r="K205" s="42">
        <v>44191</v>
      </c>
      <c r="L205" s="40" t="s">
        <v>213</v>
      </c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</row>
    <row r="206" spans="1:33" x14ac:dyDescent="0.25">
      <c r="A206" s="187" t="s">
        <v>584</v>
      </c>
      <c r="B206" s="187">
        <v>30108965</v>
      </c>
      <c r="C206" s="187">
        <v>4600554180</v>
      </c>
      <c r="D206" s="188" t="s">
        <v>783</v>
      </c>
      <c r="E206" s="186" t="s">
        <v>499</v>
      </c>
      <c r="F206" s="186" t="s">
        <v>719</v>
      </c>
      <c r="G206" s="186" t="s">
        <v>606</v>
      </c>
      <c r="H206" s="186" t="s">
        <v>607</v>
      </c>
      <c r="I206" s="40" t="s">
        <v>212</v>
      </c>
      <c r="J206" s="42">
        <v>43592</v>
      </c>
      <c r="K206" s="42">
        <v>45051</v>
      </c>
      <c r="L206" s="40" t="s">
        <v>213</v>
      </c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</row>
    <row r="207" spans="1:33" x14ac:dyDescent="0.25">
      <c r="A207" s="187" t="s">
        <v>584</v>
      </c>
      <c r="B207" s="187">
        <v>30108965</v>
      </c>
      <c r="C207" s="187">
        <v>4600554181</v>
      </c>
      <c r="D207" s="188" t="s">
        <v>783</v>
      </c>
      <c r="E207" s="186" t="s">
        <v>499</v>
      </c>
      <c r="F207" s="186" t="s">
        <v>719</v>
      </c>
      <c r="G207" s="186" t="s">
        <v>606</v>
      </c>
      <c r="H207" s="186" t="s">
        <v>607</v>
      </c>
      <c r="I207" s="40" t="s">
        <v>212</v>
      </c>
      <c r="J207" s="42">
        <v>43592</v>
      </c>
      <c r="K207" s="42">
        <v>45051</v>
      </c>
      <c r="L207" s="40" t="s">
        <v>213</v>
      </c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</row>
    <row r="208" spans="1:33" x14ac:dyDescent="0.25">
      <c r="A208" s="40" t="s">
        <v>576</v>
      </c>
      <c r="B208" s="41">
        <v>30107684</v>
      </c>
      <c r="C208" s="41">
        <v>4600578540</v>
      </c>
      <c r="D208" s="185" t="s">
        <v>577</v>
      </c>
      <c r="E208" s="186" t="s">
        <v>760</v>
      </c>
      <c r="F208" s="186" t="s">
        <v>761</v>
      </c>
      <c r="G208" s="186" t="s">
        <v>601</v>
      </c>
      <c r="H208" s="186" t="s">
        <v>600</v>
      </c>
      <c r="I208" s="40" t="s">
        <v>212</v>
      </c>
      <c r="J208" s="42">
        <v>43509</v>
      </c>
      <c r="K208" s="42">
        <v>44968</v>
      </c>
      <c r="L208" s="40" t="s">
        <v>216</v>
      </c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</row>
    <row r="209" spans="1:33" x14ac:dyDescent="0.25">
      <c r="A209" s="40" t="s">
        <v>576</v>
      </c>
      <c r="B209" s="41">
        <v>30107684</v>
      </c>
      <c r="C209" s="41">
        <v>4600578541</v>
      </c>
      <c r="D209" s="185" t="s">
        <v>577</v>
      </c>
      <c r="E209" s="186" t="s">
        <v>760</v>
      </c>
      <c r="F209" s="186" t="s">
        <v>761</v>
      </c>
      <c r="G209" s="186" t="s">
        <v>601</v>
      </c>
      <c r="H209" s="186" t="s">
        <v>600</v>
      </c>
      <c r="I209" s="40" t="s">
        <v>212</v>
      </c>
      <c r="J209" s="42">
        <v>43509</v>
      </c>
      <c r="K209" s="42">
        <v>44968</v>
      </c>
      <c r="L209" s="40" t="s">
        <v>216</v>
      </c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</row>
    <row r="210" spans="1:33" x14ac:dyDescent="0.25">
      <c r="A210" s="40" t="s">
        <v>96</v>
      </c>
      <c r="B210" s="41">
        <v>30096540</v>
      </c>
      <c r="C210" s="41">
        <v>4600445377</v>
      </c>
      <c r="D210" s="185" t="s">
        <v>248</v>
      </c>
      <c r="E210" s="186" t="s">
        <v>227</v>
      </c>
      <c r="F210" s="186" t="s">
        <v>331</v>
      </c>
      <c r="G210" s="186" t="s">
        <v>606</v>
      </c>
      <c r="H210" s="186" t="s">
        <v>607</v>
      </c>
      <c r="I210" s="40" t="s">
        <v>212</v>
      </c>
      <c r="J210" s="42">
        <v>42804</v>
      </c>
      <c r="K210" s="42">
        <v>45723</v>
      </c>
      <c r="L210" s="40" t="s">
        <v>216</v>
      </c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</row>
    <row r="211" spans="1:33" x14ac:dyDescent="0.25">
      <c r="A211" s="40" t="s">
        <v>96</v>
      </c>
      <c r="B211" s="41">
        <v>30096540</v>
      </c>
      <c r="C211" s="41">
        <v>4600445378</v>
      </c>
      <c r="D211" s="185" t="s">
        <v>248</v>
      </c>
      <c r="E211" s="186" t="s">
        <v>227</v>
      </c>
      <c r="F211" s="186" t="s">
        <v>331</v>
      </c>
      <c r="G211" s="186" t="s">
        <v>606</v>
      </c>
      <c r="H211" s="186" t="s">
        <v>607</v>
      </c>
      <c r="I211" s="40" t="s">
        <v>212</v>
      </c>
      <c r="J211" s="42">
        <v>42804</v>
      </c>
      <c r="K211" s="42">
        <v>45723</v>
      </c>
      <c r="L211" s="40" t="s">
        <v>216</v>
      </c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</row>
    <row r="212" spans="1:33" x14ac:dyDescent="0.25">
      <c r="A212" s="40" t="s">
        <v>180</v>
      </c>
      <c r="B212" s="41">
        <v>30057246</v>
      </c>
      <c r="C212" s="41">
        <v>4600581014</v>
      </c>
      <c r="D212" s="185" t="s">
        <v>179</v>
      </c>
      <c r="E212" s="186" t="s">
        <v>210</v>
      </c>
      <c r="F212" s="186" t="s">
        <v>1054</v>
      </c>
      <c r="G212" s="186" t="s">
        <v>219</v>
      </c>
      <c r="H212" s="186" t="s">
        <v>338</v>
      </c>
      <c r="I212" s="40" t="s">
        <v>212</v>
      </c>
      <c r="J212" s="42">
        <v>43538</v>
      </c>
      <c r="K212" s="42">
        <v>44267</v>
      </c>
      <c r="L212" s="40" t="s">
        <v>213</v>
      </c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</row>
    <row r="213" spans="1:33" x14ac:dyDescent="0.25">
      <c r="A213" s="40" t="s">
        <v>578</v>
      </c>
      <c r="B213" s="41">
        <v>30109092</v>
      </c>
      <c r="C213" s="41">
        <v>4600583821</v>
      </c>
      <c r="D213" s="185" t="s">
        <v>579</v>
      </c>
      <c r="E213" s="186" t="s">
        <v>488</v>
      </c>
      <c r="F213" s="186" t="s">
        <v>593</v>
      </c>
      <c r="G213" s="186" t="s">
        <v>606</v>
      </c>
      <c r="H213" s="186" t="s">
        <v>607</v>
      </c>
      <c r="I213" s="40" t="s">
        <v>212</v>
      </c>
      <c r="J213" s="42">
        <v>43624</v>
      </c>
      <c r="K213" s="42">
        <v>44718</v>
      </c>
      <c r="L213" s="40" t="s">
        <v>216</v>
      </c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</row>
    <row r="214" spans="1:33" x14ac:dyDescent="0.25">
      <c r="A214" s="40" t="s">
        <v>578</v>
      </c>
      <c r="B214" s="41">
        <v>30109092</v>
      </c>
      <c r="C214" s="41">
        <v>4600583822</v>
      </c>
      <c r="D214" s="185" t="s">
        <v>579</v>
      </c>
      <c r="E214" s="186" t="s">
        <v>488</v>
      </c>
      <c r="F214" s="186" t="s">
        <v>593</v>
      </c>
      <c r="G214" s="186" t="s">
        <v>606</v>
      </c>
      <c r="H214" s="186" t="s">
        <v>607</v>
      </c>
      <c r="I214" s="40" t="s">
        <v>212</v>
      </c>
      <c r="J214" s="42">
        <v>43624</v>
      </c>
      <c r="K214" s="42">
        <v>44718</v>
      </c>
      <c r="L214" s="40" t="s">
        <v>216</v>
      </c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</row>
    <row r="215" spans="1:33" x14ac:dyDescent="0.25">
      <c r="A215" s="40" t="s">
        <v>98</v>
      </c>
      <c r="B215" s="41">
        <v>30116589</v>
      </c>
      <c r="C215" s="41">
        <v>4600603635</v>
      </c>
      <c r="D215" s="185" t="s">
        <v>97</v>
      </c>
      <c r="E215" s="186" t="s">
        <v>760</v>
      </c>
      <c r="F215" s="186" t="s">
        <v>761</v>
      </c>
      <c r="G215" s="186" t="s">
        <v>217</v>
      </c>
      <c r="H215" s="186" t="s">
        <v>337</v>
      </c>
      <c r="I215" s="40" t="s">
        <v>212</v>
      </c>
      <c r="J215" s="42">
        <v>43849</v>
      </c>
      <c r="K215" s="42">
        <v>44578</v>
      </c>
      <c r="L215" s="40" t="s">
        <v>213</v>
      </c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</row>
    <row r="216" spans="1:33" x14ac:dyDescent="0.25">
      <c r="A216" s="40" t="s">
        <v>98</v>
      </c>
      <c r="B216" s="41">
        <v>30116589</v>
      </c>
      <c r="C216" s="41">
        <v>4600603636</v>
      </c>
      <c r="D216" s="185" t="s">
        <v>97</v>
      </c>
      <c r="E216" s="186" t="s">
        <v>760</v>
      </c>
      <c r="F216" s="186" t="s">
        <v>761</v>
      </c>
      <c r="G216" s="186" t="s">
        <v>217</v>
      </c>
      <c r="H216" s="186" t="s">
        <v>337</v>
      </c>
      <c r="I216" s="40" t="s">
        <v>212</v>
      </c>
      <c r="J216" s="42">
        <v>43849</v>
      </c>
      <c r="K216" s="42">
        <v>44578</v>
      </c>
      <c r="L216" s="40" t="s">
        <v>213</v>
      </c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</row>
    <row r="217" spans="1:33" x14ac:dyDescent="0.25">
      <c r="A217" s="40" t="s">
        <v>100</v>
      </c>
      <c r="B217" s="41">
        <v>30093385</v>
      </c>
      <c r="C217" s="41">
        <v>4600441792</v>
      </c>
      <c r="D217" s="185" t="s">
        <v>99</v>
      </c>
      <c r="E217" s="186" t="s">
        <v>229</v>
      </c>
      <c r="F217" s="186" t="s">
        <v>332</v>
      </c>
      <c r="G217" s="186" t="s">
        <v>606</v>
      </c>
      <c r="H217" s="186" t="s">
        <v>607</v>
      </c>
      <c r="I217" s="40" t="s">
        <v>212</v>
      </c>
      <c r="J217" s="42">
        <v>42700</v>
      </c>
      <c r="K217" s="42">
        <v>44889</v>
      </c>
      <c r="L217" s="40" t="s">
        <v>216</v>
      </c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</row>
    <row r="218" spans="1:33" x14ac:dyDescent="0.25">
      <c r="A218" s="40" t="s">
        <v>100</v>
      </c>
      <c r="B218" s="41">
        <v>30093385</v>
      </c>
      <c r="C218" s="41">
        <v>4600441793</v>
      </c>
      <c r="D218" s="185" t="s">
        <v>99</v>
      </c>
      <c r="E218" s="186" t="s">
        <v>229</v>
      </c>
      <c r="F218" s="186" t="s">
        <v>332</v>
      </c>
      <c r="G218" s="186" t="s">
        <v>606</v>
      </c>
      <c r="H218" s="186" t="s">
        <v>607</v>
      </c>
      <c r="I218" s="40" t="s">
        <v>212</v>
      </c>
      <c r="J218" s="42">
        <v>42700</v>
      </c>
      <c r="K218" s="42">
        <v>44889</v>
      </c>
      <c r="L218" s="40" t="s">
        <v>216</v>
      </c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</row>
    <row r="219" spans="1:33" x14ac:dyDescent="0.25">
      <c r="A219" s="40" t="s">
        <v>151</v>
      </c>
      <c r="B219" s="41">
        <v>30055077</v>
      </c>
      <c r="C219" s="41">
        <v>4600356859</v>
      </c>
      <c r="D219" s="185" t="s">
        <v>150</v>
      </c>
      <c r="E219" s="186" t="s">
        <v>485</v>
      </c>
      <c r="F219" s="186" t="s">
        <v>721</v>
      </c>
      <c r="G219" s="186" t="s">
        <v>601</v>
      </c>
      <c r="H219" s="186" t="s">
        <v>600</v>
      </c>
      <c r="I219" s="40" t="s">
        <v>212</v>
      </c>
      <c r="J219" s="42">
        <v>41549</v>
      </c>
      <c r="K219" s="42">
        <v>44468</v>
      </c>
      <c r="L219" s="40" t="s">
        <v>216</v>
      </c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</row>
    <row r="220" spans="1:33" x14ac:dyDescent="0.25">
      <c r="A220" s="40" t="s">
        <v>151</v>
      </c>
      <c r="B220" s="41">
        <v>30055077</v>
      </c>
      <c r="C220" s="41">
        <v>4600356860</v>
      </c>
      <c r="D220" s="185" t="s">
        <v>150</v>
      </c>
      <c r="E220" s="186" t="s">
        <v>485</v>
      </c>
      <c r="F220" s="186" t="s">
        <v>721</v>
      </c>
      <c r="G220" s="186" t="s">
        <v>601</v>
      </c>
      <c r="H220" s="186" t="s">
        <v>600</v>
      </c>
      <c r="I220" s="40" t="s">
        <v>212</v>
      </c>
      <c r="J220" s="42">
        <v>41549</v>
      </c>
      <c r="K220" s="42">
        <v>44468</v>
      </c>
      <c r="L220" s="40" t="s">
        <v>216</v>
      </c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</row>
    <row r="221" spans="1:33" x14ac:dyDescent="0.25">
      <c r="A221" s="40" t="s">
        <v>27</v>
      </c>
      <c r="B221" s="41">
        <v>30117386</v>
      </c>
      <c r="C221" s="41">
        <v>4600464585</v>
      </c>
      <c r="D221" s="185" t="s">
        <v>26</v>
      </c>
      <c r="E221" s="186" t="s">
        <v>227</v>
      </c>
      <c r="F221" s="186" t="s">
        <v>331</v>
      </c>
      <c r="G221" s="186" t="s">
        <v>594</v>
      </c>
      <c r="H221" s="186" t="s">
        <v>595</v>
      </c>
      <c r="I221" s="40" t="s">
        <v>212</v>
      </c>
      <c r="J221" s="42">
        <v>43677</v>
      </c>
      <c r="K221" s="42">
        <v>46823</v>
      </c>
      <c r="L221" s="40" t="s">
        <v>216</v>
      </c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</row>
    <row r="222" spans="1:33" x14ac:dyDescent="0.25">
      <c r="A222" s="40" t="s">
        <v>27</v>
      </c>
      <c r="B222" s="41">
        <v>30117386</v>
      </c>
      <c r="C222" s="41">
        <v>4600464586</v>
      </c>
      <c r="D222" s="185" t="s">
        <v>26</v>
      </c>
      <c r="E222" s="186" t="s">
        <v>227</v>
      </c>
      <c r="F222" s="186" t="s">
        <v>331</v>
      </c>
      <c r="G222" s="186" t="s">
        <v>594</v>
      </c>
      <c r="H222" s="186" t="s">
        <v>595</v>
      </c>
      <c r="I222" s="40" t="s">
        <v>212</v>
      </c>
      <c r="J222" s="42">
        <v>43677</v>
      </c>
      <c r="K222" s="42">
        <v>46823</v>
      </c>
      <c r="L222" s="40" t="s">
        <v>216</v>
      </c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</row>
    <row r="223" spans="1:33" x14ac:dyDescent="0.25">
      <c r="A223" s="40" t="s">
        <v>102</v>
      </c>
      <c r="B223" s="41">
        <v>30069821</v>
      </c>
      <c r="C223" s="41">
        <v>4600464587</v>
      </c>
      <c r="D223" s="185" t="s">
        <v>101</v>
      </c>
      <c r="E223" s="186" t="s">
        <v>227</v>
      </c>
      <c r="F223" s="186" t="s">
        <v>331</v>
      </c>
      <c r="G223" s="186" t="s">
        <v>606</v>
      </c>
      <c r="H223" s="186" t="s">
        <v>607</v>
      </c>
      <c r="I223" s="40" t="s">
        <v>212</v>
      </c>
      <c r="J223" s="42">
        <v>43839</v>
      </c>
      <c r="K223" s="42">
        <v>46758</v>
      </c>
      <c r="L223" s="40" t="s">
        <v>216</v>
      </c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</row>
    <row r="224" spans="1:33" x14ac:dyDescent="0.25">
      <c r="A224" s="40" t="s">
        <v>102</v>
      </c>
      <c r="B224" s="41">
        <v>30069821</v>
      </c>
      <c r="C224" s="41">
        <v>4600464588</v>
      </c>
      <c r="D224" s="185" t="s">
        <v>101</v>
      </c>
      <c r="E224" s="186" t="s">
        <v>227</v>
      </c>
      <c r="F224" s="186" t="s">
        <v>331</v>
      </c>
      <c r="G224" s="186" t="s">
        <v>606</v>
      </c>
      <c r="H224" s="186" t="s">
        <v>607</v>
      </c>
      <c r="I224" s="40" t="s">
        <v>212</v>
      </c>
      <c r="J224" s="42">
        <v>43839</v>
      </c>
      <c r="K224" s="42">
        <v>46758</v>
      </c>
      <c r="L224" s="40" t="s">
        <v>216</v>
      </c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</row>
    <row r="225" spans="1:33" x14ac:dyDescent="0.25">
      <c r="A225" s="40" t="s">
        <v>104</v>
      </c>
      <c r="B225" s="41">
        <v>30028055</v>
      </c>
      <c r="C225" s="41">
        <v>4600464589</v>
      </c>
      <c r="D225" s="191" t="s">
        <v>103</v>
      </c>
      <c r="E225" s="186" t="s">
        <v>227</v>
      </c>
      <c r="F225" s="186" t="s">
        <v>331</v>
      </c>
      <c r="G225" s="186" t="s">
        <v>594</v>
      </c>
      <c r="H225" s="186" t="s">
        <v>595</v>
      </c>
      <c r="I225" s="40" t="s">
        <v>212</v>
      </c>
      <c r="J225" s="42">
        <v>43739</v>
      </c>
      <c r="K225" s="42">
        <v>46658</v>
      </c>
      <c r="L225" s="40" t="s">
        <v>213</v>
      </c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</row>
    <row r="226" spans="1:33" x14ac:dyDescent="0.25">
      <c r="A226" s="40" t="s">
        <v>104</v>
      </c>
      <c r="B226" s="41">
        <v>30028055</v>
      </c>
      <c r="C226" s="41">
        <v>4600464590</v>
      </c>
      <c r="D226" s="191" t="s">
        <v>103</v>
      </c>
      <c r="E226" s="186" t="s">
        <v>227</v>
      </c>
      <c r="F226" s="186" t="s">
        <v>331</v>
      </c>
      <c r="G226" s="186" t="s">
        <v>594</v>
      </c>
      <c r="H226" s="186" t="s">
        <v>595</v>
      </c>
      <c r="I226" s="40" t="s">
        <v>212</v>
      </c>
      <c r="J226" s="42">
        <v>43739</v>
      </c>
      <c r="K226" s="42">
        <v>46658</v>
      </c>
      <c r="L226" s="40" t="s">
        <v>213</v>
      </c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</row>
    <row r="227" spans="1:33" x14ac:dyDescent="0.25">
      <c r="A227" s="40" t="s">
        <v>126</v>
      </c>
      <c r="B227" s="41">
        <v>30056541</v>
      </c>
      <c r="C227" s="41">
        <v>4600356861</v>
      </c>
      <c r="D227" s="185" t="s">
        <v>476</v>
      </c>
      <c r="E227" s="186" t="s">
        <v>229</v>
      </c>
      <c r="F227" s="186" t="s">
        <v>332</v>
      </c>
      <c r="G227" s="186" t="s">
        <v>606</v>
      </c>
      <c r="H227" s="186" t="s">
        <v>607</v>
      </c>
      <c r="I227" s="40" t="s">
        <v>212</v>
      </c>
      <c r="J227" s="42">
        <v>41600</v>
      </c>
      <c r="K227" s="42">
        <v>44519</v>
      </c>
      <c r="L227" s="40" t="s">
        <v>216</v>
      </c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</row>
    <row r="228" spans="1:33" x14ac:dyDescent="0.25">
      <c r="A228" s="40" t="s">
        <v>126</v>
      </c>
      <c r="B228" s="41">
        <v>30056541</v>
      </c>
      <c r="C228" s="41">
        <v>4600356862</v>
      </c>
      <c r="D228" s="185" t="s">
        <v>476</v>
      </c>
      <c r="E228" s="186" t="s">
        <v>229</v>
      </c>
      <c r="F228" s="186" t="s">
        <v>332</v>
      </c>
      <c r="G228" s="186" t="s">
        <v>606</v>
      </c>
      <c r="H228" s="186" t="s">
        <v>607</v>
      </c>
      <c r="I228" s="40" t="s">
        <v>212</v>
      </c>
      <c r="J228" s="42">
        <v>41600</v>
      </c>
      <c r="K228" s="42">
        <v>44519</v>
      </c>
      <c r="L228" s="40" t="s">
        <v>216</v>
      </c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</row>
    <row r="229" spans="1:33" x14ac:dyDescent="0.25">
      <c r="A229" s="187" t="s">
        <v>602</v>
      </c>
      <c r="B229" s="187">
        <v>30102630</v>
      </c>
      <c r="C229" s="187">
        <v>4600555474</v>
      </c>
      <c r="D229" s="188" t="s">
        <v>603</v>
      </c>
      <c r="E229" s="186" t="s">
        <v>485</v>
      </c>
      <c r="F229" s="186" t="s">
        <v>721</v>
      </c>
      <c r="G229" s="186" t="s">
        <v>601</v>
      </c>
      <c r="H229" s="186" t="s">
        <v>600</v>
      </c>
      <c r="I229" s="40" t="s">
        <v>212</v>
      </c>
      <c r="J229" s="42">
        <v>43298</v>
      </c>
      <c r="K229" s="42">
        <v>44027</v>
      </c>
      <c r="L229" s="40" t="s">
        <v>213</v>
      </c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</row>
    <row r="230" spans="1:33" x14ac:dyDescent="0.25">
      <c r="A230" s="187" t="s">
        <v>602</v>
      </c>
      <c r="B230" s="187">
        <v>30102630</v>
      </c>
      <c r="C230" s="187">
        <v>4600555475</v>
      </c>
      <c r="D230" s="188" t="s">
        <v>603</v>
      </c>
      <c r="E230" s="186" t="s">
        <v>485</v>
      </c>
      <c r="F230" s="186" t="s">
        <v>721</v>
      </c>
      <c r="G230" s="186" t="s">
        <v>601</v>
      </c>
      <c r="H230" s="186" t="s">
        <v>600</v>
      </c>
      <c r="I230" s="40" t="s">
        <v>212</v>
      </c>
      <c r="J230" s="42">
        <v>43298</v>
      </c>
      <c r="K230" s="42">
        <v>44027</v>
      </c>
      <c r="L230" s="40" t="s">
        <v>213</v>
      </c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</row>
    <row r="231" spans="1:33" x14ac:dyDescent="0.25">
      <c r="A231" s="40" t="s">
        <v>509</v>
      </c>
      <c r="B231" s="41">
        <v>30066880</v>
      </c>
      <c r="C231" s="41">
        <v>4600307124</v>
      </c>
      <c r="D231" s="185" t="s">
        <v>510</v>
      </c>
      <c r="E231" s="186" t="s">
        <v>482</v>
      </c>
      <c r="F231" s="186" t="s">
        <v>717</v>
      </c>
      <c r="G231" s="186" t="s">
        <v>608</v>
      </c>
      <c r="H231" s="186" t="s">
        <v>609</v>
      </c>
      <c r="I231" s="40" t="s">
        <v>212</v>
      </c>
      <c r="J231" s="42">
        <v>41992</v>
      </c>
      <c r="K231" s="42">
        <v>44911</v>
      </c>
      <c r="L231" s="40" t="s">
        <v>216</v>
      </c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</row>
    <row r="232" spans="1:33" x14ac:dyDescent="0.25">
      <c r="A232" s="40" t="s">
        <v>509</v>
      </c>
      <c r="B232" s="41">
        <v>30066880</v>
      </c>
      <c r="C232" s="41">
        <v>4600307125</v>
      </c>
      <c r="D232" s="185" t="s">
        <v>510</v>
      </c>
      <c r="E232" s="186" t="s">
        <v>482</v>
      </c>
      <c r="F232" s="186" t="s">
        <v>717</v>
      </c>
      <c r="G232" s="186" t="s">
        <v>608</v>
      </c>
      <c r="H232" s="186" t="s">
        <v>609</v>
      </c>
      <c r="I232" s="40" t="s">
        <v>212</v>
      </c>
      <c r="J232" s="42">
        <v>41992</v>
      </c>
      <c r="K232" s="42">
        <v>44911</v>
      </c>
      <c r="L232" s="40" t="s">
        <v>216</v>
      </c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</row>
    <row r="233" spans="1:33" x14ac:dyDescent="0.25">
      <c r="A233" s="40" t="s">
        <v>509</v>
      </c>
      <c r="B233" s="41">
        <v>30066880</v>
      </c>
      <c r="C233" s="41">
        <v>4600307123</v>
      </c>
      <c r="D233" s="185" t="s">
        <v>510</v>
      </c>
      <c r="E233" s="186" t="s">
        <v>482</v>
      </c>
      <c r="F233" s="186" t="s">
        <v>717</v>
      </c>
      <c r="G233" s="186" t="s">
        <v>608</v>
      </c>
      <c r="H233" s="186" t="s">
        <v>609</v>
      </c>
      <c r="I233" s="40" t="s">
        <v>212</v>
      </c>
      <c r="J233" s="42">
        <v>41992</v>
      </c>
      <c r="K233" s="42">
        <v>44911</v>
      </c>
      <c r="L233" s="40" t="s">
        <v>216</v>
      </c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</row>
    <row r="234" spans="1:33" x14ac:dyDescent="0.25">
      <c r="A234" s="41" t="s">
        <v>516</v>
      </c>
      <c r="B234" s="41">
        <v>30066880</v>
      </c>
      <c r="C234" s="41">
        <v>4600307122</v>
      </c>
      <c r="D234" s="189" t="s">
        <v>510</v>
      </c>
      <c r="E234" s="186" t="s">
        <v>482</v>
      </c>
      <c r="F234" s="186" t="s">
        <v>717</v>
      </c>
      <c r="G234" s="186" t="s">
        <v>608</v>
      </c>
      <c r="H234" s="186" t="s">
        <v>609</v>
      </c>
      <c r="I234" s="40" t="s">
        <v>212</v>
      </c>
      <c r="J234" s="42">
        <v>41992</v>
      </c>
      <c r="K234" s="42">
        <v>44911</v>
      </c>
      <c r="L234" s="40" t="s">
        <v>216</v>
      </c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</row>
    <row r="235" spans="1:33" x14ac:dyDescent="0.25">
      <c r="A235" s="40" t="s">
        <v>511</v>
      </c>
      <c r="B235" s="41">
        <v>30079250</v>
      </c>
      <c r="C235" s="41">
        <v>4600307129</v>
      </c>
      <c r="D235" s="185" t="s">
        <v>512</v>
      </c>
      <c r="E235" s="186" t="s">
        <v>482</v>
      </c>
      <c r="F235" s="186" t="s">
        <v>717</v>
      </c>
      <c r="G235" s="186" t="s">
        <v>608</v>
      </c>
      <c r="H235" s="186" t="s">
        <v>609</v>
      </c>
      <c r="I235" s="40" t="s">
        <v>212</v>
      </c>
      <c r="J235" s="42">
        <v>42445</v>
      </c>
      <c r="K235" s="42">
        <v>45364</v>
      </c>
      <c r="L235" s="40" t="s">
        <v>216</v>
      </c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</row>
    <row r="236" spans="1:33" x14ac:dyDescent="0.25">
      <c r="A236" s="40" t="s">
        <v>511</v>
      </c>
      <c r="B236" s="41">
        <v>30079250</v>
      </c>
      <c r="C236" s="41">
        <v>4600307130</v>
      </c>
      <c r="D236" s="185" t="s">
        <v>512</v>
      </c>
      <c r="E236" s="186" t="s">
        <v>482</v>
      </c>
      <c r="F236" s="186" t="s">
        <v>717</v>
      </c>
      <c r="G236" s="186" t="s">
        <v>608</v>
      </c>
      <c r="H236" s="186" t="s">
        <v>609</v>
      </c>
      <c r="I236" s="40" t="s">
        <v>212</v>
      </c>
      <c r="J236" s="42">
        <v>42445</v>
      </c>
      <c r="K236" s="42">
        <v>45364</v>
      </c>
      <c r="L236" s="40" t="s">
        <v>216</v>
      </c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</row>
    <row r="237" spans="1:33" x14ac:dyDescent="0.25">
      <c r="A237" s="40" t="s">
        <v>511</v>
      </c>
      <c r="B237" s="41">
        <v>30079250</v>
      </c>
      <c r="C237" s="41">
        <v>4600307128</v>
      </c>
      <c r="D237" s="185" t="s">
        <v>512</v>
      </c>
      <c r="E237" s="186" t="s">
        <v>482</v>
      </c>
      <c r="F237" s="186" t="s">
        <v>717</v>
      </c>
      <c r="G237" s="186" t="s">
        <v>608</v>
      </c>
      <c r="H237" s="186" t="s">
        <v>609</v>
      </c>
      <c r="I237" s="40" t="s">
        <v>212</v>
      </c>
      <c r="J237" s="42">
        <v>42445</v>
      </c>
      <c r="K237" s="42">
        <v>45364</v>
      </c>
      <c r="L237" s="40" t="s">
        <v>216</v>
      </c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</row>
    <row r="238" spans="1:33" x14ac:dyDescent="0.25">
      <c r="A238" s="41" t="s">
        <v>517</v>
      </c>
      <c r="B238" s="41">
        <v>30079250</v>
      </c>
      <c r="C238" s="41">
        <v>4600307127</v>
      </c>
      <c r="D238" s="189" t="s">
        <v>512</v>
      </c>
      <c r="E238" s="186" t="s">
        <v>482</v>
      </c>
      <c r="F238" s="186" t="s">
        <v>717</v>
      </c>
      <c r="G238" s="186" t="s">
        <v>608</v>
      </c>
      <c r="H238" s="186" t="s">
        <v>609</v>
      </c>
      <c r="I238" s="40" t="s">
        <v>212</v>
      </c>
      <c r="J238" s="42">
        <v>42445</v>
      </c>
      <c r="K238" s="42">
        <v>45364</v>
      </c>
      <c r="L238" s="40" t="s">
        <v>216</v>
      </c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</row>
    <row r="239" spans="1:33" x14ac:dyDescent="0.25">
      <c r="A239" s="40" t="s">
        <v>50</v>
      </c>
      <c r="B239" s="190">
        <v>30033654</v>
      </c>
      <c r="C239" s="190">
        <v>4600587519</v>
      </c>
      <c r="D239" s="191" t="s">
        <v>49</v>
      </c>
      <c r="E239" s="186" t="s">
        <v>229</v>
      </c>
      <c r="F239" s="186" t="s">
        <v>332</v>
      </c>
      <c r="G239" s="186" t="s">
        <v>606</v>
      </c>
      <c r="H239" s="186" t="s">
        <v>607</v>
      </c>
      <c r="I239" s="40" t="s">
        <v>212</v>
      </c>
      <c r="J239" s="42">
        <v>36892</v>
      </c>
      <c r="K239" s="42">
        <v>37257</v>
      </c>
      <c r="L239" s="40" t="s">
        <v>213</v>
      </c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</row>
    <row r="240" spans="1:33" x14ac:dyDescent="0.25">
      <c r="A240" s="40" t="s">
        <v>582</v>
      </c>
      <c r="B240" s="41">
        <v>30096449</v>
      </c>
      <c r="C240" s="41">
        <v>4600567992</v>
      </c>
      <c r="D240" s="185" t="s">
        <v>583</v>
      </c>
      <c r="E240" s="186" t="s">
        <v>227</v>
      </c>
      <c r="F240" s="186" t="s">
        <v>331</v>
      </c>
      <c r="G240" s="186" t="s">
        <v>227</v>
      </c>
      <c r="H240" s="186" t="s">
        <v>607</v>
      </c>
      <c r="I240" s="40" t="s">
        <v>212</v>
      </c>
      <c r="J240" s="42">
        <v>43343</v>
      </c>
      <c r="K240" s="42">
        <v>44307</v>
      </c>
      <c r="L240" s="40" t="s">
        <v>213</v>
      </c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</row>
    <row r="241" spans="1:33" x14ac:dyDescent="0.25">
      <c r="A241" s="40" t="s">
        <v>582</v>
      </c>
      <c r="B241" s="41">
        <v>30096449</v>
      </c>
      <c r="C241" s="41">
        <v>4600568574</v>
      </c>
      <c r="D241" s="185" t="s">
        <v>583</v>
      </c>
      <c r="E241" s="186" t="s">
        <v>227</v>
      </c>
      <c r="F241" s="186" t="s">
        <v>331</v>
      </c>
      <c r="G241" s="186" t="s">
        <v>227</v>
      </c>
      <c r="H241" s="186" t="s">
        <v>607</v>
      </c>
      <c r="I241" s="40" t="s">
        <v>212</v>
      </c>
      <c r="J241" s="42">
        <v>43343</v>
      </c>
      <c r="K241" s="42">
        <v>44307</v>
      </c>
      <c r="L241" s="40" t="s">
        <v>213</v>
      </c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</row>
    <row r="242" spans="1:33" x14ac:dyDescent="0.25">
      <c r="A242" s="40" t="s">
        <v>107</v>
      </c>
      <c r="B242" s="41">
        <v>30067124</v>
      </c>
      <c r="C242" s="41">
        <v>4600406773</v>
      </c>
      <c r="D242" s="185" t="s">
        <v>106</v>
      </c>
      <c r="E242" s="186" t="s">
        <v>210</v>
      </c>
      <c r="F242" s="186" t="s">
        <v>1054</v>
      </c>
      <c r="G242" s="186" t="s">
        <v>592</v>
      </c>
      <c r="H242" s="186" t="s">
        <v>591</v>
      </c>
      <c r="I242" s="40" t="s">
        <v>212</v>
      </c>
      <c r="J242" s="42">
        <v>42006</v>
      </c>
      <c r="K242" s="42">
        <v>44925</v>
      </c>
      <c r="L242" s="40" t="s">
        <v>216</v>
      </c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</row>
    <row r="243" spans="1:33" x14ac:dyDescent="0.25">
      <c r="A243" s="40" t="s">
        <v>107</v>
      </c>
      <c r="B243" s="41">
        <v>30067124</v>
      </c>
      <c r="C243" s="41">
        <v>4600406774</v>
      </c>
      <c r="D243" s="185" t="s">
        <v>106</v>
      </c>
      <c r="E243" s="186" t="s">
        <v>210</v>
      </c>
      <c r="F243" s="186" t="s">
        <v>1054</v>
      </c>
      <c r="G243" s="186" t="s">
        <v>592</v>
      </c>
      <c r="H243" s="186" t="s">
        <v>591</v>
      </c>
      <c r="I243" s="40" t="s">
        <v>212</v>
      </c>
      <c r="J243" s="42">
        <v>42006</v>
      </c>
      <c r="K243" s="42">
        <v>44925</v>
      </c>
      <c r="L243" s="40" t="s">
        <v>216</v>
      </c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</row>
    <row r="244" spans="1:33" x14ac:dyDescent="0.25">
      <c r="A244" s="40" t="s">
        <v>109</v>
      </c>
      <c r="B244" s="41">
        <v>30109890</v>
      </c>
      <c r="C244" s="41">
        <v>4600589046</v>
      </c>
      <c r="D244" s="185" t="s">
        <v>108</v>
      </c>
      <c r="E244" s="186" t="s">
        <v>240</v>
      </c>
      <c r="F244" s="186" t="s">
        <v>1057</v>
      </c>
      <c r="G244" s="186" t="s">
        <v>592</v>
      </c>
      <c r="H244" s="186" t="s">
        <v>591</v>
      </c>
      <c r="I244" s="40" t="s">
        <v>212</v>
      </c>
      <c r="J244" s="42">
        <v>43706</v>
      </c>
      <c r="K244" s="42">
        <v>44097</v>
      </c>
      <c r="L244" s="40" t="s">
        <v>216</v>
      </c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</row>
    <row r="245" spans="1:33" x14ac:dyDescent="0.25">
      <c r="A245" s="40" t="s">
        <v>109</v>
      </c>
      <c r="B245" s="41">
        <v>30109890</v>
      </c>
      <c r="C245" s="41">
        <v>4600589047</v>
      </c>
      <c r="D245" s="185" t="s">
        <v>108</v>
      </c>
      <c r="E245" s="186" t="s">
        <v>240</v>
      </c>
      <c r="F245" s="186" t="s">
        <v>1057</v>
      </c>
      <c r="G245" s="186" t="s">
        <v>592</v>
      </c>
      <c r="H245" s="186" t="s">
        <v>591</v>
      </c>
      <c r="I245" s="40" t="s">
        <v>212</v>
      </c>
      <c r="J245" s="42">
        <v>43706</v>
      </c>
      <c r="K245" s="42">
        <v>44097</v>
      </c>
      <c r="L245" s="40" t="s">
        <v>216</v>
      </c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</row>
    <row r="246" spans="1:33" x14ac:dyDescent="0.25">
      <c r="A246" s="40" t="s">
        <v>154</v>
      </c>
      <c r="B246" s="41">
        <v>30076923</v>
      </c>
      <c r="C246" s="41">
        <v>4600430504</v>
      </c>
      <c r="D246" s="185" t="s">
        <v>153</v>
      </c>
      <c r="E246" s="186" t="s">
        <v>240</v>
      </c>
      <c r="F246" s="186" t="s">
        <v>1057</v>
      </c>
      <c r="G246" s="186" t="s">
        <v>219</v>
      </c>
      <c r="H246" s="186" t="s">
        <v>338</v>
      </c>
      <c r="I246" s="40" t="s">
        <v>212</v>
      </c>
      <c r="J246" s="42">
        <v>42352</v>
      </c>
      <c r="K246" s="42">
        <v>45271</v>
      </c>
      <c r="L246" s="40" t="s">
        <v>216</v>
      </c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</row>
    <row r="247" spans="1:33" x14ac:dyDescent="0.25">
      <c r="A247" s="40" t="s">
        <v>154</v>
      </c>
      <c r="B247" s="41">
        <v>30076923</v>
      </c>
      <c r="C247" s="41">
        <v>4600430505</v>
      </c>
      <c r="D247" s="185" t="s">
        <v>153</v>
      </c>
      <c r="E247" s="186" t="s">
        <v>240</v>
      </c>
      <c r="F247" s="186" t="s">
        <v>1057</v>
      </c>
      <c r="G247" s="186" t="s">
        <v>219</v>
      </c>
      <c r="H247" s="186" t="s">
        <v>338</v>
      </c>
      <c r="I247" s="40" t="s">
        <v>212</v>
      </c>
      <c r="J247" s="42">
        <v>42352</v>
      </c>
      <c r="K247" s="42">
        <v>45271</v>
      </c>
      <c r="L247" s="40" t="s">
        <v>216</v>
      </c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</row>
    <row r="248" spans="1:33" x14ac:dyDescent="0.25">
      <c r="A248" s="40" t="s">
        <v>156</v>
      </c>
      <c r="B248" s="41">
        <v>30052519</v>
      </c>
      <c r="C248" s="41">
        <v>4600329487</v>
      </c>
      <c r="D248" s="185" t="s">
        <v>155</v>
      </c>
      <c r="E248" s="186" t="s">
        <v>210</v>
      </c>
      <c r="F248" s="186" t="s">
        <v>1054</v>
      </c>
      <c r="G248" s="186" t="s">
        <v>592</v>
      </c>
      <c r="H248" s="186" t="s">
        <v>591</v>
      </c>
      <c r="I248" s="40" t="s">
        <v>212</v>
      </c>
      <c r="J248" s="42">
        <v>41507</v>
      </c>
      <c r="K248" s="42">
        <v>44426</v>
      </c>
      <c r="L248" s="40" t="s">
        <v>216</v>
      </c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</row>
    <row r="249" spans="1:33" x14ac:dyDescent="0.25">
      <c r="A249" s="40" t="s">
        <v>156</v>
      </c>
      <c r="B249" s="41">
        <v>30052519</v>
      </c>
      <c r="C249" s="41">
        <v>4600329488</v>
      </c>
      <c r="D249" s="185" t="s">
        <v>155</v>
      </c>
      <c r="E249" s="186" t="s">
        <v>210</v>
      </c>
      <c r="F249" s="186" t="s">
        <v>1054</v>
      </c>
      <c r="G249" s="186" t="s">
        <v>592</v>
      </c>
      <c r="H249" s="186" t="s">
        <v>591</v>
      </c>
      <c r="I249" s="40" t="s">
        <v>212</v>
      </c>
      <c r="J249" s="42">
        <v>41507</v>
      </c>
      <c r="K249" s="42">
        <v>44426</v>
      </c>
      <c r="L249" s="40" t="s">
        <v>216</v>
      </c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</row>
    <row r="250" spans="1:33" x14ac:dyDescent="0.25">
      <c r="A250" s="40" t="s">
        <v>111</v>
      </c>
      <c r="B250" s="41">
        <v>30079822</v>
      </c>
      <c r="C250" s="41">
        <v>4600429895</v>
      </c>
      <c r="D250" s="185" t="s">
        <v>110</v>
      </c>
      <c r="E250" s="186" t="s">
        <v>240</v>
      </c>
      <c r="F250" s="186" t="s">
        <v>1057</v>
      </c>
      <c r="G250" s="186" t="s">
        <v>219</v>
      </c>
      <c r="H250" s="186" t="s">
        <v>338</v>
      </c>
      <c r="I250" s="40" t="s">
        <v>212</v>
      </c>
      <c r="J250" s="42">
        <v>42464</v>
      </c>
      <c r="K250" s="42">
        <v>45383</v>
      </c>
      <c r="L250" s="40" t="s">
        <v>216</v>
      </c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</row>
    <row r="251" spans="1:33" x14ac:dyDescent="0.25">
      <c r="A251" s="40" t="s">
        <v>111</v>
      </c>
      <c r="B251" s="41">
        <v>30079822</v>
      </c>
      <c r="C251" s="41">
        <v>4600430503</v>
      </c>
      <c r="D251" s="185" t="s">
        <v>110</v>
      </c>
      <c r="E251" s="186" t="s">
        <v>240</v>
      </c>
      <c r="F251" s="186" t="s">
        <v>1057</v>
      </c>
      <c r="G251" s="186" t="s">
        <v>219</v>
      </c>
      <c r="H251" s="186" t="s">
        <v>338</v>
      </c>
      <c r="I251" s="40" t="s">
        <v>212</v>
      </c>
      <c r="J251" s="42">
        <v>42464</v>
      </c>
      <c r="K251" s="42">
        <v>45383</v>
      </c>
      <c r="L251" s="40" t="s">
        <v>216</v>
      </c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</row>
    <row r="252" spans="1:33" x14ac:dyDescent="0.25">
      <c r="A252" s="40" t="s">
        <v>113</v>
      </c>
      <c r="B252" s="41">
        <v>30099185</v>
      </c>
      <c r="C252" s="41">
        <v>4600443509</v>
      </c>
      <c r="D252" s="185" t="s">
        <v>112</v>
      </c>
      <c r="E252" s="186" t="s">
        <v>240</v>
      </c>
      <c r="F252" s="186" t="s">
        <v>1057</v>
      </c>
      <c r="G252" s="186" t="s">
        <v>219</v>
      </c>
      <c r="H252" s="186" t="s">
        <v>338</v>
      </c>
      <c r="I252" s="40" t="s">
        <v>212</v>
      </c>
      <c r="J252" s="42">
        <v>42958</v>
      </c>
      <c r="K252" s="42">
        <v>45877</v>
      </c>
      <c r="L252" s="40" t="s">
        <v>216</v>
      </c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</row>
    <row r="253" spans="1:33" x14ac:dyDescent="0.25">
      <c r="A253" s="40" t="s">
        <v>113</v>
      </c>
      <c r="B253" s="41">
        <v>30099185</v>
      </c>
      <c r="C253" s="41">
        <v>4600443510</v>
      </c>
      <c r="D253" s="185" t="s">
        <v>112</v>
      </c>
      <c r="E253" s="186" t="s">
        <v>240</v>
      </c>
      <c r="F253" s="186" t="s">
        <v>1057</v>
      </c>
      <c r="G253" s="186" t="s">
        <v>219</v>
      </c>
      <c r="H253" s="186" t="s">
        <v>338</v>
      </c>
      <c r="I253" s="40" t="s">
        <v>212</v>
      </c>
      <c r="J253" s="42">
        <v>42958</v>
      </c>
      <c r="K253" s="42">
        <v>45877</v>
      </c>
      <c r="L253" s="40" t="s">
        <v>216</v>
      </c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</row>
    <row r="254" spans="1:33" x14ac:dyDescent="0.25">
      <c r="A254" s="40" t="s">
        <v>115</v>
      </c>
      <c r="B254" s="41">
        <v>30081812</v>
      </c>
      <c r="C254" s="41">
        <v>4600429893</v>
      </c>
      <c r="D254" s="185" t="s">
        <v>114</v>
      </c>
      <c r="E254" s="186" t="s">
        <v>240</v>
      </c>
      <c r="F254" s="186" t="s">
        <v>1057</v>
      </c>
      <c r="G254" s="186" t="s">
        <v>219</v>
      </c>
      <c r="H254" s="186" t="s">
        <v>338</v>
      </c>
      <c r="I254" s="40" t="s">
        <v>212</v>
      </c>
      <c r="J254" s="42">
        <v>42531</v>
      </c>
      <c r="K254" s="42">
        <v>45450</v>
      </c>
      <c r="L254" s="40" t="s">
        <v>216</v>
      </c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</row>
    <row r="255" spans="1:33" x14ac:dyDescent="0.25">
      <c r="A255" s="40" t="s">
        <v>115</v>
      </c>
      <c r="B255" s="41">
        <v>30081812</v>
      </c>
      <c r="C255" s="41">
        <v>4600429894</v>
      </c>
      <c r="D255" s="185" t="s">
        <v>114</v>
      </c>
      <c r="E255" s="186" t="s">
        <v>240</v>
      </c>
      <c r="F255" s="186" t="s">
        <v>1057</v>
      </c>
      <c r="G255" s="186" t="s">
        <v>219</v>
      </c>
      <c r="H255" s="186" t="s">
        <v>338</v>
      </c>
      <c r="I255" s="40" t="s">
        <v>212</v>
      </c>
      <c r="J255" s="42">
        <v>42531</v>
      </c>
      <c r="K255" s="42">
        <v>45450</v>
      </c>
      <c r="L255" s="40" t="s">
        <v>216</v>
      </c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</row>
    <row r="256" spans="1:33" x14ac:dyDescent="0.25">
      <c r="A256" s="40" t="s">
        <v>158</v>
      </c>
      <c r="B256" s="41">
        <v>30100251</v>
      </c>
      <c r="C256" s="41">
        <v>4600443511</v>
      </c>
      <c r="D256" s="185" t="s">
        <v>157</v>
      </c>
      <c r="E256" s="186" t="s">
        <v>588</v>
      </c>
      <c r="F256" s="186" t="s">
        <v>722</v>
      </c>
      <c r="G256" s="186" t="s">
        <v>217</v>
      </c>
      <c r="H256" s="186" t="s">
        <v>337</v>
      </c>
      <c r="I256" s="40" t="s">
        <v>212</v>
      </c>
      <c r="J256" s="42">
        <v>43090</v>
      </c>
      <c r="K256" s="42">
        <v>46009</v>
      </c>
      <c r="L256" s="40" t="s">
        <v>216</v>
      </c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</row>
    <row r="257" spans="1:33" x14ac:dyDescent="0.25">
      <c r="A257" s="40" t="s">
        <v>158</v>
      </c>
      <c r="B257" s="41">
        <v>30100251</v>
      </c>
      <c r="C257" s="41">
        <v>4600443512</v>
      </c>
      <c r="D257" s="185" t="s">
        <v>157</v>
      </c>
      <c r="E257" s="186" t="s">
        <v>588</v>
      </c>
      <c r="F257" s="186" t="s">
        <v>722</v>
      </c>
      <c r="G257" s="186" t="s">
        <v>217</v>
      </c>
      <c r="H257" s="186" t="s">
        <v>337</v>
      </c>
      <c r="I257" s="40" t="s">
        <v>212</v>
      </c>
      <c r="J257" s="42">
        <v>43090</v>
      </c>
      <c r="K257" s="42">
        <v>46009</v>
      </c>
      <c r="L257" s="40" t="s">
        <v>216</v>
      </c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</row>
    <row r="258" spans="1:33" x14ac:dyDescent="0.25">
      <c r="A258" s="40" t="s">
        <v>59</v>
      </c>
      <c r="B258" s="41">
        <v>30071874</v>
      </c>
      <c r="C258" s="41">
        <v>4600406770</v>
      </c>
      <c r="D258" s="185" t="s">
        <v>58</v>
      </c>
      <c r="E258" s="186" t="s">
        <v>588</v>
      </c>
      <c r="F258" s="186" t="s">
        <v>722</v>
      </c>
      <c r="G258" s="186" t="s">
        <v>217</v>
      </c>
      <c r="H258" s="186" t="s">
        <v>337</v>
      </c>
      <c r="I258" s="40" t="s">
        <v>212</v>
      </c>
      <c r="J258" s="42">
        <v>42154</v>
      </c>
      <c r="K258" s="42">
        <v>45073</v>
      </c>
      <c r="L258" s="40" t="s">
        <v>216</v>
      </c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</row>
    <row r="259" spans="1:33" x14ac:dyDescent="0.25">
      <c r="A259" s="40" t="s">
        <v>59</v>
      </c>
      <c r="B259" s="41">
        <v>30071874</v>
      </c>
      <c r="C259" s="41">
        <v>4600406771</v>
      </c>
      <c r="D259" s="185" t="s">
        <v>58</v>
      </c>
      <c r="E259" s="186" t="s">
        <v>588</v>
      </c>
      <c r="F259" s="186" t="s">
        <v>722</v>
      </c>
      <c r="G259" s="186" t="s">
        <v>217</v>
      </c>
      <c r="H259" s="186" t="s">
        <v>337</v>
      </c>
      <c r="I259" s="40" t="s">
        <v>212</v>
      </c>
      <c r="J259" s="42">
        <v>42154</v>
      </c>
      <c r="K259" s="42">
        <v>45073</v>
      </c>
      <c r="L259" s="40" t="s">
        <v>216</v>
      </c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</row>
    <row r="260" spans="1:33" x14ac:dyDescent="0.25">
      <c r="A260" s="40" t="s">
        <v>117</v>
      </c>
      <c r="B260" s="41">
        <v>30096360</v>
      </c>
      <c r="C260" s="41">
        <v>4600443505</v>
      </c>
      <c r="D260" s="185" t="s">
        <v>116</v>
      </c>
      <c r="E260" s="186" t="s">
        <v>588</v>
      </c>
      <c r="F260" s="186" t="s">
        <v>722</v>
      </c>
      <c r="G260" s="186" t="s">
        <v>601</v>
      </c>
      <c r="H260" s="186" t="s">
        <v>600</v>
      </c>
      <c r="I260" s="40" t="s">
        <v>212</v>
      </c>
      <c r="J260" s="42">
        <v>42780</v>
      </c>
      <c r="K260" s="42">
        <v>45699</v>
      </c>
      <c r="L260" s="40" t="s">
        <v>216</v>
      </c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</row>
    <row r="261" spans="1:33" x14ac:dyDescent="0.25">
      <c r="A261" s="40" t="s">
        <v>117</v>
      </c>
      <c r="B261" s="41">
        <v>30096360</v>
      </c>
      <c r="C261" s="41">
        <v>4600443506</v>
      </c>
      <c r="D261" s="185" t="s">
        <v>116</v>
      </c>
      <c r="E261" s="186" t="s">
        <v>588</v>
      </c>
      <c r="F261" s="186" t="s">
        <v>722</v>
      </c>
      <c r="G261" s="186" t="s">
        <v>601</v>
      </c>
      <c r="H261" s="186" t="s">
        <v>600</v>
      </c>
      <c r="I261" s="40" t="s">
        <v>212</v>
      </c>
      <c r="J261" s="42">
        <v>42780</v>
      </c>
      <c r="K261" s="42">
        <v>45699</v>
      </c>
      <c r="L261" s="40" t="s">
        <v>216</v>
      </c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</row>
    <row r="262" spans="1:33" x14ac:dyDescent="0.25">
      <c r="A262" s="40" t="s">
        <v>160</v>
      </c>
      <c r="B262" s="41">
        <v>30096960</v>
      </c>
      <c r="C262" s="41">
        <v>4600443507</v>
      </c>
      <c r="D262" s="185" t="s">
        <v>159</v>
      </c>
      <c r="E262" s="186" t="s">
        <v>588</v>
      </c>
      <c r="F262" s="186" t="s">
        <v>722</v>
      </c>
      <c r="G262" s="186" t="s">
        <v>217</v>
      </c>
      <c r="H262" s="186" t="s">
        <v>337</v>
      </c>
      <c r="I262" s="40" t="s">
        <v>212</v>
      </c>
      <c r="J262" s="42">
        <v>42863</v>
      </c>
      <c r="K262" s="42">
        <v>45782</v>
      </c>
      <c r="L262" s="40" t="s">
        <v>216</v>
      </c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</row>
    <row r="263" spans="1:33" x14ac:dyDescent="0.25">
      <c r="A263" s="40" t="s">
        <v>160</v>
      </c>
      <c r="B263" s="41">
        <v>30096960</v>
      </c>
      <c r="C263" s="41">
        <v>4600443508</v>
      </c>
      <c r="D263" s="185" t="s">
        <v>159</v>
      </c>
      <c r="E263" s="186" t="s">
        <v>588</v>
      </c>
      <c r="F263" s="186" t="s">
        <v>722</v>
      </c>
      <c r="G263" s="186" t="s">
        <v>217</v>
      </c>
      <c r="H263" s="186" t="s">
        <v>337</v>
      </c>
      <c r="I263" s="40" t="s">
        <v>212</v>
      </c>
      <c r="J263" s="42">
        <v>42863</v>
      </c>
      <c r="K263" s="42">
        <v>45782</v>
      </c>
      <c r="L263" s="40" t="s">
        <v>216</v>
      </c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</row>
    <row r="264" spans="1:33" x14ac:dyDescent="0.25">
      <c r="A264" s="40" t="s">
        <v>162</v>
      </c>
      <c r="B264" s="41">
        <v>30052435</v>
      </c>
      <c r="C264" s="41">
        <v>4600329402</v>
      </c>
      <c r="D264" s="185" t="s">
        <v>161</v>
      </c>
      <c r="E264" s="186" t="s">
        <v>760</v>
      </c>
      <c r="F264" s="186" t="s">
        <v>761</v>
      </c>
      <c r="G264" s="186" t="s">
        <v>217</v>
      </c>
      <c r="H264" s="186" t="s">
        <v>337</v>
      </c>
      <c r="I264" s="40" t="s">
        <v>212</v>
      </c>
      <c r="J264" s="42">
        <v>41499</v>
      </c>
      <c r="K264" s="42">
        <v>44418</v>
      </c>
      <c r="L264" s="40" t="s">
        <v>216</v>
      </c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</row>
    <row r="265" spans="1:33" x14ac:dyDescent="0.25">
      <c r="A265" s="40" t="s">
        <v>162</v>
      </c>
      <c r="B265" s="41">
        <v>30052435</v>
      </c>
      <c r="C265" s="41">
        <v>4600329403</v>
      </c>
      <c r="D265" s="185" t="s">
        <v>161</v>
      </c>
      <c r="E265" s="186" t="s">
        <v>760</v>
      </c>
      <c r="F265" s="186" t="s">
        <v>761</v>
      </c>
      <c r="G265" s="186" t="s">
        <v>217</v>
      </c>
      <c r="H265" s="186" t="s">
        <v>337</v>
      </c>
      <c r="I265" s="40" t="s">
        <v>212</v>
      </c>
      <c r="J265" s="42">
        <v>41499</v>
      </c>
      <c r="K265" s="42">
        <v>44418</v>
      </c>
      <c r="L265" s="40" t="s">
        <v>216</v>
      </c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</row>
    <row r="266" spans="1:33" x14ac:dyDescent="0.25">
      <c r="A266" s="40" t="s">
        <v>29</v>
      </c>
      <c r="B266" s="41">
        <v>30074990</v>
      </c>
      <c r="C266" s="41">
        <v>4600406371</v>
      </c>
      <c r="D266" s="185" t="s">
        <v>28</v>
      </c>
      <c r="E266" s="186" t="s">
        <v>760</v>
      </c>
      <c r="F266" s="186" t="s">
        <v>761</v>
      </c>
      <c r="G266" s="186" t="s">
        <v>217</v>
      </c>
      <c r="H266" s="186" t="s">
        <v>337</v>
      </c>
      <c r="I266" s="40" t="s">
        <v>212</v>
      </c>
      <c r="J266" s="42">
        <v>42271</v>
      </c>
      <c r="K266" s="42">
        <v>45190</v>
      </c>
      <c r="L266" s="40" t="s">
        <v>216</v>
      </c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</row>
    <row r="267" spans="1:33" x14ac:dyDescent="0.25">
      <c r="A267" s="40" t="s">
        <v>29</v>
      </c>
      <c r="B267" s="41">
        <v>30074990</v>
      </c>
      <c r="C267" s="41">
        <v>4600406372</v>
      </c>
      <c r="D267" s="185" t="s">
        <v>28</v>
      </c>
      <c r="E267" s="186" t="s">
        <v>760</v>
      </c>
      <c r="F267" s="186" t="s">
        <v>761</v>
      </c>
      <c r="G267" s="186" t="s">
        <v>217</v>
      </c>
      <c r="H267" s="186" t="s">
        <v>337</v>
      </c>
      <c r="I267" s="40" t="s">
        <v>212</v>
      </c>
      <c r="J267" s="42">
        <v>42271</v>
      </c>
      <c r="K267" s="42">
        <v>45190</v>
      </c>
      <c r="L267" s="40" t="s">
        <v>216</v>
      </c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</row>
    <row r="268" spans="1:33" x14ac:dyDescent="0.25">
      <c r="A268" s="40" t="s">
        <v>164</v>
      </c>
      <c r="B268" s="41">
        <v>30057359</v>
      </c>
      <c r="C268" s="41">
        <v>4600328853</v>
      </c>
      <c r="D268" s="185" t="s">
        <v>163</v>
      </c>
      <c r="E268" s="186" t="s">
        <v>760</v>
      </c>
      <c r="F268" s="186" t="s">
        <v>761</v>
      </c>
      <c r="G268" s="186" t="s">
        <v>217</v>
      </c>
      <c r="H268" s="186" t="s">
        <v>337</v>
      </c>
      <c r="I268" s="40" t="s">
        <v>212</v>
      </c>
      <c r="J268" s="42">
        <v>41646</v>
      </c>
      <c r="K268" s="42">
        <v>44565</v>
      </c>
      <c r="L268" s="40" t="s">
        <v>216</v>
      </c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</row>
    <row r="269" spans="1:33" x14ac:dyDescent="0.25">
      <c r="A269" s="40" t="s">
        <v>164</v>
      </c>
      <c r="B269" s="41">
        <v>30057359</v>
      </c>
      <c r="C269" s="41">
        <v>4600328854</v>
      </c>
      <c r="D269" s="185" t="s">
        <v>163</v>
      </c>
      <c r="E269" s="186" t="s">
        <v>760</v>
      </c>
      <c r="F269" s="186" t="s">
        <v>761</v>
      </c>
      <c r="G269" s="186" t="s">
        <v>217</v>
      </c>
      <c r="H269" s="186" t="s">
        <v>337</v>
      </c>
      <c r="I269" s="40" t="s">
        <v>212</v>
      </c>
      <c r="J269" s="42">
        <v>41646</v>
      </c>
      <c r="K269" s="42">
        <v>44565</v>
      </c>
      <c r="L269" s="40" t="s">
        <v>216</v>
      </c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</row>
    <row r="270" spans="1:33" x14ac:dyDescent="0.25">
      <c r="A270" s="40" t="s">
        <v>119</v>
      </c>
      <c r="B270" s="41">
        <v>30093242</v>
      </c>
      <c r="C270" s="41">
        <v>4600443503</v>
      </c>
      <c r="D270" s="185" t="s">
        <v>118</v>
      </c>
      <c r="E270" s="186" t="s">
        <v>588</v>
      </c>
      <c r="F270" s="186" t="s">
        <v>722</v>
      </c>
      <c r="G270" s="186" t="s">
        <v>217</v>
      </c>
      <c r="H270" s="186" t="s">
        <v>337</v>
      </c>
      <c r="I270" s="40" t="s">
        <v>212</v>
      </c>
      <c r="J270" s="42">
        <v>42695</v>
      </c>
      <c r="K270" s="42">
        <v>45614</v>
      </c>
      <c r="L270" s="40" t="s">
        <v>216</v>
      </c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</row>
    <row r="271" spans="1:33" x14ac:dyDescent="0.25">
      <c r="A271" s="40" t="s">
        <v>119</v>
      </c>
      <c r="B271" s="41">
        <v>30093242</v>
      </c>
      <c r="C271" s="41">
        <v>4600443504</v>
      </c>
      <c r="D271" s="185" t="s">
        <v>118</v>
      </c>
      <c r="E271" s="186" t="s">
        <v>588</v>
      </c>
      <c r="F271" s="186" t="s">
        <v>722</v>
      </c>
      <c r="G271" s="186" t="s">
        <v>217</v>
      </c>
      <c r="H271" s="186" t="s">
        <v>337</v>
      </c>
      <c r="I271" s="40" t="s">
        <v>212</v>
      </c>
      <c r="J271" s="42">
        <v>42695</v>
      </c>
      <c r="K271" s="42">
        <v>45614</v>
      </c>
      <c r="L271" s="40" t="s">
        <v>216</v>
      </c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</row>
    <row r="272" spans="1:33" x14ac:dyDescent="0.25">
      <c r="A272" s="40" t="s">
        <v>121</v>
      </c>
      <c r="B272" s="41">
        <v>30066218</v>
      </c>
      <c r="C272" s="41">
        <v>4600406775</v>
      </c>
      <c r="D272" s="185" t="s">
        <v>120</v>
      </c>
      <c r="E272" s="186" t="s">
        <v>210</v>
      </c>
      <c r="F272" s="186" t="s">
        <v>1054</v>
      </c>
      <c r="G272" s="186" t="s">
        <v>592</v>
      </c>
      <c r="H272" s="186" t="s">
        <v>591</v>
      </c>
      <c r="I272" s="40" t="s">
        <v>212</v>
      </c>
      <c r="J272" s="42">
        <v>41989</v>
      </c>
      <c r="K272" s="42">
        <v>44908</v>
      </c>
      <c r="L272" s="40" t="s">
        <v>216</v>
      </c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</row>
    <row r="273" spans="1:33" x14ac:dyDescent="0.25">
      <c r="A273" s="40" t="s">
        <v>121</v>
      </c>
      <c r="B273" s="41">
        <v>30066218</v>
      </c>
      <c r="C273" s="41">
        <v>4600406776</v>
      </c>
      <c r="D273" s="185" t="s">
        <v>120</v>
      </c>
      <c r="E273" s="186" t="s">
        <v>210</v>
      </c>
      <c r="F273" s="186" t="s">
        <v>1054</v>
      </c>
      <c r="G273" s="186" t="s">
        <v>592</v>
      </c>
      <c r="H273" s="186" t="s">
        <v>591</v>
      </c>
      <c r="I273" s="40" t="s">
        <v>212</v>
      </c>
      <c r="J273" s="42">
        <v>41989</v>
      </c>
      <c r="K273" s="42">
        <v>44908</v>
      </c>
      <c r="L273" s="40" t="s">
        <v>216</v>
      </c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</row>
    <row r="274" spans="1:33" x14ac:dyDescent="0.25">
      <c r="A274" s="40" t="s">
        <v>166</v>
      </c>
      <c r="B274" s="41">
        <v>30056394</v>
      </c>
      <c r="C274" s="41">
        <v>4600329405</v>
      </c>
      <c r="D274" s="185" t="s">
        <v>165</v>
      </c>
      <c r="E274" s="186" t="s">
        <v>210</v>
      </c>
      <c r="F274" s="186" t="s">
        <v>1054</v>
      </c>
      <c r="G274" s="186" t="s">
        <v>592</v>
      </c>
      <c r="H274" s="186" t="s">
        <v>591</v>
      </c>
      <c r="I274" s="40" t="s">
        <v>212</v>
      </c>
      <c r="J274" s="42">
        <v>41586</v>
      </c>
      <c r="K274" s="42">
        <v>44505</v>
      </c>
      <c r="L274" s="40" t="s">
        <v>216</v>
      </c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</row>
    <row r="275" spans="1:33" x14ac:dyDescent="0.25">
      <c r="A275" s="40" t="s">
        <v>166</v>
      </c>
      <c r="B275" s="41">
        <v>30056394</v>
      </c>
      <c r="C275" s="41">
        <v>4600329406</v>
      </c>
      <c r="D275" s="185" t="s">
        <v>165</v>
      </c>
      <c r="E275" s="186" t="s">
        <v>210</v>
      </c>
      <c r="F275" s="186" t="s">
        <v>1054</v>
      </c>
      <c r="G275" s="186" t="s">
        <v>592</v>
      </c>
      <c r="H275" s="186" t="s">
        <v>591</v>
      </c>
      <c r="I275" s="40" t="s">
        <v>212</v>
      </c>
      <c r="J275" s="42">
        <v>41586</v>
      </c>
      <c r="K275" s="42">
        <v>44505</v>
      </c>
      <c r="L275" s="40" t="s">
        <v>216</v>
      </c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</row>
    <row r="276" spans="1:33" x14ac:dyDescent="0.25">
      <c r="A276" s="40" t="s">
        <v>123</v>
      </c>
      <c r="B276" s="41">
        <v>30082334</v>
      </c>
      <c r="C276" s="41">
        <v>4600443501</v>
      </c>
      <c r="D276" s="185" t="s">
        <v>122</v>
      </c>
      <c r="E276" s="186" t="s">
        <v>588</v>
      </c>
      <c r="F276" s="186" t="s">
        <v>722</v>
      </c>
      <c r="G276" s="186" t="s">
        <v>217</v>
      </c>
      <c r="H276" s="186" t="s">
        <v>337</v>
      </c>
      <c r="I276" s="40" t="s">
        <v>212</v>
      </c>
      <c r="J276" s="42">
        <v>42599</v>
      </c>
      <c r="K276" s="42">
        <v>45518</v>
      </c>
      <c r="L276" s="40" t="s">
        <v>216</v>
      </c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</row>
    <row r="277" spans="1:33" x14ac:dyDescent="0.25">
      <c r="A277" s="40" t="s">
        <v>123</v>
      </c>
      <c r="B277" s="41">
        <v>30082334</v>
      </c>
      <c r="C277" s="41">
        <v>4600443502</v>
      </c>
      <c r="D277" s="185" t="s">
        <v>122</v>
      </c>
      <c r="E277" s="186" t="s">
        <v>588</v>
      </c>
      <c r="F277" s="186" t="s">
        <v>722</v>
      </c>
      <c r="G277" s="186" t="s">
        <v>217</v>
      </c>
      <c r="H277" s="186" t="s">
        <v>337</v>
      </c>
      <c r="I277" s="40" t="s">
        <v>212</v>
      </c>
      <c r="J277" s="42">
        <v>42599</v>
      </c>
      <c r="K277" s="42">
        <v>45518</v>
      </c>
      <c r="L277" s="40" t="s">
        <v>216</v>
      </c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</row>
    <row r="278" spans="1:33" x14ac:dyDescent="0.25">
      <c r="A278" s="40" t="s">
        <v>744</v>
      </c>
      <c r="B278" s="41">
        <v>30039498</v>
      </c>
      <c r="C278" s="192">
        <v>4600606836</v>
      </c>
      <c r="D278" s="185" t="s">
        <v>201</v>
      </c>
      <c r="E278" s="186" t="s">
        <v>229</v>
      </c>
      <c r="F278" s="186" t="s">
        <v>332</v>
      </c>
      <c r="G278" s="186" t="s">
        <v>606</v>
      </c>
      <c r="H278" s="186" t="s">
        <v>607</v>
      </c>
      <c r="I278" s="40" t="s">
        <v>212</v>
      </c>
      <c r="J278" s="42">
        <v>43902</v>
      </c>
      <c r="K278" s="42">
        <v>44631</v>
      </c>
      <c r="L278" s="40" t="s">
        <v>213</v>
      </c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</row>
    <row r="279" spans="1:33" x14ac:dyDescent="0.25">
      <c r="A279" s="40" t="s">
        <v>744</v>
      </c>
      <c r="B279" s="41">
        <v>30039498</v>
      </c>
      <c r="C279" s="192">
        <v>4600608421</v>
      </c>
      <c r="D279" s="185" t="s">
        <v>201</v>
      </c>
      <c r="E279" s="186" t="s">
        <v>229</v>
      </c>
      <c r="F279" s="186" t="s">
        <v>332</v>
      </c>
      <c r="G279" s="186" t="s">
        <v>606</v>
      </c>
      <c r="H279" s="186" t="s">
        <v>607</v>
      </c>
      <c r="I279" s="40" t="s">
        <v>212</v>
      </c>
      <c r="J279" s="42">
        <v>43902</v>
      </c>
      <c r="K279" s="42">
        <v>44631</v>
      </c>
      <c r="L279" s="40" t="s">
        <v>213</v>
      </c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</row>
    <row r="280" spans="1:33" x14ac:dyDescent="0.25">
      <c r="A280" s="40" t="s">
        <v>172</v>
      </c>
      <c r="B280" s="41">
        <v>30017853</v>
      </c>
      <c r="C280" s="41">
        <v>4600586920</v>
      </c>
      <c r="D280" s="185" t="s">
        <v>171</v>
      </c>
      <c r="E280" s="186" t="s">
        <v>240</v>
      </c>
      <c r="F280" s="186" t="s">
        <v>1057</v>
      </c>
      <c r="G280" s="186" t="s">
        <v>219</v>
      </c>
      <c r="H280" s="186" t="s">
        <v>338</v>
      </c>
      <c r="I280" s="40" t="s">
        <v>212</v>
      </c>
      <c r="J280" s="42">
        <v>43690</v>
      </c>
      <c r="K280" s="42">
        <v>44054</v>
      </c>
      <c r="L280" s="40" t="s">
        <v>213</v>
      </c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</row>
    <row r="281" spans="1:33" x14ac:dyDescent="0.25">
      <c r="A281" s="40" t="s">
        <v>172</v>
      </c>
      <c r="B281" s="41">
        <v>30017853</v>
      </c>
      <c r="C281" s="41">
        <v>4600586921</v>
      </c>
      <c r="D281" s="185" t="s">
        <v>171</v>
      </c>
      <c r="E281" s="186" t="s">
        <v>240</v>
      </c>
      <c r="F281" s="186" t="s">
        <v>1057</v>
      </c>
      <c r="G281" s="186" t="s">
        <v>219</v>
      </c>
      <c r="H281" s="186" t="s">
        <v>338</v>
      </c>
      <c r="I281" s="40" t="s">
        <v>212</v>
      </c>
      <c r="J281" s="42">
        <v>43690</v>
      </c>
      <c r="K281" s="42">
        <v>44054</v>
      </c>
      <c r="L281" s="40" t="s">
        <v>213</v>
      </c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</row>
    <row r="282" spans="1:33" x14ac:dyDescent="0.25">
      <c r="A282" s="40" t="s">
        <v>174</v>
      </c>
      <c r="B282" s="41">
        <v>30067178</v>
      </c>
      <c r="C282" s="41">
        <v>4600596357</v>
      </c>
      <c r="D282" s="185" t="s">
        <v>173</v>
      </c>
      <c r="E282" s="186" t="s">
        <v>240</v>
      </c>
      <c r="F282" s="186" t="s">
        <v>1057</v>
      </c>
      <c r="G282" s="186" t="s">
        <v>592</v>
      </c>
      <c r="H282" s="186" t="s">
        <v>591</v>
      </c>
      <c r="I282" s="40" t="s">
        <v>212</v>
      </c>
      <c r="J282" s="42">
        <v>43883</v>
      </c>
      <c r="K282" s="42">
        <v>44254</v>
      </c>
      <c r="L282" s="40" t="s">
        <v>213</v>
      </c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</row>
    <row r="283" spans="1:33" x14ac:dyDescent="0.25">
      <c r="A283" s="40" t="s">
        <v>174</v>
      </c>
      <c r="B283" s="41">
        <v>30067178</v>
      </c>
      <c r="C283" s="41">
        <v>4600596358</v>
      </c>
      <c r="D283" s="185" t="s">
        <v>173</v>
      </c>
      <c r="E283" s="186" t="s">
        <v>240</v>
      </c>
      <c r="F283" s="186" t="s">
        <v>1057</v>
      </c>
      <c r="G283" s="186" t="s">
        <v>592</v>
      </c>
      <c r="H283" s="186" t="s">
        <v>591</v>
      </c>
      <c r="I283" s="40" t="s">
        <v>212</v>
      </c>
      <c r="J283" s="42">
        <v>43883</v>
      </c>
      <c r="K283" s="42">
        <v>44254</v>
      </c>
      <c r="L283" s="40" t="s">
        <v>213</v>
      </c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</row>
    <row r="284" spans="1:33" x14ac:dyDescent="0.25">
      <c r="A284" s="40" t="s">
        <v>176</v>
      </c>
      <c r="B284" s="41">
        <v>30026226</v>
      </c>
      <c r="C284" s="41">
        <v>4600602017</v>
      </c>
      <c r="D284" s="185" t="s">
        <v>175</v>
      </c>
      <c r="E284" s="186" t="s">
        <v>240</v>
      </c>
      <c r="F284" s="186" t="s">
        <v>1057</v>
      </c>
      <c r="G284" s="186" t="s">
        <v>592</v>
      </c>
      <c r="H284" s="186" t="s">
        <v>591</v>
      </c>
      <c r="I284" s="40" t="s">
        <v>212</v>
      </c>
      <c r="J284" s="42">
        <v>43905</v>
      </c>
      <c r="K284" s="42">
        <v>44269</v>
      </c>
      <c r="L284" s="40" t="s">
        <v>213</v>
      </c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</row>
    <row r="285" spans="1:33" x14ac:dyDescent="0.25">
      <c r="A285" s="40" t="s">
        <v>176</v>
      </c>
      <c r="B285" s="41">
        <v>30026226</v>
      </c>
      <c r="C285" s="41">
        <v>4600602018</v>
      </c>
      <c r="D285" s="185" t="s">
        <v>175</v>
      </c>
      <c r="E285" s="186" t="s">
        <v>240</v>
      </c>
      <c r="F285" s="186" t="s">
        <v>1057</v>
      </c>
      <c r="G285" s="186" t="s">
        <v>592</v>
      </c>
      <c r="H285" s="186" t="s">
        <v>591</v>
      </c>
      <c r="I285" s="40" t="s">
        <v>212</v>
      </c>
      <c r="J285" s="42">
        <v>43905</v>
      </c>
      <c r="K285" s="42">
        <v>44269</v>
      </c>
      <c r="L285" s="40" t="s">
        <v>213</v>
      </c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</row>
    <row r="286" spans="1:33" x14ac:dyDescent="0.25">
      <c r="A286" s="40" t="s">
        <v>31</v>
      </c>
      <c r="B286" s="41">
        <v>30019308</v>
      </c>
      <c r="C286" s="41">
        <v>4600586716</v>
      </c>
      <c r="D286" s="185" t="s">
        <v>249</v>
      </c>
      <c r="E286" s="186" t="s">
        <v>224</v>
      </c>
      <c r="F286" s="186" t="s">
        <v>1053</v>
      </c>
      <c r="G286" s="186" t="s">
        <v>217</v>
      </c>
      <c r="H286" s="186" t="s">
        <v>337</v>
      </c>
      <c r="I286" s="40" t="s">
        <v>212</v>
      </c>
      <c r="J286" s="42">
        <v>36892</v>
      </c>
      <c r="K286" s="42">
        <v>37257</v>
      </c>
      <c r="L286" s="40" t="s">
        <v>213</v>
      </c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</row>
    <row r="287" spans="1:33" x14ac:dyDescent="0.25">
      <c r="A287" s="40" t="s">
        <v>31</v>
      </c>
      <c r="B287" s="41">
        <v>30019308</v>
      </c>
      <c r="C287" s="41">
        <v>4600586717</v>
      </c>
      <c r="D287" s="185" t="s">
        <v>249</v>
      </c>
      <c r="E287" s="186" t="s">
        <v>224</v>
      </c>
      <c r="F287" s="186" t="s">
        <v>1053</v>
      </c>
      <c r="G287" s="186" t="s">
        <v>217</v>
      </c>
      <c r="H287" s="186" t="s">
        <v>337</v>
      </c>
      <c r="I287" s="40" t="s">
        <v>212</v>
      </c>
      <c r="J287" s="42">
        <v>36892</v>
      </c>
      <c r="K287" s="42">
        <v>37257</v>
      </c>
      <c r="L287" s="40" t="s">
        <v>213</v>
      </c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</row>
    <row r="288" spans="1:33" x14ac:dyDescent="0.25">
      <c r="A288" s="40" t="s">
        <v>34</v>
      </c>
      <c r="B288" s="41">
        <v>30048273</v>
      </c>
      <c r="C288" s="41">
        <v>4600356865</v>
      </c>
      <c r="D288" s="185" t="s">
        <v>33</v>
      </c>
      <c r="E288" s="186" t="s">
        <v>214</v>
      </c>
      <c r="F288" s="186" t="s">
        <v>327</v>
      </c>
      <c r="G288" s="186" t="s">
        <v>217</v>
      </c>
      <c r="H288" s="186" t="s">
        <v>337</v>
      </c>
      <c r="I288" s="40" t="s">
        <v>212</v>
      </c>
      <c r="J288" s="42">
        <v>41361</v>
      </c>
      <c r="K288" s="42">
        <v>44280</v>
      </c>
      <c r="L288" s="40" t="s">
        <v>216</v>
      </c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</row>
    <row r="289" spans="1:33" x14ac:dyDescent="0.25">
      <c r="A289" s="40" t="s">
        <v>34</v>
      </c>
      <c r="B289" s="41">
        <v>30048273</v>
      </c>
      <c r="C289" s="41">
        <v>4600356866</v>
      </c>
      <c r="D289" s="185" t="s">
        <v>33</v>
      </c>
      <c r="E289" s="186" t="s">
        <v>214</v>
      </c>
      <c r="F289" s="186" t="s">
        <v>327</v>
      </c>
      <c r="G289" s="186" t="s">
        <v>217</v>
      </c>
      <c r="H289" s="186" t="s">
        <v>337</v>
      </c>
      <c r="I289" s="40" t="s">
        <v>212</v>
      </c>
      <c r="J289" s="42">
        <v>41361</v>
      </c>
      <c r="K289" s="42">
        <v>44280</v>
      </c>
      <c r="L289" s="40" t="s">
        <v>216</v>
      </c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</row>
    <row r="290" spans="1:33" x14ac:dyDescent="0.25">
      <c r="A290" s="40" t="s">
        <v>61</v>
      </c>
      <c r="B290" s="193">
        <v>30065296</v>
      </c>
      <c r="C290" s="193">
        <v>4600464575</v>
      </c>
      <c r="D290" s="185" t="s">
        <v>60</v>
      </c>
      <c r="E290" s="186" t="s">
        <v>224</v>
      </c>
      <c r="F290" s="186" t="s">
        <v>1053</v>
      </c>
      <c r="G290" s="186" t="s">
        <v>608</v>
      </c>
      <c r="H290" s="186" t="s">
        <v>609</v>
      </c>
      <c r="I290" s="40" t="s">
        <v>212</v>
      </c>
      <c r="J290" s="42">
        <v>43898</v>
      </c>
      <c r="K290" s="42">
        <v>46817</v>
      </c>
      <c r="L290" s="40" t="s">
        <v>216</v>
      </c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</row>
    <row r="291" spans="1:33" x14ac:dyDescent="0.25">
      <c r="A291" s="40" t="s">
        <v>61</v>
      </c>
      <c r="B291" s="193">
        <v>30065296</v>
      </c>
      <c r="C291" s="193">
        <v>4600464576</v>
      </c>
      <c r="D291" s="185" t="s">
        <v>60</v>
      </c>
      <c r="E291" s="186" t="s">
        <v>224</v>
      </c>
      <c r="F291" s="186" t="s">
        <v>1053</v>
      </c>
      <c r="G291" s="186" t="s">
        <v>608</v>
      </c>
      <c r="H291" s="186" t="s">
        <v>609</v>
      </c>
      <c r="I291" s="40" t="s">
        <v>212</v>
      </c>
      <c r="J291" s="42">
        <v>43898</v>
      </c>
      <c r="K291" s="42">
        <v>46817</v>
      </c>
      <c r="L291" s="40" t="s">
        <v>216</v>
      </c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</row>
    <row r="292" spans="1:33" x14ac:dyDescent="0.25">
      <c r="A292" s="192" t="s">
        <v>948</v>
      </c>
      <c r="B292" s="41">
        <v>30033588</v>
      </c>
      <c r="C292" s="192">
        <v>4600613940</v>
      </c>
      <c r="D292" s="185" t="s">
        <v>250</v>
      </c>
      <c r="E292" s="186" t="s">
        <v>229</v>
      </c>
      <c r="F292" s="186" t="s">
        <v>332</v>
      </c>
      <c r="G292" s="186" t="s">
        <v>594</v>
      </c>
      <c r="H292" s="186" t="s">
        <v>595</v>
      </c>
      <c r="I292" s="40" t="s">
        <v>212</v>
      </c>
      <c r="J292" s="42">
        <v>36892</v>
      </c>
      <c r="K292" s="42">
        <v>37257</v>
      </c>
      <c r="L292" s="40" t="s">
        <v>213</v>
      </c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</row>
    <row r="293" spans="1:33" x14ac:dyDescent="0.25">
      <c r="A293" s="192" t="s">
        <v>948</v>
      </c>
      <c r="B293" s="41">
        <v>30033588</v>
      </c>
      <c r="C293" s="192">
        <v>4600615027</v>
      </c>
      <c r="D293" s="185" t="s">
        <v>250</v>
      </c>
      <c r="E293" s="186" t="s">
        <v>229</v>
      </c>
      <c r="F293" s="186" t="s">
        <v>332</v>
      </c>
      <c r="G293" s="186" t="s">
        <v>594</v>
      </c>
      <c r="H293" s="186" t="s">
        <v>595</v>
      </c>
      <c r="I293" s="40" t="s">
        <v>212</v>
      </c>
      <c r="J293" s="42">
        <v>36892</v>
      </c>
      <c r="K293" s="42">
        <v>37257</v>
      </c>
      <c r="L293" s="40" t="s">
        <v>213</v>
      </c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</row>
    <row r="294" spans="1:33" x14ac:dyDescent="0.25">
      <c r="A294" s="40" t="s">
        <v>253</v>
      </c>
      <c r="B294" s="193">
        <v>30119167</v>
      </c>
      <c r="C294" s="193">
        <v>4600610818</v>
      </c>
      <c r="D294" s="185" t="s">
        <v>254</v>
      </c>
      <c r="E294" s="186" t="s">
        <v>221</v>
      </c>
      <c r="F294" s="186" t="s">
        <v>329</v>
      </c>
      <c r="G294" s="186" t="s">
        <v>592</v>
      </c>
      <c r="H294" s="186" t="s">
        <v>591</v>
      </c>
      <c r="I294" s="40" t="s">
        <v>212</v>
      </c>
      <c r="J294" s="42">
        <v>36892</v>
      </c>
      <c r="K294" s="42">
        <v>37257</v>
      </c>
      <c r="L294" s="40" t="s">
        <v>213</v>
      </c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</row>
    <row r="295" spans="1:33" x14ac:dyDescent="0.25">
      <c r="A295" s="40" t="s">
        <v>586</v>
      </c>
      <c r="B295" s="41">
        <v>30110165</v>
      </c>
      <c r="C295" s="41">
        <v>4600560876</v>
      </c>
      <c r="D295" s="185" t="s">
        <v>587</v>
      </c>
      <c r="E295" s="186" t="s">
        <v>499</v>
      </c>
      <c r="F295" s="186" t="s">
        <v>719</v>
      </c>
      <c r="G295" s="186" t="s">
        <v>592</v>
      </c>
      <c r="H295" s="186" t="s">
        <v>591</v>
      </c>
      <c r="I295" s="40" t="s">
        <v>212</v>
      </c>
      <c r="J295" s="42">
        <v>43745</v>
      </c>
      <c r="K295" s="42">
        <v>45204</v>
      </c>
      <c r="L295" s="40" t="s">
        <v>216</v>
      </c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</row>
    <row r="296" spans="1:33" x14ac:dyDescent="0.25">
      <c r="A296" s="40" t="s">
        <v>586</v>
      </c>
      <c r="B296" s="41">
        <v>30110165</v>
      </c>
      <c r="C296" s="41">
        <v>4600560973</v>
      </c>
      <c r="D296" s="185" t="s">
        <v>587</v>
      </c>
      <c r="E296" s="186" t="s">
        <v>499</v>
      </c>
      <c r="F296" s="186" t="s">
        <v>719</v>
      </c>
      <c r="G296" s="186" t="s">
        <v>592</v>
      </c>
      <c r="H296" s="186" t="s">
        <v>591</v>
      </c>
      <c r="I296" s="40" t="s">
        <v>212</v>
      </c>
      <c r="J296" s="42">
        <v>43745</v>
      </c>
      <c r="K296" s="42">
        <v>45204</v>
      </c>
      <c r="L296" s="40" t="s">
        <v>216</v>
      </c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</row>
    <row r="297" spans="1:33" x14ac:dyDescent="0.25">
      <c r="A297" s="40" t="s">
        <v>199</v>
      </c>
      <c r="B297" s="41">
        <v>30095891</v>
      </c>
      <c r="C297" s="41">
        <v>4600541783</v>
      </c>
      <c r="D297" s="185" t="s">
        <v>198</v>
      </c>
      <c r="E297" s="186" t="s">
        <v>760</v>
      </c>
      <c r="F297" s="186" t="s">
        <v>761</v>
      </c>
      <c r="G297" s="186" t="s">
        <v>601</v>
      </c>
      <c r="H297" s="186" t="s">
        <v>600</v>
      </c>
      <c r="I297" s="40" t="s">
        <v>212</v>
      </c>
      <c r="J297" s="42">
        <v>42881</v>
      </c>
      <c r="K297" s="42">
        <v>44108</v>
      </c>
      <c r="L297" s="40" t="s">
        <v>213</v>
      </c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</row>
    <row r="298" spans="1:33" x14ac:dyDescent="0.25">
      <c r="A298" s="41" t="s">
        <v>251</v>
      </c>
      <c r="B298" s="41">
        <v>30110163</v>
      </c>
      <c r="C298" s="41">
        <v>4600557183</v>
      </c>
      <c r="D298" s="189" t="s">
        <v>252</v>
      </c>
      <c r="E298" s="186" t="s">
        <v>499</v>
      </c>
      <c r="F298" s="186" t="s">
        <v>719</v>
      </c>
      <c r="G298" s="186" t="s">
        <v>606</v>
      </c>
      <c r="H298" s="186" t="s">
        <v>607</v>
      </c>
      <c r="I298" s="40" t="s">
        <v>212</v>
      </c>
      <c r="J298" s="42">
        <v>43121</v>
      </c>
      <c r="K298" s="42">
        <v>44275</v>
      </c>
      <c r="L298" s="40" t="s">
        <v>213</v>
      </c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</row>
    <row r="299" spans="1:33" x14ac:dyDescent="0.25">
      <c r="A299" s="41" t="s">
        <v>251</v>
      </c>
      <c r="B299" s="41">
        <v>30110163</v>
      </c>
      <c r="C299" s="41">
        <v>4600557184</v>
      </c>
      <c r="D299" s="189" t="s">
        <v>252</v>
      </c>
      <c r="E299" s="186" t="s">
        <v>499</v>
      </c>
      <c r="F299" s="186" t="s">
        <v>719</v>
      </c>
      <c r="G299" s="186" t="s">
        <v>606</v>
      </c>
      <c r="H299" s="186" t="s">
        <v>607</v>
      </c>
      <c r="I299" s="40" t="s">
        <v>212</v>
      </c>
      <c r="J299" s="42">
        <v>43121</v>
      </c>
      <c r="K299" s="42">
        <v>44275</v>
      </c>
      <c r="L299" s="40" t="s">
        <v>213</v>
      </c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</row>
    <row r="300" spans="1:33" x14ac:dyDescent="0.25">
      <c r="A300" s="40" t="s">
        <v>589</v>
      </c>
      <c r="B300" s="41">
        <v>30105994</v>
      </c>
      <c r="C300" s="41">
        <v>4600565205</v>
      </c>
      <c r="D300" s="185" t="s">
        <v>590</v>
      </c>
      <c r="E300" s="186" t="s">
        <v>482</v>
      </c>
      <c r="F300" s="186" t="s">
        <v>717</v>
      </c>
      <c r="G300" s="186" t="s">
        <v>608</v>
      </c>
      <c r="H300" s="186" t="s">
        <v>609</v>
      </c>
      <c r="I300" s="40" t="s">
        <v>212</v>
      </c>
      <c r="J300" s="42">
        <v>43363</v>
      </c>
      <c r="K300" s="42">
        <v>44457</v>
      </c>
      <c r="L300" s="40" t="s">
        <v>216</v>
      </c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</row>
    <row r="301" spans="1:33" x14ac:dyDescent="0.25">
      <c r="A301" s="40" t="s">
        <v>589</v>
      </c>
      <c r="B301" s="41">
        <v>30105994</v>
      </c>
      <c r="C301" s="41">
        <v>4600565206</v>
      </c>
      <c r="D301" s="185" t="s">
        <v>590</v>
      </c>
      <c r="E301" s="186" t="s">
        <v>482</v>
      </c>
      <c r="F301" s="186" t="s">
        <v>717</v>
      </c>
      <c r="G301" s="186" t="s">
        <v>608</v>
      </c>
      <c r="H301" s="186" t="s">
        <v>609</v>
      </c>
      <c r="I301" s="40" t="s">
        <v>212</v>
      </c>
      <c r="J301" s="42">
        <v>43363</v>
      </c>
      <c r="K301" s="42">
        <v>44457</v>
      </c>
      <c r="L301" s="40" t="s">
        <v>216</v>
      </c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</row>
    <row r="302" spans="1:33" x14ac:dyDescent="0.25">
      <c r="A302" s="40" t="s">
        <v>168</v>
      </c>
      <c r="B302" s="41">
        <v>30061026</v>
      </c>
      <c r="C302" s="41">
        <v>4600356863</v>
      </c>
      <c r="D302" s="185" t="s">
        <v>167</v>
      </c>
      <c r="E302" s="186" t="s">
        <v>214</v>
      </c>
      <c r="F302" s="186" t="s">
        <v>327</v>
      </c>
      <c r="G302" s="186" t="s">
        <v>217</v>
      </c>
      <c r="H302" s="186" t="s">
        <v>337</v>
      </c>
      <c r="I302" s="40" t="s">
        <v>212</v>
      </c>
      <c r="J302" s="42">
        <v>41747</v>
      </c>
      <c r="K302" s="42">
        <v>44666</v>
      </c>
      <c r="L302" s="40" t="s">
        <v>216</v>
      </c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</row>
    <row r="303" spans="1:33" x14ac:dyDescent="0.25">
      <c r="A303" s="40" t="s">
        <v>168</v>
      </c>
      <c r="B303" s="41">
        <v>30061026</v>
      </c>
      <c r="C303" s="41">
        <v>4600356864</v>
      </c>
      <c r="D303" s="185" t="s">
        <v>167</v>
      </c>
      <c r="E303" s="186" t="s">
        <v>214</v>
      </c>
      <c r="F303" s="186" t="s">
        <v>327</v>
      </c>
      <c r="G303" s="186" t="s">
        <v>217</v>
      </c>
      <c r="H303" s="186" t="s">
        <v>337</v>
      </c>
      <c r="I303" s="40" t="s">
        <v>212</v>
      </c>
      <c r="J303" s="42">
        <v>41747</v>
      </c>
      <c r="K303" s="42">
        <v>44666</v>
      </c>
      <c r="L303" s="40" t="s">
        <v>216</v>
      </c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</row>
    <row r="304" spans="1:33" x14ac:dyDescent="0.25">
      <c r="A304" s="40" t="s">
        <v>961</v>
      </c>
      <c r="B304" s="41">
        <v>30034683</v>
      </c>
      <c r="C304" s="41">
        <v>4600608030</v>
      </c>
      <c r="D304" s="185" t="s">
        <v>200</v>
      </c>
      <c r="E304" s="186" t="s">
        <v>227</v>
      </c>
      <c r="F304" s="186" t="s">
        <v>331</v>
      </c>
      <c r="G304" s="186" t="s">
        <v>594</v>
      </c>
      <c r="H304" s="186" t="s">
        <v>595</v>
      </c>
      <c r="I304" s="40" t="s">
        <v>212</v>
      </c>
      <c r="J304" s="42">
        <v>43907</v>
      </c>
      <c r="K304" s="42">
        <v>44636</v>
      </c>
      <c r="L304" s="40" t="s">
        <v>213</v>
      </c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</row>
    <row r="305" spans="1:33" x14ac:dyDescent="0.25">
      <c r="A305" s="40" t="s">
        <v>961</v>
      </c>
      <c r="B305" s="41">
        <v>30034683</v>
      </c>
      <c r="C305" s="41">
        <v>4600608031</v>
      </c>
      <c r="D305" s="185" t="s">
        <v>200</v>
      </c>
      <c r="E305" s="186" t="s">
        <v>227</v>
      </c>
      <c r="F305" s="186" t="s">
        <v>331</v>
      </c>
      <c r="G305" s="186" t="s">
        <v>594</v>
      </c>
      <c r="H305" s="186" t="s">
        <v>595</v>
      </c>
      <c r="I305" s="40" t="s">
        <v>212</v>
      </c>
      <c r="J305" s="42">
        <v>43907</v>
      </c>
      <c r="K305" s="42">
        <v>44636</v>
      </c>
      <c r="L305" s="40" t="s">
        <v>213</v>
      </c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</row>
  </sheetData>
  <autoFilter ref="A1:AY30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2"/>
  <sheetViews>
    <sheetView workbookViewId="0">
      <selection activeCell="N23" sqref="N23"/>
    </sheetView>
  </sheetViews>
  <sheetFormatPr defaultRowHeight="15" x14ac:dyDescent="0.25"/>
  <cols>
    <col min="1" max="1" width="18" style="8" bestFit="1" customWidth="1"/>
    <col min="2" max="3" width="18.5703125" style="9" customWidth="1"/>
    <col min="4" max="4" width="37" style="8" bestFit="1" customWidth="1"/>
    <col min="5" max="5" width="18" style="8" customWidth="1"/>
    <col min="6" max="6" width="49.28515625" style="8" bestFit="1" customWidth="1"/>
    <col min="7" max="7" width="13.5703125" style="8" customWidth="1"/>
    <col min="8" max="8" width="36.28515625" style="8" bestFit="1" customWidth="1"/>
    <col min="9" max="9" width="16.42578125" style="8" bestFit="1" customWidth="1"/>
    <col min="10" max="10" width="13" style="8" customWidth="1"/>
    <col min="11" max="11" width="16.28515625" style="8" bestFit="1" customWidth="1"/>
    <col min="12" max="12" width="11.85546875" style="8" customWidth="1"/>
    <col min="13" max="16384" width="9.140625" style="8"/>
  </cols>
  <sheetData>
    <row r="1" spans="1:13" ht="18.75" x14ac:dyDescent="0.25">
      <c r="A1" s="4" t="s">
        <v>2</v>
      </c>
      <c r="B1" s="5" t="s">
        <v>0</v>
      </c>
      <c r="C1" s="5" t="s">
        <v>202</v>
      </c>
      <c r="D1" s="6" t="s">
        <v>1</v>
      </c>
      <c r="E1" s="4" t="s">
        <v>203</v>
      </c>
      <c r="F1" s="4" t="s">
        <v>204</v>
      </c>
      <c r="G1" s="4" t="s">
        <v>203</v>
      </c>
      <c r="H1" s="4" t="s">
        <v>205</v>
      </c>
      <c r="I1" s="4" t="s">
        <v>206</v>
      </c>
      <c r="J1" s="7" t="s">
        <v>207</v>
      </c>
      <c r="K1" s="7" t="s">
        <v>208</v>
      </c>
      <c r="L1" s="7" t="s">
        <v>209</v>
      </c>
    </row>
    <row r="2" spans="1:13" ht="15.75" customHeight="1" x14ac:dyDescent="0.25">
      <c r="A2" s="39" t="s">
        <v>699</v>
      </c>
      <c r="B2" s="57">
        <v>30081729</v>
      </c>
      <c r="C2" s="57">
        <v>4600542571</v>
      </c>
      <c r="D2" s="39" t="s">
        <v>487</v>
      </c>
      <c r="E2" s="59" t="s">
        <v>488</v>
      </c>
      <c r="F2" s="59" t="s">
        <v>593</v>
      </c>
      <c r="G2" s="39" t="s">
        <v>594</v>
      </c>
      <c r="H2" s="39" t="s">
        <v>595</v>
      </c>
      <c r="I2" s="48" t="s">
        <v>305</v>
      </c>
      <c r="J2" s="60">
        <v>42843</v>
      </c>
      <c r="K2" s="60">
        <v>44302</v>
      </c>
      <c r="L2" s="48"/>
      <c r="M2" s="49"/>
    </row>
    <row r="3" spans="1:13" x14ac:dyDescent="0.25">
      <c r="A3" s="39" t="s">
        <v>699</v>
      </c>
      <c r="B3" s="57">
        <v>30081729</v>
      </c>
      <c r="C3" s="57">
        <v>4600542572</v>
      </c>
      <c r="D3" s="39" t="s">
        <v>487</v>
      </c>
      <c r="E3" s="59" t="s">
        <v>488</v>
      </c>
      <c r="F3" s="59" t="s">
        <v>593</v>
      </c>
      <c r="G3" s="39" t="s">
        <v>594</v>
      </c>
      <c r="H3" s="39" t="s">
        <v>595</v>
      </c>
      <c r="I3" s="48" t="s">
        <v>305</v>
      </c>
      <c r="J3" s="60">
        <v>42843</v>
      </c>
      <c r="K3" s="60">
        <v>44302</v>
      </c>
      <c r="L3" s="48"/>
      <c r="M3" s="49"/>
    </row>
    <row r="4" spans="1:13" ht="15.75" customHeight="1" x14ac:dyDescent="0.25">
      <c r="A4" s="39" t="s">
        <v>700</v>
      </c>
      <c r="B4" s="57">
        <v>30099178</v>
      </c>
      <c r="C4" s="57">
        <v>4600541572</v>
      </c>
      <c r="D4" s="39" t="s">
        <v>490</v>
      </c>
      <c r="E4" s="59" t="s">
        <v>488</v>
      </c>
      <c r="F4" s="59" t="s">
        <v>593</v>
      </c>
      <c r="G4" s="39" t="s">
        <v>594</v>
      </c>
      <c r="H4" s="39" t="s">
        <v>595</v>
      </c>
      <c r="I4" s="48" t="s">
        <v>305</v>
      </c>
      <c r="J4" s="60">
        <v>42956</v>
      </c>
      <c r="K4" s="60">
        <v>44073</v>
      </c>
      <c r="L4" s="45"/>
      <c r="M4" s="49"/>
    </row>
    <row r="5" spans="1:13" ht="15.75" customHeight="1" x14ac:dyDescent="0.25">
      <c r="A5" s="39" t="s">
        <v>700</v>
      </c>
      <c r="B5" s="57">
        <v>30099178</v>
      </c>
      <c r="C5" s="57">
        <v>4600541573</v>
      </c>
      <c r="D5" s="39" t="s">
        <v>490</v>
      </c>
      <c r="E5" s="59" t="s">
        <v>488</v>
      </c>
      <c r="F5" s="59" t="s">
        <v>593</v>
      </c>
      <c r="G5" s="39" t="s">
        <v>594</v>
      </c>
      <c r="H5" s="39" t="s">
        <v>595</v>
      </c>
      <c r="I5" s="48" t="s">
        <v>305</v>
      </c>
      <c r="J5" s="60">
        <v>42956</v>
      </c>
      <c r="K5" s="60">
        <v>44073</v>
      </c>
      <c r="L5" s="45"/>
      <c r="M5" s="49"/>
    </row>
    <row r="6" spans="1:13" ht="15.75" customHeight="1" x14ac:dyDescent="0.25">
      <c r="A6" s="39" t="s">
        <v>718</v>
      </c>
      <c r="B6" s="57">
        <v>30055151</v>
      </c>
      <c r="C6" s="57">
        <v>4600493180</v>
      </c>
      <c r="D6" s="39" t="s">
        <v>572</v>
      </c>
      <c r="E6" s="59" t="s">
        <v>488</v>
      </c>
      <c r="F6" s="59" t="s">
        <v>593</v>
      </c>
      <c r="G6" s="39" t="s">
        <v>594</v>
      </c>
      <c r="H6" s="39" t="s">
        <v>595</v>
      </c>
      <c r="I6" s="48" t="s">
        <v>305</v>
      </c>
      <c r="J6" s="60">
        <v>41551</v>
      </c>
      <c r="K6" s="60">
        <v>44470</v>
      </c>
      <c r="L6" s="45"/>
      <c r="M6" s="49"/>
    </row>
    <row r="7" spans="1:13" ht="15.75" customHeight="1" x14ac:dyDescent="0.25">
      <c r="A7" s="39" t="s">
        <v>718</v>
      </c>
      <c r="B7" s="57">
        <v>30055151</v>
      </c>
      <c r="C7" s="57">
        <v>4600493181</v>
      </c>
      <c r="D7" s="39" t="s">
        <v>572</v>
      </c>
      <c r="E7" s="59" t="s">
        <v>488</v>
      </c>
      <c r="F7" s="59" t="s">
        <v>593</v>
      </c>
      <c r="G7" s="39" t="s">
        <v>594</v>
      </c>
      <c r="H7" s="39" t="s">
        <v>595</v>
      </c>
      <c r="I7" s="48" t="s">
        <v>305</v>
      </c>
      <c r="J7" s="60">
        <v>41551</v>
      </c>
      <c r="K7" s="60">
        <v>44470</v>
      </c>
      <c r="L7" s="45"/>
      <c r="M7" s="49"/>
    </row>
    <row r="8" spans="1:13" ht="15.75" customHeight="1" x14ac:dyDescent="0.25">
      <c r="A8" s="39" t="s">
        <v>704</v>
      </c>
      <c r="B8" s="57">
        <v>30045655</v>
      </c>
      <c r="C8" s="57">
        <v>4600511026</v>
      </c>
      <c r="D8" s="39" t="s">
        <v>498</v>
      </c>
      <c r="E8" s="59" t="s">
        <v>499</v>
      </c>
      <c r="F8" s="59" t="s">
        <v>719</v>
      </c>
      <c r="G8" s="39" t="s">
        <v>599</v>
      </c>
      <c r="H8" s="39" t="s">
        <v>598</v>
      </c>
      <c r="I8" s="48" t="s">
        <v>305</v>
      </c>
      <c r="J8" s="60">
        <v>41117</v>
      </c>
      <c r="K8" s="60">
        <v>44216</v>
      </c>
      <c r="L8" s="45"/>
      <c r="M8" s="49"/>
    </row>
    <row r="9" spans="1:13" ht="15.75" customHeight="1" x14ac:dyDescent="0.25">
      <c r="A9" s="39" t="s">
        <v>713</v>
      </c>
      <c r="B9" s="57">
        <v>30045655</v>
      </c>
      <c r="C9" s="57">
        <v>4600512202</v>
      </c>
      <c r="D9" s="39" t="s">
        <v>498</v>
      </c>
      <c r="E9" s="59" t="s">
        <v>499</v>
      </c>
      <c r="F9" s="59" t="s">
        <v>719</v>
      </c>
      <c r="G9" s="39" t="s">
        <v>599</v>
      </c>
      <c r="H9" s="39" t="s">
        <v>598</v>
      </c>
      <c r="I9" s="48" t="s">
        <v>305</v>
      </c>
      <c r="J9" s="60">
        <v>41117</v>
      </c>
      <c r="K9" s="60">
        <v>44216</v>
      </c>
      <c r="L9" s="45"/>
      <c r="M9" s="49"/>
    </row>
    <row r="10" spans="1:13" ht="15.75" customHeight="1" x14ac:dyDescent="0.25">
      <c r="A10" s="39" t="s">
        <v>705</v>
      </c>
      <c r="B10" s="57">
        <v>30056849</v>
      </c>
      <c r="C10" s="57">
        <v>4600432388</v>
      </c>
      <c r="D10" s="39" t="s">
        <v>502</v>
      </c>
      <c r="E10" s="59" t="s">
        <v>499</v>
      </c>
      <c r="F10" s="59" t="s">
        <v>719</v>
      </c>
      <c r="G10" s="39" t="s">
        <v>599</v>
      </c>
      <c r="H10" s="39" t="s">
        <v>598</v>
      </c>
      <c r="I10" s="48" t="s">
        <v>305</v>
      </c>
      <c r="J10" s="60">
        <v>41606</v>
      </c>
      <c r="K10" s="60">
        <v>44525</v>
      </c>
      <c r="L10" s="45"/>
      <c r="M10" s="49"/>
    </row>
    <row r="11" spans="1:13" ht="15.75" customHeight="1" x14ac:dyDescent="0.25">
      <c r="A11" s="39" t="s">
        <v>705</v>
      </c>
      <c r="B11" s="57">
        <v>30056849</v>
      </c>
      <c r="C11" s="57">
        <v>4600432389</v>
      </c>
      <c r="D11" s="39" t="s">
        <v>502</v>
      </c>
      <c r="E11" s="59" t="s">
        <v>499</v>
      </c>
      <c r="F11" s="59" t="s">
        <v>719</v>
      </c>
      <c r="G11" s="39" t="s">
        <v>599</v>
      </c>
      <c r="H11" s="39" t="s">
        <v>598</v>
      </c>
      <c r="I11" s="48" t="s">
        <v>305</v>
      </c>
      <c r="J11" s="60">
        <v>41606</v>
      </c>
      <c r="K11" s="60">
        <v>44525</v>
      </c>
      <c r="L11" s="45"/>
      <c r="M11" s="49"/>
    </row>
    <row r="12" spans="1:13" ht="15.75" customHeight="1" x14ac:dyDescent="0.25">
      <c r="A12" s="39" t="s">
        <v>706</v>
      </c>
      <c r="B12" s="57">
        <v>30052632</v>
      </c>
      <c r="C12" s="57">
        <v>4600432390</v>
      </c>
      <c r="D12" s="39" t="s">
        <v>504</v>
      </c>
      <c r="E12" s="59" t="s">
        <v>499</v>
      </c>
      <c r="F12" s="59" t="s">
        <v>719</v>
      </c>
      <c r="G12" s="39" t="s">
        <v>599</v>
      </c>
      <c r="H12" s="39" t="s">
        <v>598</v>
      </c>
      <c r="I12" s="48" t="s">
        <v>305</v>
      </c>
      <c r="J12" s="60">
        <v>41509</v>
      </c>
      <c r="K12" s="60">
        <v>44428</v>
      </c>
      <c r="L12" s="45"/>
      <c r="M12" s="49"/>
    </row>
    <row r="13" spans="1:13" ht="15.75" customHeight="1" x14ac:dyDescent="0.25">
      <c r="A13" s="39" t="s">
        <v>706</v>
      </c>
      <c r="B13" s="57">
        <v>30052632</v>
      </c>
      <c r="C13" s="57">
        <v>4600432391</v>
      </c>
      <c r="D13" s="39" t="s">
        <v>504</v>
      </c>
      <c r="E13" s="59" t="s">
        <v>499</v>
      </c>
      <c r="F13" s="59" t="s">
        <v>719</v>
      </c>
      <c r="G13" s="39" t="s">
        <v>599</v>
      </c>
      <c r="H13" s="39" t="s">
        <v>598</v>
      </c>
      <c r="I13" s="48" t="s">
        <v>305</v>
      </c>
      <c r="J13" s="60">
        <v>41509</v>
      </c>
      <c r="K13" s="60">
        <v>44428</v>
      </c>
      <c r="L13" s="45"/>
      <c r="M13" s="49"/>
    </row>
    <row r="14" spans="1:13" ht="15.75" customHeight="1" x14ac:dyDescent="0.25">
      <c r="A14" s="39" t="s">
        <v>707</v>
      </c>
      <c r="B14" s="57">
        <v>30064346</v>
      </c>
      <c r="C14" s="57">
        <v>4600431178</v>
      </c>
      <c r="D14" s="39" t="s">
        <v>506</v>
      </c>
      <c r="E14" s="59" t="s">
        <v>499</v>
      </c>
      <c r="F14" s="59" t="s">
        <v>719</v>
      </c>
      <c r="G14" s="39" t="s">
        <v>599</v>
      </c>
      <c r="H14" s="39" t="s">
        <v>598</v>
      </c>
      <c r="I14" s="48" t="s">
        <v>305</v>
      </c>
      <c r="J14" s="60">
        <v>41883</v>
      </c>
      <c r="K14" s="60">
        <v>44802</v>
      </c>
      <c r="L14" s="45"/>
      <c r="M14" s="49"/>
    </row>
    <row r="15" spans="1:13" ht="15.75" customHeight="1" x14ac:dyDescent="0.25">
      <c r="A15" s="39" t="s">
        <v>707</v>
      </c>
      <c r="B15" s="57">
        <v>30064346</v>
      </c>
      <c r="C15" s="57">
        <v>4600431179</v>
      </c>
      <c r="D15" s="39" t="s">
        <v>506</v>
      </c>
      <c r="E15" s="59" t="s">
        <v>499</v>
      </c>
      <c r="F15" s="59" t="s">
        <v>719</v>
      </c>
      <c r="G15" s="39" t="s">
        <v>599</v>
      </c>
      <c r="H15" s="39" t="s">
        <v>598</v>
      </c>
      <c r="I15" s="48" t="s">
        <v>305</v>
      </c>
      <c r="J15" s="60">
        <v>41883</v>
      </c>
      <c r="K15" s="60">
        <v>44802</v>
      </c>
      <c r="L15" s="45"/>
      <c r="M15" s="49"/>
    </row>
    <row r="16" spans="1:13" ht="15.75" customHeight="1" x14ac:dyDescent="0.25">
      <c r="A16" s="39" t="s">
        <v>708</v>
      </c>
      <c r="B16" s="57">
        <v>30068656</v>
      </c>
      <c r="C16" s="57">
        <v>4600432392</v>
      </c>
      <c r="D16" s="39" t="s">
        <v>508</v>
      </c>
      <c r="E16" s="59" t="s">
        <v>499</v>
      </c>
      <c r="F16" s="59" t="s">
        <v>719</v>
      </c>
      <c r="G16" s="39" t="s">
        <v>599</v>
      </c>
      <c r="H16" s="39" t="s">
        <v>598</v>
      </c>
      <c r="I16" s="48" t="s">
        <v>305</v>
      </c>
      <c r="J16" s="60">
        <v>42048</v>
      </c>
      <c r="K16" s="60">
        <v>44967</v>
      </c>
      <c r="L16" s="45"/>
      <c r="M16" s="49"/>
    </row>
    <row r="17" spans="1:13" ht="15.75" customHeight="1" x14ac:dyDescent="0.25">
      <c r="A17" s="39" t="s">
        <v>708</v>
      </c>
      <c r="B17" s="57">
        <v>30068656</v>
      </c>
      <c r="C17" s="57">
        <v>4600432393</v>
      </c>
      <c r="D17" s="39" t="s">
        <v>508</v>
      </c>
      <c r="E17" s="59" t="s">
        <v>499</v>
      </c>
      <c r="F17" s="59" t="s">
        <v>719</v>
      </c>
      <c r="G17" s="39" t="s">
        <v>599</v>
      </c>
      <c r="H17" s="39" t="s">
        <v>598</v>
      </c>
      <c r="I17" s="48" t="s">
        <v>305</v>
      </c>
      <c r="J17" s="60">
        <v>42048</v>
      </c>
      <c r="K17" s="60">
        <v>44967</v>
      </c>
      <c r="L17" s="45"/>
      <c r="M17" s="49"/>
    </row>
    <row r="18" spans="1:13" ht="15.75" customHeight="1" x14ac:dyDescent="0.25">
      <c r="A18" s="39" t="s">
        <v>696</v>
      </c>
      <c r="B18" s="57">
        <v>30079802</v>
      </c>
      <c r="C18" s="57">
        <v>4600580126</v>
      </c>
      <c r="D18" s="39" t="s">
        <v>478</v>
      </c>
      <c r="E18" s="59" t="s">
        <v>479</v>
      </c>
      <c r="F18" s="59" t="s">
        <v>716</v>
      </c>
      <c r="G18" s="39" t="s">
        <v>594</v>
      </c>
      <c r="H18" s="39" t="s">
        <v>595</v>
      </c>
      <c r="I18" s="48" t="s">
        <v>305</v>
      </c>
      <c r="J18" s="60">
        <v>42848</v>
      </c>
      <c r="K18" s="60">
        <v>44307</v>
      </c>
      <c r="L18" s="45"/>
      <c r="M18" s="49"/>
    </row>
    <row r="19" spans="1:13" ht="15.75" customHeight="1" x14ac:dyDescent="0.25">
      <c r="A19" s="39" t="s">
        <v>696</v>
      </c>
      <c r="B19" s="57">
        <v>30079802</v>
      </c>
      <c r="C19" s="57">
        <v>4600580127</v>
      </c>
      <c r="D19" s="39" t="s">
        <v>478</v>
      </c>
      <c r="E19" s="59" t="s">
        <v>479</v>
      </c>
      <c r="F19" s="59" t="s">
        <v>716</v>
      </c>
      <c r="G19" s="39" t="s">
        <v>594</v>
      </c>
      <c r="H19" s="39" t="s">
        <v>595</v>
      </c>
      <c r="I19" s="48" t="s">
        <v>305</v>
      </c>
      <c r="J19" s="60">
        <v>42848</v>
      </c>
      <c r="K19" s="60">
        <v>44307</v>
      </c>
      <c r="L19" s="45"/>
      <c r="M19" s="49"/>
    </row>
    <row r="20" spans="1:13" ht="15.75" customHeight="1" x14ac:dyDescent="0.25">
      <c r="A20" s="39" t="s">
        <v>701</v>
      </c>
      <c r="B20" s="57">
        <v>30096922</v>
      </c>
      <c r="C20" s="57">
        <v>4600540077</v>
      </c>
      <c r="D20" s="39" t="s">
        <v>492</v>
      </c>
      <c r="E20" s="59" t="s">
        <v>479</v>
      </c>
      <c r="F20" s="59" t="s">
        <v>716</v>
      </c>
      <c r="G20" s="39" t="s">
        <v>605</v>
      </c>
      <c r="H20" s="39" t="s">
        <v>604</v>
      </c>
      <c r="I20" s="48" t="s">
        <v>305</v>
      </c>
      <c r="J20" s="60">
        <v>42850</v>
      </c>
      <c r="K20" s="60">
        <v>44074</v>
      </c>
      <c r="L20" s="45"/>
      <c r="M20" s="49"/>
    </row>
    <row r="21" spans="1:13" ht="15.75" customHeight="1" x14ac:dyDescent="0.25">
      <c r="A21" s="39" t="s">
        <v>701</v>
      </c>
      <c r="B21" s="57">
        <v>30096922</v>
      </c>
      <c r="C21" s="57">
        <v>4600540078</v>
      </c>
      <c r="D21" s="39" t="s">
        <v>492</v>
      </c>
      <c r="E21" s="59" t="s">
        <v>479</v>
      </c>
      <c r="F21" s="59" t="s">
        <v>716</v>
      </c>
      <c r="G21" s="39" t="s">
        <v>605</v>
      </c>
      <c r="H21" s="39" t="s">
        <v>604</v>
      </c>
      <c r="I21" s="48" t="s">
        <v>305</v>
      </c>
      <c r="J21" s="60">
        <v>42850</v>
      </c>
      <c r="K21" s="60">
        <v>44074</v>
      </c>
      <c r="L21" s="45"/>
      <c r="M21" s="49"/>
    </row>
    <row r="22" spans="1:13" ht="15.75" customHeight="1" x14ac:dyDescent="0.25">
      <c r="A22" s="39" t="s">
        <v>711</v>
      </c>
      <c r="B22" s="57">
        <v>30096318</v>
      </c>
      <c r="C22" s="57">
        <v>4600578716</v>
      </c>
      <c r="D22" s="57" t="s">
        <v>514</v>
      </c>
      <c r="E22" s="59" t="s">
        <v>521</v>
      </c>
      <c r="F22" s="59" t="s">
        <v>720</v>
      </c>
      <c r="G22" s="39" t="s">
        <v>606</v>
      </c>
      <c r="H22" s="39" t="s">
        <v>607</v>
      </c>
      <c r="I22" s="48" t="s">
        <v>305</v>
      </c>
      <c r="J22" s="60">
        <v>43255</v>
      </c>
      <c r="K22" s="60">
        <v>44307</v>
      </c>
      <c r="L22" s="45"/>
      <c r="M22" s="49"/>
    </row>
    <row r="23" spans="1:13" ht="15.75" customHeight="1" x14ac:dyDescent="0.25">
      <c r="A23" s="39" t="s">
        <v>711</v>
      </c>
      <c r="B23" s="57">
        <v>30096318</v>
      </c>
      <c r="C23" s="57">
        <v>4600578717</v>
      </c>
      <c r="D23" s="57" t="s">
        <v>514</v>
      </c>
      <c r="E23" s="59" t="s">
        <v>521</v>
      </c>
      <c r="F23" s="59" t="s">
        <v>720</v>
      </c>
      <c r="G23" s="39" t="s">
        <v>606</v>
      </c>
      <c r="H23" s="39" t="s">
        <v>607</v>
      </c>
      <c r="I23" s="48" t="s">
        <v>305</v>
      </c>
      <c r="J23" s="60">
        <v>43255</v>
      </c>
      <c r="K23" s="60">
        <v>44307</v>
      </c>
      <c r="L23" s="45"/>
      <c r="M23" s="49"/>
    </row>
    <row r="24" spans="1:13" ht="15.75" customHeight="1" x14ac:dyDescent="0.25">
      <c r="A24" s="39" t="s">
        <v>697</v>
      </c>
      <c r="B24" s="57">
        <v>30058360</v>
      </c>
      <c r="C24" s="57">
        <v>4600519676</v>
      </c>
      <c r="D24" s="39" t="s">
        <v>481</v>
      </c>
      <c r="E24" s="59" t="s">
        <v>482</v>
      </c>
      <c r="F24" s="59" t="s">
        <v>717</v>
      </c>
      <c r="G24" s="39" t="s">
        <v>592</v>
      </c>
      <c r="H24" s="39" t="s">
        <v>591</v>
      </c>
      <c r="I24" s="48" t="s">
        <v>305</v>
      </c>
      <c r="J24" s="60">
        <v>41668</v>
      </c>
      <c r="K24" s="60">
        <v>44587</v>
      </c>
      <c r="L24" s="45"/>
      <c r="M24" s="49"/>
    </row>
    <row r="25" spans="1:13" ht="15.75" customHeight="1" x14ac:dyDescent="0.25">
      <c r="A25" s="39" t="s">
        <v>712</v>
      </c>
      <c r="B25" s="57">
        <v>30058360</v>
      </c>
      <c r="C25" s="57">
        <v>4600544886</v>
      </c>
      <c r="D25" s="39" t="s">
        <v>481</v>
      </c>
      <c r="E25" s="59" t="s">
        <v>482</v>
      </c>
      <c r="F25" s="59" t="s">
        <v>717</v>
      </c>
      <c r="G25" s="39" t="s">
        <v>592</v>
      </c>
      <c r="H25" s="39" t="s">
        <v>591</v>
      </c>
      <c r="I25" s="48" t="s">
        <v>305</v>
      </c>
      <c r="J25" s="60">
        <v>41668</v>
      </c>
      <c r="K25" s="60">
        <v>44587</v>
      </c>
      <c r="L25" s="45"/>
      <c r="M25" s="49"/>
    </row>
    <row r="26" spans="1:13" ht="15.75" customHeight="1" x14ac:dyDescent="0.25">
      <c r="A26" s="39" t="s">
        <v>709</v>
      </c>
      <c r="B26" s="57">
        <v>30066880</v>
      </c>
      <c r="C26" s="57">
        <v>4600431796</v>
      </c>
      <c r="D26" s="39" t="s">
        <v>510</v>
      </c>
      <c r="E26" s="59" t="s">
        <v>482</v>
      </c>
      <c r="F26" s="59" t="s">
        <v>717</v>
      </c>
      <c r="G26" s="39" t="s">
        <v>605</v>
      </c>
      <c r="H26" s="39" t="s">
        <v>604</v>
      </c>
      <c r="I26" s="48" t="s">
        <v>305</v>
      </c>
      <c r="J26" s="60">
        <v>41992</v>
      </c>
      <c r="K26" s="60">
        <v>44911</v>
      </c>
      <c r="L26" s="45"/>
      <c r="M26" s="49"/>
    </row>
    <row r="27" spans="1:13" ht="15.75" customHeight="1" x14ac:dyDescent="0.25">
      <c r="A27" s="39" t="s">
        <v>709</v>
      </c>
      <c r="B27" s="57">
        <v>30066880</v>
      </c>
      <c r="C27" s="57">
        <v>4600431797</v>
      </c>
      <c r="D27" s="39" t="s">
        <v>510</v>
      </c>
      <c r="E27" s="59" t="s">
        <v>482</v>
      </c>
      <c r="F27" s="59" t="s">
        <v>717</v>
      </c>
      <c r="G27" s="39" t="s">
        <v>605</v>
      </c>
      <c r="H27" s="39" t="s">
        <v>604</v>
      </c>
      <c r="I27" s="48" t="s">
        <v>305</v>
      </c>
      <c r="J27" s="60">
        <v>41992</v>
      </c>
      <c r="K27" s="60">
        <v>44911</v>
      </c>
      <c r="L27" s="45"/>
      <c r="M27" s="49"/>
    </row>
    <row r="28" spans="1:13" ht="15.75" customHeight="1" x14ac:dyDescent="0.25">
      <c r="A28" s="39" t="s">
        <v>709</v>
      </c>
      <c r="B28" s="57">
        <v>30066880</v>
      </c>
      <c r="C28" s="57">
        <v>4600431798</v>
      </c>
      <c r="D28" s="39" t="s">
        <v>510</v>
      </c>
      <c r="E28" s="59" t="s">
        <v>482</v>
      </c>
      <c r="F28" s="59" t="s">
        <v>717</v>
      </c>
      <c r="G28" s="39" t="s">
        <v>605</v>
      </c>
      <c r="H28" s="39" t="s">
        <v>604</v>
      </c>
      <c r="I28" s="48" t="s">
        <v>305</v>
      </c>
      <c r="J28" s="60">
        <v>41992</v>
      </c>
      <c r="K28" s="60">
        <v>44911</v>
      </c>
      <c r="L28" s="45"/>
      <c r="M28" s="49"/>
    </row>
    <row r="29" spans="1:13" ht="15.75" customHeight="1" x14ac:dyDescent="0.25">
      <c r="A29" s="39" t="s">
        <v>714</v>
      </c>
      <c r="B29" s="57">
        <v>30066880</v>
      </c>
      <c r="C29" s="57">
        <v>4600431799</v>
      </c>
      <c r="D29" s="39" t="s">
        <v>510</v>
      </c>
      <c r="E29" s="59" t="s">
        <v>482</v>
      </c>
      <c r="F29" s="59" t="s">
        <v>717</v>
      </c>
      <c r="G29" s="39" t="s">
        <v>605</v>
      </c>
      <c r="H29" s="39" t="s">
        <v>604</v>
      </c>
      <c r="I29" s="48" t="s">
        <v>305</v>
      </c>
      <c r="J29" s="60">
        <v>41992</v>
      </c>
      <c r="K29" s="60">
        <v>44911</v>
      </c>
      <c r="L29" s="45"/>
      <c r="M29" s="49"/>
    </row>
    <row r="30" spans="1:13" ht="15.75" customHeight="1" x14ac:dyDescent="0.25">
      <c r="A30" s="39" t="s">
        <v>710</v>
      </c>
      <c r="B30" s="57">
        <v>30079250</v>
      </c>
      <c r="C30" s="57">
        <v>4600431793</v>
      </c>
      <c r="D30" s="39" t="s">
        <v>512</v>
      </c>
      <c r="E30" s="59" t="s">
        <v>482</v>
      </c>
      <c r="F30" s="59" t="s">
        <v>717</v>
      </c>
      <c r="G30" s="39" t="s">
        <v>606</v>
      </c>
      <c r="H30" s="39" t="s">
        <v>607</v>
      </c>
      <c r="I30" s="48" t="s">
        <v>305</v>
      </c>
      <c r="J30" s="60">
        <v>42445</v>
      </c>
      <c r="K30" s="60">
        <v>45364</v>
      </c>
      <c r="L30" s="45"/>
      <c r="M30" s="49"/>
    </row>
    <row r="31" spans="1:13" ht="15.75" customHeight="1" x14ac:dyDescent="0.25">
      <c r="A31" s="39" t="s">
        <v>710</v>
      </c>
      <c r="B31" s="57">
        <v>30079250</v>
      </c>
      <c r="C31" s="57">
        <v>4600431794</v>
      </c>
      <c r="D31" s="39" t="s">
        <v>512</v>
      </c>
      <c r="E31" s="59" t="s">
        <v>482</v>
      </c>
      <c r="F31" s="59" t="s">
        <v>717</v>
      </c>
      <c r="G31" s="39" t="s">
        <v>606</v>
      </c>
      <c r="H31" s="39" t="s">
        <v>607</v>
      </c>
      <c r="I31" s="48" t="s">
        <v>305</v>
      </c>
      <c r="J31" s="60">
        <v>42445</v>
      </c>
      <c r="K31" s="60">
        <v>45364</v>
      </c>
      <c r="L31" s="45"/>
      <c r="M31" s="49"/>
    </row>
    <row r="32" spans="1:13" ht="15.75" customHeight="1" x14ac:dyDescent="0.25">
      <c r="A32" s="39" t="s">
        <v>710</v>
      </c>
      <c r="B32" s="57">
        <v>30079250</v>
      </c>
      <c r="C32" s="57">
        <v>4600515298</v>
      </c>
      <c r="D32" s="39" t="s">
        <v>512</v>
      </c>
      <c r="E32" s="59" t="s">
        <v>482</v>
      </c>
      <c r="F32" s="59" t="s">
        <v>717</v>
      </c>
      <c r="G32" s="39" t="s">
        <v>606</v>
      </c>
      <c r="H32" s="39" t="s">
        <v>607</v>
      </c>
      <c r="I32" s="48" t="s">
        <v>305</v>
      </c>
      <c r="J32" s="60">
        <v>42445</v>
      </c>
      <c r="K32" s="60">
        <v>45364</v>
      </c>
      <c r="L32" s="45"/>
      <c r="M32" s="49"/>
    </row>
    <row r="33" spans="1:13" ht="15.75" customHeight="1" x14ac:dyDescent="0.25">
      <c r="A33" s="39" t="s">
        <v>715</v>
      </c>
      <c r="B33" s="57">
        <v>30079250</v>
      </c>
      <c r="C33" s="57">
        <v>4600431795</v>
      </c>
      <c r="D33" s="39" t="s">
        <v>512</v>
      </c>
      <c r="E33" s="59" t="s">
        <v>482</v>
      </c>
      <c r="F33" s="59" t="s">
        <v>717</v>
      </c>
      <c r="G33" s="39" t="s">
        <v>606</v>
      </c>
      <c r="H33" s="39" t="s">
        <v>607</v>
      </c>
      <c r="I33" s="48" t="s">
        <v>305</v>
      </c>
      <c r="J33" s="60">
        <v>42445</v>
      </c>
      <c r="K33" s="60">
        <v>45364</v>
      </c>
      <c r="L33" s="45"/>
      <c r="M33" s="49"/>
    </row>
    <row r="34" spans="1:13" ht="15.75" customHeight="1" x14ac:dyDescent="0.25">
      <c r="A34" s="39" t="s">
        <v>702</v>
      </c>
      <c r="B34" s="57">
        <v>30080873</v>
      </c>
      <c r="C34" s="57">
        <v>4600523287</v>
      </c>
      <c r="D34" s="39" t="s">
        <v>494</v>
      </c>
      <c r="E34" s="59" t="s">
        <v>485</v>
      </c>
      <c r="F34" s="59" t="s">
        <v>721</v>
      </c>
      <c r="G34" s="39" t="s">
        <v>605</v>
      </c>
      <c r="H34" s="39" t="s">
        <v>604</v>
      </c>
      <c r="I34" s="48" t="s">
        <v>305</v>
      </c>
      <c r="J34" s="60">
        <v>42487</v>
      </c>
      <c r="K34" s="60">
        <v>45406</v>
      </c>
      <c r="L34" s="45"/>
      <c r="M34" s="49"/>
    </row>
    <row r="35" spans="1:13" ht="15.75" customHeight="1" x14ac:dyDescent="0.25">
      <c r="A35" s="39" t="s">
        <v>702</v>
      </c>
      <c r="B35" s="57">
        <v>30080873</v>
      </c>
      <c r="C35" s="57">
        <v>4600523985</v>
      </c>
      <c r="D35" s="39" t="s">
        <v>494</v>
      </c>
      <c r="E35" s="59" t="s">
        <v>485</v>
      </c>
      <c r="F35" s="59" t="s">
        <v>721</v>
      </c>
      <c r="G35" s="39" t="s">
        <v>605</v>
      </c>
      <c r="H35" s="39" t="s">
        <v>604</v>
      </c>
      <c r="I35" s="48" t="s">
        <v>305</v>
      </c>
      <c r="J35" s="60">
        <v>42487</v>
      </c>
      <c r="K35" s="60">
        <v>45406</v>
      </c>
      <c r="L35" s="45"/>
      <c r="M35" s="49"/>
    </row>
    <row r="36" spans="1:13" ht="15.75" customHeight="1" x14ac:dyDescent="0.25">
      <c r="A36" s="39" t="s">
        <v>703</v>
      </c>
      <c r="B36" s="57">
        <v>30078272</v>
      </c>
      <c r="C36" s="57">
        <v>4600524492</v>
      </c>
      <c r="D36" s="39" t="s">
        <v>496</v>
      </c>
      <c r="E36" s="59" t="s">
        <v>485</v>
      </c>
      <c r="F36" s="59" t="s">
        <v>721</v>
      </c>
      <c r="G36" s="39" t="s">
        <v>605</v>
      </c>
      <c r="H36" s="39" t="s">
        <v>604</v>
      </c>
      <c r="I36" s="48" t="s">
        <v>305</v>
      </c>
      <c r="J36" s="60">
        <v>42377</v>
      </c>
      <c r="K36" s="60">
        <v>45296</v>
      </c>
      <c r="L36" s="45"/>
      <c r="M36" s="49"/>
    </row>
    <row r="37" spans="1:13" ht="15.75" customHeight="1" x14ac:dyDescent="0.25">
      <c r="A37" s="39" t="s">
        <v>703</v>
      </c>
      <c r="B37" s="57">
        <v>30078272</v>
      </c>
      <c r="C37" s="57">
        <v>4600524677</v>
      </c>
      <c r="D37" s="39" t="s">
        <v>496</v>
      </c>
      <c r="E37" s="59" t="s">
        <v>485</v>
      </c>
      <c r="F37" s="59" t="s">
        <v>721</v>
      </c>
      <c r="G37" s="39" t="s">
        <v>605</v>
      </c>
      <c r="H37" s="39" t="s">
        <v>604</v>
      </c>
      <c r="I37" s="48" t="s">
        <v>305</v>
      </c>
      <c r="J37" s="60">
        <v>42377</v>
      </c>
      <c r="K37" s="60">
        <v>45296</v>
      </c>
      <c r="L37" s="45"/>
      <c r="M37" s="49"/>
    </row>
    <row r="38" spans="1:13" ht="15.75" customHeight="1" x14ac:dyDescent="0.25">
      <c r="A38" s="39" t="s">
        <v>698</v>
      </c>
      <c r="B38" s="57">
        <v>30044082</v>
      </c>
      <c r="C38" s="57">
        <v>4600429914</v>
      </c>
      <c r="D38" s="57" t="s">
        <v>484</v>
      </c>
      <c r="E38" s="59" t="s">
        <v>588</v>
      </c>
      <c r="F38" s="59" t="s">
        <v>722</v>
      </c>
      <c r="G38" s="39" t="s">
        <v>605</v>
      </c>
      <c r="H38" s="39" t="s">
        <v>604</v>
      </c>
      <c r="I38" s="48" t="s">
        <v>305</v>
      </c>
      <c r="J38" s="60">
        <v>41201</v>
      </c>
      <c r="K38" s="60">
        <v>44120</v>
      </c>
      <c r="L38" s="45"/>
      <c r="M38" s="49"/>
    </row>
    <row r="39" spans="1:13" ht="15.75" customHeight="1" x14ac:dyDescent="0.25">
      <c r="A39" s="39" t="s">
        <v>698</v>
      </c>
      <c r="B39" s="57">
        <v>30044082</v>
      </c>
      <c r="C39" s="57">
        <v>4600429915</v>
      </c>
      <c r="D39" s="57" t="s">
        <v>484</v>
      </c>
      <c r="E39" s="59" t="s">
        <v>588</v>
      </c>
      <c r="F39" s="59" t="s">
        <v>722</v>
      </c>
      <c r="G39" s="39" t="s">
        <v>605</v>
      </c>
      <c r="H39" s="39" t="s">
        <v>604</v>
      </c>
      <c r="I39" s="48" t="s">
        <v>305</v>
      </c>
      <c r="J39" s="60">
        <v>41201</v>
      </c>
      <c r="K39" s="60">
        <v>44120</v>
      </c>
      <c r="L39" s="45"/>
      <c r="M39" s="49"/>
    </row>
    <row r="40" spans="1:13" ht="15.75" customHeight="1" x14ac:dyDescent="0.25">
      <c r="A40" s="57" t="s">
        <v>612</v>
      </c>
      <c r="B40" s="57">
        <v>30075717</v>
      </c>
      <c r="C40" s="57">
        <v>4600501309</v>
      </c>
      <c r="D40" s="57" t="s">
        <v>62</v>
      </c>
      <c r="E40" s="57" t="s">
        <v>214</v>
      </c>
      <c r="F40" s="57" t="s">
        <v>327</v>
      </c>
      <c r="G40" s="57"/>
      <c r="H40" s="57"/>
      <c r="I40" s="57" t="s">
        <v>305</v>
      </c>
      <c r="J40" s="57"/>
      <c r="K40" s="57"/>
      <c r="L40" s="57"/>
      <c r="M40" s="49"/>
    </row>
    <row r="41" spans="1:13" ht="15.75" customHeight="1" x14ac:dyDescent="0.25">
      <c r="A41" s="57" t="s">
        <v>612</v>
      </c>
      <c r="B41" s="57">
        <v>30075717</v>
      </c>
      <c r="C41" s="57">
        <v>4600501310</v>
      </c>
      <c r="D41" s="57" t="s">
        <v>62</v>
      </c>
      <c r="E41" s="57" t="s">
        <v>214</v>
      </c>
      <c r="F41" s="57" t="s">
        <v>327</v>
      </c>
      <c r="G41" s="57"/>
      <c r="H41" s="57"/>
      <c r="I41" s="57" t="s">
        <v>305</v>
      </c>
      <c r="J41" s="57"/>
      <c r="K41" s="57"/>
      <c r="L41" s="57"/>
      <c r="M41" s="49"/>
    </row>
    <row r="42" spans="1:13" ht="15.75" customHeight="1" x14ac:dyDescent="0.25">
      <c r="A42" s="57" t="s">
        <v>613</v>
      </c>
      <c r="B42" s="58">
        <v>30077535</v>
      </c>
      <c r="C42" s="59">
        <v>4600501311</v>
      </c>
      <c r="D42" s="57" t="s">
        <v>41</v>
      </c>
      <c r="E42" s="57" t="s">
        <v>214</v>
      </c>
      <c r="F42" s="57" t="s">
        <v>327</v>
      </c>
      <c r="G42" s="57"/>
      <c r="H42" s="57"/>
      <c r="I42" s="57" t="s">
        <v>305</v>
      </c>
      <c r="J42" s="57"/>
      <c r="K42" s="57"/>
      <c r="L42" s="57"/>
      <c r="M42" s="49"/>
    </row>
    <row r="43" spans="1:13" ht="15.75" customHeight="1" x14ac:dyDescent="0.25">
      <c r="A43" s="57" t="s">
        <v>613</v>
      </c>
      <c r="B43" s="58">
        <v>30077535</v>
      </c>
      <c r="C43" s="59">
        <v>4600501312</v>
      </c>
      <c r="D43" s="57" t="s">
        <v>41</v>
      </c>
      <c r="E43" s="57" t="s">
        <v>214</v>
      </c>
      <c r="F43" s="57" t="s">
        <v>327</v>
      </c>
      <c r="G43" s="57"/>
      <c r="H43" s="57"/>
      <c r="I43" s="57" t="s">
        <v>305</v>
      </c>
      <c r="J43" s="57"/>
      <c r="K43" s="57"/>
      <c r="L43" s="57"/>
      <c r="M43" s="49"/>
    </row>
    <row r="44" spans="1:13" ht="15.75" customHeight="1" x14ac:dyDescent="0.25">
      <c r="A44" s="57" t="s">
        <v>614</v>
      </c>
      <c r="B44" s="58">
        <v>30062872</v>
      </c>
      <c r="C44" s="59">
        <v>4600432580</v>
      </c>
      <c r="D44" s="57" t="s">
        <v>127</v>
      </c>
      <c r="E44" s="57" t="s">
        <v>214</v>
      </c>
      <c r="F44" s="57" t="s">
        <v>327</v>
      </c>
      <c r="G44" s="57"/>
      <c r="H44" s="57"/>
      <c r="I44" s="57" t="s">
        <v>305</v>
      </c>
      <c r="J44" s="57"/>
      <c r="K44" s="57"/>
      <c r="L44" s="57"/>
      <c r="M44" s="49"/>
    </row>
    <row r="45" spans="1:13" ht="15.75" customHeight="1" x14ac:dyDescent="0.25">
      <c r="A45" s="57" t="s">
        <v>614</v>
      </c>
      <c r="B45" s="58">
        <v>30062872</v>
      </c>
      <c r="C45" s="59">
        <v>4600432581</v>
      </c>
      <c r="D45" s="57" t="s">
        <v>127</v>
      </c>
      <c r="E45" s="57" t="s">
        <v>214</v>
      </c>
      <c r="F45" s="57" t="s">
        <v>327</v>
      </c>
      <c r="G45" s="57"/>
      <c r="H45" s="57"/>
      <c r="I45" s="57" t="s">
        <v>305</v>
      </c>
      <c r="J45" s="57"/>
      <c r="K45" s="57"/>
      <c r="L45" s="57"/>
      <c r="M45" s="49"/>
    </row>
    <row r="46" spans="1:13" ht="15.75" customHeight="1" x14ac:dyDescent="0.25">
      <c r="A46" s="57" t="s">
        <v>615</v>
      </c>
      <c r="B46" s="58">
        <v>30068928</v>
      </c>
      <c r="C46" s="59">
        <v>4600432576</v>
      </c>
      <c r="D46" s="57" t="s">
        <v>129</v>
      </c>
      <c r="E46" s="57" t="s">
        <v>214</v>
      </c>
      <c r="F46" s="57" t="s">
        <v>327</v>
      </c>
      <c r="G46" s="57"/>
      <c r="H46" s="57"/>
      <c r="I46" s="57" t="s">
        <v>305</v>
      </c>
      <c r="J46" s="57"/>
      <c r="K46" s="57"/>
      <c r="L46" s="57"/>
      <c r="M46" s="49"/>
    </row>
    <row r="47" spans="1:13" ht="15.75" customHeight="1" x14ac:dyDescent="0.25">
      <c r="A47" s="57" t="s">
        <v>615</v>
      </c>
      <c r="B47" s="58">
        <v>30068928</v>
      </c>
      <c r="C47" s="59">
        <v>4600432577</v>
      </c>
      <c r="D47" s="57" t="s">
        <v>129</v>
      </c>
      <c r="E47" s="57" t="s">
        <v>214</v>
      </c>
      <c r="F47" s="57" t="s">
        <v>327</v>
      </c>
      <c r="G47" s="57"/>
      <c r="H47" s="57"/>
      <c r="I47" s="57" t="s">
        <v>305</v>
      </c>
      <c r="J47" s="57"/>
      <c r="K47" s="57"/>
      <c r="L47" s="57"/>
      <c r="M47" s="49"/>
    </row>
    <row r="48" spans="1:13" ht="15.75" customHeight="1" x14ac:dyDescent="0.25">
      <c r="A48" s="57" t="s">
        <v>616</v>
      </c>
      <c r="B48" s="58">
        <v>30073711</v>
      </c>
      <c r="C48" s="59">
        <v>4600432578</v>
      </c>
      <c r="D48" s="57" t="s">
        <v>124</v>
      </c>
      <c r="E48" s="57" t="s">
        <v>214</v>
      </c>
      <c r="F48" s="57" t="s">
        <v>327</v>
      </c>
      <c r="G48" s="57"/>
      <c r="H48" s="57"/>
      <c r="I48" s="57" t="s">
        <v>305</v>
      </c>
      <c r="J48" s="57"/>
      <c r="K48" s="57"/>
      <c r="L48" s="57"/>
      <c r="M48" s="49"/>
    </row>
    <row r="49" spans="1:13" ht="15.75" customHeight="1" x14ac:dyDescent="0.25">
      <c r="A49" s="57" t="s">
        <v>616</v>
      </c>
      <c r="B49" s="58">
        <v>30073711</v>
      </c>
      <c r="C49" s="59">
        <v>4600432579</v>
      </c>
      <c r="D49" s="57" t="s">
        <v>124</v>
      </c>
      <c r="E49" s="57" t="s">
        <v>214</v>
      </c>
      <c r="F49" s="57" t="s">
        <v>327</v>
      </c>
      <c r="G49" s="57"/>
      <c r="H49" s="57"/>
      <c r="I49" s="57" t="s">
        <v>305</v>
      </c>
      <c r="J49" s="57"/>
      <c r="K49" s="57"/>
      <c r="L49" s="57"/>
      <c r="M49" s="49"/>
    </row>
    <row r="50" spans="1:13" ht="15.75" customHeight="1" x14ac:dyDescent="0.25">
      <c r="A50" s="57" t="s">
        <v>617</v>
      </c>
      <c r="B50" s="58">
        <v>30081817</v>
      </c>
      <c r="C50" s="59">
        <v>4600523418</v>
      </c>
      <c r="D50" s="57" t="s">
        <v>64</v>
      </c>
      <c r="E50" s="57" t="s">
        <v>214</v>
      </c>
      <c r="F50" s="57" t="s">
        <v>327</v>
      </c>
      <c r="G50" s="57"/>
      <c r="H50" s="57"/>
      <c r="I50" s="57" t="s">
        <v>305</v>
      </c>
      <c r="J50" s="57"/>
      <c r="K50" s="57"/>
      <c r="L50" s="57"/>
      <c r="M50" s="49"/>
    </row>
    <row r="51" spans="1:13" ht="15.75" customHeight="1" x14ac:dyDescent="0.25">
      <c r="A51" s="57" t="s">
        <v>617</v>
      </c>
      <c r="B51" s="58">
        <v>30081817</v>
      </c>
      <c r="C51" s="59">
        <v>4600523419</v>
      </c>
      <c r="D51" s="57" t="s">
        <v>64</v>
      </c>
      <c r="E51" s="57" t="s">
        <v>214</v>
      </c>
      <c r="F51" s="57" t="s">
        <v>327</v>
      </c>
      <c r="G51" s="57"/>
      <c r="H51" s="57"/>
      <c r="I51" s="57" t="s">
        <v>305</v>
      </c>
      <c r="J51" s="57"/>
      <c r="K51" s="57"/>
      <c r="L51" s="57"/>
      <c r="M51" s="49"/>
    </row>
    <row r="52" spans="1:13" ht="15.75" customHeight="1" x14ac:dyDescent="0.25">
      <c r="A52" s="57" t="s">
        <v>618</v>
      </c>
      <c r="B52" s="58">
        <v>30082997</v>
      </c>
      <c r="C52" s="59">
        <v>4600501316</v>
      </c>
      <c r="D52" s="57" t="s">
        <v>46</v>
      </c>
      <c r="E52" s="57" t="s">
        <v>214</v>
      </c>
      <c r="F52" s="57" t="s">
        <v>327</v>
      </c>
      <c r="G52" s="57"/>
      <c r="H52" s="57"/>
      <c r="I52" s="57" t="s">
        <v>305</v>
      </c>
      <c r="J52" s="57"/>
      <c r="K52" s="57"/>
      <c r="L52" s="57"/>
      <c r="M52" s="49"/>
    </row>
    <row r="53" spans="1:13" ht="15.75" customHeight="1" x14ac:dyDescent="0.25">
      <c r="A53" s="57" t="s">
        <v>618</v>
      </c>
      <c r="B53" s="58">
        <v>30082997</v>
      </c>
      <c r="C53" s="59">
        <v>4600533097</v>
      </c>
      <c r="D53" s="57" t="s">
        <v>46</v>
      </c>
      <c r="E53" s="57" t="s">
        <v>214</v>
      </c>
      <c r="F53" s="57" t="s">
        <v>327</v>
      </c>
      <c r="G53" s="57"/>
      <c r="H53" s="57"/>
      <c r="I53" s="57" t="s">
        <v>305</v>
      </c>
      <c r="J53" s="57"/>
      <c r="K53" s="57"/>
      <c r="L53" s="57"/>
      <c r="M53" s="49"/>
    </row>
    <row r="54" spans="1:13" ht="15.75" customHeight="1" x14ac:dyDescent="0.25">
      <c r="A54" s="57" t="s">
        <v>619</v>
      </c>
      <c r="B54" s="58">
        <v>30094960</v>
      </c>
      <c r="C54" s="59">
        <v>4600501317</v>
      </c>
      <c r="D54" s="57" t="s">
        <v>66</v>
      </c>
      <c r="E54" s="57" t="s">
        <v>214</v>
      </c>
      <c r="F54" s="57" t="s">
        <v>327</v>
      </c>
      <c r="G54" s="57"/>
      <c r="H54" s="57"/>
      <c r="I54" s="57" t="s">
        <v>305</v>
      </c>
      <c r="J54" s="57"/>
      <c r="K54" s="57"/>
      <c r="L54" s="57"/>
      <c r="M54" s="49"/>
    </row>
    <row r="55" spans="1:13" ht="15.75" customHeight="1" x14ac:dyDescent="0.25">
      <c r="A55" s="57" t="s">
        <v>619</v>
      </c>
      <c r="B55" s="58">
        <v>30094960</v>
      </c>
      <c r="C55" s="59">
        <v>4600501318</v>
      </c>
      <c r="D55" s="57" t="s">
        <v>66</v>
      </c>
      <c r="E55" s="57" t="s">
        <v>214</v>
      </c>
      <c r="F55" s="57" t="s">
        <v>327</v>
      </c>
      <c r="G55" s="57"/>
      <c r="H55" s="57"/>
      <c r="I55" s="57" t="s">
        <v>305</v>
      </c>
      <c r="J55" s="57"/>
      <c r="K55" s="57"/>
      <c r="L55" s="57"/>
      <c r="M55" s="49"/>
    </row>
    <row r="56" spans="1:13" ht="15.75" customHeight="1" x14ac:dyDescent="0.25">
      <c r="A56" s="57" t="s">
        <v>620</v>
      </c>
      <c r="B56" s="58">
        <v>30080783</v>
      </c>
      <c r="C56" s="59">
        <v>4600523416</v>
      </c>
      <c r="D56" s="57" t="s">
        <v>68</v>
      </c>
      <c r="E56" s="57" t="s">
        <v>214</v>
      </c>
      <c r="F56" s="57" t="s">
        <v>327</v>
      </c>
      <c r="G56" s="57"/>
      <c r="H56" s="57"/>
      <c r="I56" s="57" t="s">
        <v>305</v>
      </c>
      <c r="J56" s="57"/>
      <c r="K56" s="57"/>
      <c r="L56" s="57"/>
      <c r="M56" s="49"/>
    </row>
    <row r="57" spans="1:13" ht="15.75" customHeight="1" x14ac:dyDescent="0.25">
      <c r="A57" s="57" t="s">
        <v>620</v>
      </c>
      <c r="B57" s="58">
        <v>30080783</v>
      </c>
      <c r="C57" s="59">
        <v>4600523417</v>
      </c>
      <c r="D57" s="57" t="s">
        <v>68</v>
      </c>
      <c r="E57" s="57" t="s">
        <v>214</v>
      </c>
      <c r="F57" s="57" t="s">
        <v>327</v>
      </c>
      <c r="G57" s="57"/>
      <c r="H57" s="57"/>
      <c r="I57" s="57" t="s">
        <v>305</v>
      </c>
      <c r="J57" s="57"/>
      <c r="K57" s="57"/>
      <c r="L57" s="57"/>
      <c r="M57" s="49"/>
    </row>
    <row r="58" spans="1:13" ht="15.75" customHeight="1" x14ac:dyDescent="0.25">
      <c r="A58" s="57" t="s">
        <v>621</v>
      </c>
      <c r="B58" s="58">
        <v>30096529</v>
      </c>
      <c r="C58" s="59">
        <v>4600501319</v>
      </c>
      <c r="D58" s="57" t="s">
        <v>181</v>
      </c>
      <c r="E58" s="57" t="s">
        <v>214</v>
      </c>
      <c r="F58" s="57" t="s">
        <v>327</v>
      </c>
      <c r="G58" s="57"/>
      <c r="H58" s="57"/>
      <c r="I58" s="57" t="s">
        <v>305</v>
      </c>
      <c r="J58" s="57"/>
      <c r="K58" s="57"/>
      <c r="L58" s="57"/>
      <c r="M58" s="49"/>
    </row>
    <row r="59" spans="1:13" ht="15.75" customHeight="1" x14ac:dyDescent="0.25">
      <c r="A59" s="57" t="s">
        <v>621</v>
      </c>
      <c r="B59" s="58">
        <v>30096529</v>
      </c>
      <c r="C59" s="59">
        <v>4600501320</v>
      </c>
      <c r="D59" s="57" t="s">
        <v>181</v>
      </c>
      <c r="E59" s="57" t="s">
        <v>214</v>
      </c>
      <c r="F59" s="57" t="s">
        <v>327</v>
      </c>
      <c r="G59" s="57"/>
      <c r="H59" s="57"/>
      <c r="I59" s="57" t="s">
        <v>305</v>
      </c>
      <c r="J59" s="57"/>
      <c r="K59" s="57"/>
      <c r="L59" s="57"/>
      <c r="M59" s="49"/>
    </row>
    <row r="60" spans="1:13" ht="15.75" customHeight="1" x14ac:dyDescent="0.25">
      <c r="A60" s="57" t="s">
        <v>622</v>
      </c>
      <c r="B60" s="58">
        <v>30043014</v>
      </c>
      <c r="C60" s="59">
        <v>4600481690</v>
      </c>
      <c r="D60" s="57" t="s">
        <v>52</v>
      </c>
      <c r="E60" s="57" t="s">
        <v>218</v>
      </c>
      <c r="F60" s="57" t="s">
        <v>328</v>
      </c>
      <c r="G60" s="57"/>
      <c r="H60" s="57"/>
      <c r="I60" s="57" t="s">
        <v>305</v>
      </c>
      <c r="J60" s="57"/>
      <c r="K60" s="57"/>
      <c r="L60" s="57"/>
      <c r="M60" s="49"/>
    </row>
    <row r="61" spans="1:13" ht="15.75" customHeight="1" x14ac:dyDescent="0.25">
      <c r="A61" s="57" t="s">
        <v>623</v>
      </c>
      <c r="B61" s="58">
        <v>30043014</v>
      </c>
      <c r="C61" s="59">
        <v>4600533085</v>
      </c>
      <c r="D61" s="57" t="s">
        <v>52</v>
      </c>
      <c r="E61" s="57" t="s">
        <v>218</v>
      </c>
      <c r="F61" s="57" t="s">
        <v>328</v>
      </c>
      <c r="G61" s="57"/>
      <c r="H61" s="57"/>
      <c r="I61" s="57" t="s">
        <v>305</v>
      </c>
      <c r="J61" s="57"/>
      <c r="K61" s="57"/>
      <c r="L61" s="57"/>
      <c r="M61" s="49"/>
    </row>
    <row r="62" spans="1:13" ht="15.75" customHeight="1" x14ac:dyDescent="0.25">
      <c r="A62" s="57" t="s">
        <v>624</v>
      </c>
      <c r="B62" s="58">
        <v>30037424</v>
      </c>
      <c r="C62" s="59">
        <v>4600431018</v>
      </c>
      <c r="D62" s="57" t="s">
        <v>70</v>
      </c>
      <c r="E62" s="57" t="s">
        <v>242</v>
      </c>
      <c r="F62" s="57" t="s">
        <v>329</v>
      </c>
      <c r="G62" s="57"/>
      <c r="H62" s="57"/>
      <c r="I62" s="57" t="s">
        <v>305</v>
      </c>
      <c r="J62" s="57"/>
      <c r="K62" s="57"/>
      <c r="L62" s="57"/>
      <c r="M62" s="49"/>
    </row>
    <row r="63" spans="1:13" ht="15.75" customHeight="1" x14ac:dyDescent="0.25">
      <c r="A63" s="57" t="s">
        <v>625</v>
      </c>
      <c r="B63" s="58">
        <v>30037424</v>
      </c>
      <c r="C63" s="59">
        <v>4600431112</v>
      </c>
      <c r="D63" s="57" t="s">
        <v>70</v>
      </c>
      <c r="E63" s="57" t="s">
        <v>242</v>
      </c>
      <c r="F63" s="57" t="s">
        <v>329</v>
      </c>
      <c r="G63" s="57"/>
      <c r="H63" s="57"/>
      <c r="I63" s="57" t="s">
        <v>305</v>
      </c>
      <c r="J63" s="57"/>
      <c r="K63" s="57"/>
      <c r="L63" s="57"/>
      <c r="M63" s="49"/>
    </row>
    <row r="64" spans="1:13" ht="15.75" customHeight="1" x14ac:dyDescent="0.25">
      <c r="A64" s="57" t="s">
        <v>626</v>
      </c>
      <c r="B64" s="58">
        <v>30052143</v>
      </c>
      <c r="C64" s="59">
        <v>4600430226</v>
      </c>
      <c r="D64" s="57" t="s">
        <v>54</v>
      </c>
      <c r="E64" s="57" t="s">
        <v>242</v>
      </c>
      <c r="F64" s="57" t="s">
        <v>329</v>
      </c>
      <c r="G64" s="57"/>
      <c r="H64" s="57"/>
      <c r="I64" s="57" t="s">
        <v>305</v>
      </c>
      <c r="J64" s="57"/>
      <c r="K64" s="57"/>
      <c r="L64" s="57"/>
      <c r="M64" s="49"/>
    </row>
    <row r="65" spans="1:13" ht="15.75" customHeight="1" x14ac:dyDescent="0.25">
      <c r="A65" s="57" t="s">
        <v>626</v>
      </c>
      <c r="B65" s="58">
        <v>30052143</v>
      </c>
      <c r="C65" s="59">
        <v>4600431126</v>
      </c>
      <c r="D65" s="57" t="s">
        <v>54</v>
      </c>
      <c r="E65" s="57" t="s">
        <v>242</v>
      </c>
      <c r="F65" s="57" t="s">
        <v>329</v>
      </c>
      <c r="G65" s="57"/>
      <c r="H65" s="57"/>
      <c r="I65" s="57" t="s">
        <v>305</v>
      </c>
      <c r="J65" s="57"/>
      <c r="K65" s="57"/>
      <c r="L65" s="57"/>
      <c r="M65" s="49"/>
    </row>
    <row r="66" spans="1:13" ht="15.75" customHeight="1" x14ac:dyDescent="0.25">
      <c r="A66" s="54" t="s">
        <v>627</v>
      </c>
      <c r="B66" s="55">
        <v>30043933</v>
      </c>
      <c r="C66" s="56">
        <v>4600432018</v>
      </c>
      <c r="D66" s="54" t="s">
        <v>131</v>
      </c>
      <c r="E66" s="57" t="s">
        <v>242</v>
      </c>
      <c r="F66" s="54" t="s">
        <v>329</v>
      </c>
      <c r="G66" s="57"/>
      <c r="H66" s="57"/>
      <c r="I66" s="57" t="s">
        <v>305</v>
      </c>
      <c r="J66" s="57"/>
      <c r="K66" s="57"/>
      <c r="L66" s="57"/>
      <c r="M66" s="49"/>
    </row>
    <row r="67" spans="1:13" ht="15.75" customHeight="1" x14ac:dyDescent="0.25">
      <c r="A67" s="54" t="s">
        <v>627</v>
      </c>
      <c r="B67" s="55">
        <v>30043933</v>
      </c>
      <c r="C67" s="56">
        <v>4600432019</v>
      </c>
      <c r="D67" s="54" t="s">
        <v>131</v>
      </c>
      <c r="E67" s="57" t="s">
        <v>242</v>
      </c>
      <c r="F67" s="54" t="s">
        <v>329</v>
      </c>
      <c r="G67" s="57"/>
      <c r="H67" s="57"/>
      <c r="I67" s="57" t="s">
        <v>305</v>
      </c>
      <c r="J67" s="57"/>
      <c r="K67" s="57"/>
      <c r="L67" s="57"/>
      <c r="M67" s="49"/>
    </row>
    <row r="68" spans="1:13" ht="15.75" customHeight="1" x14ac:dyDescent="0.25">
      <c r="A68" s="54" t="s">
        <v>628</v>
      </c>
      <c r="B68" s="55">
        <v>30052361</v>
      </c>
      <c r="C68" s="56">
        <v>4600431127</v>
      </c>
      <c r="D68" s="54" t="s">
        <v>133</v>
      </c>
      <c r="E68" s="57" t="s">
        <v>242</v>
      </c>
      <c r="F68" s="54" t="s">
        <v>329</v>
      </c>
      <c r="G68" s="57"/>
      <c r="H68" s="57"/>
      <c r="I68" s="57" t="s">
        <v>305</v>
      </c>
      <c r="J68" s="57"/>
      <c r="K68" s="57"/>
      <c r="L68" s="57"/>
      <c r="M68" s="49"/>
    </row>
    <row r="69" spans="1:13" ht="15.75" customHeight="1" x14ac:dyDescent="0.25">
      <c r="A69" s="54" t="s">
        <v>628</v>
      </c>
      <c r="B69" s="55">
        <v>30052361</v>
      </c>
      <c r="C69" s="56">
        <v>4600431129</v>
      </c>
      <c r="D69" s="54" t="s">
        <v>133</v>
      </c>
      <c r="E69" s="57" t="s">
        <v>242</v>
      </c>
      <c r="F69" s="54" t="s">
        <v>329</v>
      </c>
      <c r="G69" s="57"/>
      <c r="H69" s="57"/>
      <c r="I69" s="57" t="s">
        <v>305</v>
      </c>
      <c r="J69" s="57"/>
      <c r="K69" s="57"/>
      <c r="L69" s="57"/>
      <c r="M69" s="49"/>
    </row>
    <row r="70" spans="1:13" ht="15.75" customHeight="1" x14ac:dyDescent="0.25">
      <c r="A70" s="54" t="s">
        <v>629</v>
      </c>
      <c r="B70" s="55">
        <v>30059168</v>
      </c>
      <c r="C70" s="56">
        <v>4600431144</v>
      </c>
      <c r="D70" s="54" t="s">
        <v>135</v>
      </c>
      <c r="E70" s="57" t="s">
        <v>242</v>
      </c>
      <c r="F70" s="54" t="s">
        <v>329</v>
      </c>
      <c r="G70" s="57"/>
      <c r="H70" s="57"/>
      <c r="I70" s="57" t="s">
        <v>305</v>
      </c>
      <c r="J70" s="57"/>
      <c r="K70" s="57"/>
      <c r="L70" s="57"/>
      <c r="M70" s="49"/>
    </row>
    <row r="71" spans="1:13" ht="15.75" customHeight="1" x14ac:dyDescent="0.25">
      <c r="A71" s="54" t="s">
        <v>629</v>
      </c>
      <c r="B71" s="55">
        <v>30059168</v>
      </c>
      <c r="C71" s="56">
        <v>4600431145</v>
      </c>
      <c r="D71" s="54" t="s">
        <v>135</v>
      </c>
      <c r="E71" s="57" t="s">
        <v>242</v>
      </c>
      <c r="F71" s="54" t="s">
        <v>329</v>
      </c>
      <c r="G71" s="57"/>
      <c r="H71" s="57"/>
      <c r="I71" s="57" t="s">
        <v>305</v>
      </c>
      <c r="J71" s="57"/>
      <c r="K71" s="57"/>
      <c r="L71" s="57"/>
      <c r="M71" s="49"/>
    </row>
    <row r="72" spans="1:13" ht="15.75" customHeight="1" x14ac:dyDescent="0.25">
      <c r="A72" s="54" t="s">
        <v>630</v>
      </c>
      <c r="B72" s="55">
        <v>30056368</v>
      </c>
      <c r="C72" s="56">
        <v>4600431131</v>
      </c>
      <c r="D72" s="54" t="s">
        <v>137</v>
      </c>
      <c r="E72" s="57" t="s">
        <v>242</v>
      </c>
      <c r="F72" s="54" t="s">
        <v>329</v>
      </c>
      <c r="G72" s="57"/>
      <c r="H72" s="57"/>
      <c r="I72" s="57" t="s">
        <v>305</v>
      </c>
      <c r="J72" s="57"/>
      <c r="K72" s="57"/>
      <c r="L72" s="57"/>
      <c r="M72" s="49"/>
    </row>
    <row r="73" spans="1:13" ht="15.75" customHeight="1" x14ac:dyDescent="0.25">
      <c r="A73" s="54" t="s">
        <v>630</v>
      </c>
      <c r="B73" s="55">
        <v>30056368</v>
      </c>
      <c r="C73" s="56">
        <v>4600431132</v>
      </c>
      <c r="D73" s="54" t="s">
        <v>137</v>
      </c>
      <c r="E73" s="57" t="s">
        <v>242</v>
      </c>
      <c r="F73" s="54" t="s">
        <v>329</v>
      </c>
      <c r="G73" s="57"/>
      <c r="H73" s="57"/>
      <c r="I73" s="57" t="s">
        <v>305</v>
      </c>
      <c r="J73" s="57"/>
      <c r="K73" s="57"/>
      <c r="L73" s="57"/>
      <c r="M73" s="49"/>
    </row>
    <row r="74" spans="1:13" ht="15.75" customHeight="1" x14ac:dyDescent="0.25">
      <c r="A74" s="54" t="s">
        <v>631</v>
      </c>
      <c r="B74" s="55">
        <v>30081782</v>
      </c>
      <c r="C74" s="56">
        <v>4600534689</v>
      </c>
      <c r="D74" s="54" t="s">
        <v>56</v>
      </c>
      <c r="E74" s="57" t="s">
        <v>224</v>
      </c>
      <c r="F74" s="54" t="s">
        <v>330</v>
      </c>
      <c r="G74" s="57"/>
      <c r="H74" s="57"/>
      <c r="I74" s="57" t="s">
        <v>305</v>
      </c>
      <c r="J74" s="57"/>
      <c r="K74" s="57"/>
      <c r="L74" s="57"/>
      <c r="M74" s="49"/>
    </row>
    <row r="75" spans="1:13" ht="15.75" customHeight="1" x14ac:dyDescent="0.25">
      <c r="A75" s="54" t="s">
        <v>631</v>
      </c>
      <c r="B75" s="55">
        <v>30081782</v>
      </c>
      <c r="C75" s="56">
        <v>4600534690</v>
      </c>
      <c r="D75" s="54" t="s">
        <v>56</v>
      </c>
      <c r="E75" s="57" t="s">
        <v>224</v>
      </c>
      <c r="F75" s="54" t="s">
        <v>330</v>
      </c>
      <c r="G75" s="57"/>
      <c r="H75" s="57"/>
      <c r="I75" s="57" t="s">
        <v>305</v>
      </c>
      <c r="J75" s="57"/>
      <c r="K75" s="57"/>
      <c r="L75" s="57"/>
      <c r="M75" s="49"/>
    </row>
    <row r="76" spans="1:13" ht="15.75" customHeight="1" x14ac:dyDescent="0.25">
      <c r="A76" s="54" t="s">
        <v>632</v>
      </c>
      <c r="B76" s="55">
        <v>30072668</v>
      </c>
      <c r="C76" s="56">
        <v>4600528972</v>
      </c>
      <c r="D76" s="54" t="s">
        <v>139</v>
      </c>
      <c r="E76" s="57" t="s">
        <v>224</v>
      </c>
      <c r="F76" s="54" t="s">
        <v>330</v>
      </c>
      <c r="G76" s="57"/>
      <c r="H76" s="57"/>
      <c r="I76" s="57" t="s">
        <v>305</v>
      </c>
      <c r="J76" s="57"/>
      <c r="K76" s="57"/>
      <c r="L76" s="57"/>
      <c r="M76" s="49"/>
    </row>
    <row r="77" spans="1:13" ht="15.75" customHeight="1" x14ac:dyDescent="0.25">
      <c r="A77" s="54" t="s">
        <v>632</v>
      </c>
      <c r="B77" s="55">
        <v>30072668</v>
      </c>
      <c r="C77" s="56">
        <v>4600528973</v>
      </c>
      <c r="D77" s="54" t="s">
        <v>139</v>
      </c>
      <c r="E77" s="57" t="s">
        <v>224</v>
      </c>
      <c r="F77" s="54" t="s">
        <v>330</v>
      </c>
      <c r="G77" s="57"/>
      <c r="H77" s="57"/>
      <c r="I77" s="57" t="s">
        <v>305</v>
      </c>
      <c r="J77" s="57"/>
      <c r="K77" s="57"/>
      <c r="L77" s="57"/>
      <c r="M77" s="49"/>
    </row>
    <row r="78" spans="1:13" ht="15.75" customHeight="1" x14ac:dyDescent="0.25">
      <c r="A78" s="54" t="s">
        <v>633</v>
      </c>
      <c r="B78" s="55">
        <v>30077486</v>
      </c>
      <c r="C78" s="56">
        <v>4600526771</v>
      </c>
      <c r="D78" s="54" t="s">
        <v>72</v>
      </c>
      <c r="E78" s="57" t="s">
        <v>242</v>
      </c>
      <c r="F78" s="54" t="s">
        <v>326</v>
      </c>
      <c r="G78" s="57"/>
      <c r="H78" s="57"/>
      <c r="I78" s="57" t="s">
        <v>305</v>
      </c>
      <c r="J78" s="57"/>
      <c r="K78" s="57"/>
      <c r="L78" s="57"/>
      <c r="M78" s="49"/>
    </row>
    <row r="79" spans="1:13" ht="15.75" customHeight="1" x14ac:dyDescent="0.25">
      <c r="A79" s="54" t="s">
        <v>633</v>
      </c>
      <c r="B79" s="55">
        <v>30077486</v>
      </c>
      <c r="C79" s="56">
        <v>4600526772</v>
      </c>
      <c r="D79" s="54" t="s">
        <v>72</v>
      </c>
      <c r="E79" s="57" t="s">
        <v>242</v>
      </c>
      <c r="F79" s="54" t="s">
        <v>326</v>
      </c>
      <c r="G79" s="57"/>
      <c r="H79" s="57"/>
      <c r="I79" s="57" t="s">
        <v>305</v>
      </c>
      <c r="J79" s="57"/>
      <c r="K79" s="57"/>
      <c r="L79" s="57"/>
      <c r="M79" s="49"/>
    </row>
    <row r="80" spans="1:13" ht="15.75" customHeight="1" x14ac:dyDescent="0.25">
      <c r="A80" s="54" t="s">
        <v>634</v>
      </c>
      <c r="B80" s="55">
        <v>30096552</v>
      </c>
      <c r="C80" s="56">
        <v>4600526773</v>
      </c>
      <c r="D80" s="54" t="s">
        <v>141</v>
      </c>
      <c r="E80" s="57" t="s">
        <v>242</v>
      </c>
      <c r="F80" s="54" t="s">
        <v>326</v>
      </c>
      <c r="G80" s="57"/>
      <c r="H80" s="57"/>
      <c r="I80" s="57" t="s">
        <v>305</v>
      </c>
      <c r="J80" s="57"/>
      <c r="K80" s="57"/>
      <c r="L80" s="57"/>
      <c r="M80" s="49"/>
    </row>
    <row r="81" spans="1:13" ht="15.75" customHeight="1" x14ac:dyDescent="0.25">
      <c r="A81" s="54" t="s">
        <v>634</v>
      </c>
      <c r="B81" s="55">
        <v>30096552</v>
      </c>
      <c r="C81" s="56">
        <v>4600526774</v>
      </c>
      <c r="D81" s="54" t="s">
        <v>141</v>
      </c>
      <c r="E81" s="57" t="s">
        <v>242</v>
      </c>
      <c r="F81" s="54" t="s">
        <v>326</v>
      </c>
      <c r="G81" s="57"/>
      <c r="H81" s="57"/>
      <c r="I81" s="57" t="s">
        <v>305</v>
      </c>
      <c r="J81" s="57"/>
      <c r="K81" s="57"/>
      <c r="L81" s="57"/>
      <c r="M81" s="49"/>
    </row>
    <row r="82" spans="1:13" ht="15.75" customHeight="1" x14ac:dyDescent="0.25">
      <c r="A82" s="54" t="s">
        <v>635</v>
      </c>
      <c r="B82" s="55">
        <v>30055358</v>
      </c>
      <c r="C82" s="56">
        <v>4600431140</v>
      </c>
      <c r="D82" s="54" t="s">
        <v>13</v>
      </c>
      <c r="E82" s="57" t="s">
        <v>224</v>
      </c>
      <c r="F82" s="54" t="s">
        <v>330</v>
      </c>
      <c r="G82" s="57"/>
      <c r="H82" s="57"/>
      <c r="I82" s="57" t="s">
        <v>305</v>
      </c>
      <c r="J82" s="57"/>
      <c r="K82" s="57"/>
      <c r="L82" s="57"/>
      <c r="M82" s="49"/>
    </row>
    <row r="83" spans="1:13" ht="15.75" customHeight="1" x14ac:dyDescent="0.25">
      <c r="A83" s="54" t="s">
        <v>635</v>
      </c>
      <c r="B83" s="55">
        <v>30055358</v>
      </c>
      <c r="C83" s="56">
        <v>4600431141</v>
      </c>
      <c r="D83" s="54" t="s">
        <v>13</v>
      </c>
      <c r="E83" s="57" t="s">
        <v>224</v>
      </c>
      <c r="F83" s="54" t="s">
        <v>330</v>
      </c>
      <c r="G83" s="57"/>
      <c r="H83" s="57"/>
      <c r="I83" s="57" t="s">
        <v>305</v>
      </c>
      <c r="J83" s="57"/>
      <c r="K83" s="57"/>
      <c r="L83" s="57"/>
      <c r="M83" s="49"/>
    </row>
    <row r="84" spans="1:13" ht="15.75" customHeight="1" x14ac:dyDescent="0.25">
      <c r="A84" s="54" t="s">
        <v>636</v>
      </c>
      <c r="B84" s="55">
        <v>30041534</v>
      </c>
      <c r="C84" s="56">
        <v>4600427653</v>
      </c>
      <c r="D84" s="54" t="s">
        <v>226</v>
      </c>
      <c r="E84" s="57" t="s">
        <v>242</v>
      </c>
      <c r="F84" s="54" t="s">
        <v>331</v>
      </c>
      <c r="G84" s="57"/>
      <c r="H84" s="57"/>
      <c r="I84" s="57" t="s">
        <v>305</v>
      </c>
      <c r="J84" s="57"/>
      <c r="K84" s="57"/>
      <c r="L84" s="57"/>
      <c r="M84" s="49"/>
    </row>
    <row r="85" spans="1:13" ht="15.75" customHeight="1" x14ac:dyDescent="0.25">
      <c r="A85" s="54" t="s">
        <v>636</v>
      </c>
      <c r="B85" s="55">
        <v>30041534</v>
      </c>
      <c r="C85" s="56">
        <v>4600427654</v>
      </c>
      <c r="D85" s="54" t="s">
        <v>226</v>
      </c>
      <c r="E85" s="57" t="s">
        <v>242</v>
      </c>
      <c r="F85" s="54" t="s">
        <v>331</v>
      </c>
      <c r="G85" s="57"/>
      <c r="H85" s="57"/>
      <c r="I85" s="57" t="s">
        <v>305</v>
      </c>
      <c r="J85" s="57"/>
      <c r="K85" s="57"/>
      <c r="L85" s="57"/>
      <c r="M85" s="49"/>
    </row>
    <row r="86" spans="1:13" ht="15.75" customHeight="1" x14ac:dyDescent="0.25">
      <c r="A86" s="54" t="s">
        <v>637</v>
      </c>
      <c r="B86" s="55">
        <v>30045893</v>
      </c>
      <c r="C86" s="56">
        <v>4600428688</v>
      </c>
      <c r="D86" s="54" t="s">
        <v>228</v>
      </c>
      <c r="E86" s="57" t="s">
        <v>242</v>
      </c>
      <c r="F86" s="54" t="s">
        <v>331</v>
      </c>
      <c r="G86" s="57"/>
      <c r="H86" s="57"/>
      <c r="I86" s="57" t="s">
        <v>305</v>
      </c>
      <c r="J86" s="57"/>
      <c r="K86" s="57"/>
      <c r="L86" s="57"/>
      <c r="M86" s="49"/>
    </row>
    <row r="87" spans="1:13" ht="15.75" customHeight="1" x14ac:dyDescent="0.25">
      <c r="A87" s="54" t="s">
        <v>637</v>
      </c>
      <c r="B87" s="55">
        <v>30045893</v>
      </c>
      <c r="C87" s="56">
        <v>4600428689</v>
      </c>
      <c r="D87" s="54" t="s">
        <v>228</v>
      </c>
      <c r="E87" s="57" t="s">
        <v>242</v>
      </c>
      <c r="F87" s="54" t="s">
        <v>331</v>
      </c>
      <c r="G87" s="57"/>
      <c r="H87" s="57"/>
      <c r="I87" s="57" t="s">
        <v>305</v>
      </c>
      <c r="J87" s="57"/>
      <c r="K87" s="57"/>
      <c r="L87" s="57"/>
      <c r="M87" s="49"/>
    </row>
    <row r="88" spans="1:13" ht="15.75" customHeight="1" x14ac:dyDescent="0.25">
      <c r="A88" s="54" t="s">
        <v>638</v>
      </c>
      <c r="B88" s="55">
        <v>30093239</v>
      </c>
      <c r="C88" s="56">
        <v>4600523282</v>
      </c>
      <c r="D88" s="54" t="s">
        <v>143</v>
      </c>
      <c r="E88" s="57" t="s">
        <v>242</v>
      </c>
      <c r="F88" s="54" t="s">
        <v>332</v>
      </c>
      <c r="G88" s="57"/>
      <c r="H88" s="57"/>
      <c r="I88" s="57" t="s">
        <v>305</v>
      </c>
      <c r="J88" s="57"/>
      <c r="K88" s="57"/>
      <c r="L88" s="57"/>
      <c r="M88" s="49"/>
    </row>
    <row r="89" spans="1:13" ht="15.75" customHeight="1" x14ac:dyDescent="0.25">
      <c r="A89" s="54" t="s">
        <v>638</v>
      </c>
      <c r="B89" s="55">
        <v>30093239</v>
      </c>
      <c r="C89" s="56">
        <v>4600524483</v>
      </c>
      <c r="D89" s="54" t="s">
        <v>143</v>
      </c>
      <c r="E89" s="57" t="s">
        <v>242</v>
      </c>
      <c r="F89" s="54" t="s">
        <v>332</v>
      </c>
      <c r="G89" s="57"/>
      <c r="H89" s="57"/>
      <c r="I89" s="57" t="s">
        <v>305</v>
      </c>
      <c r="J89" s="57"/>
      <c r="K89" s="57"/>
      <c r="L89" s="57"/>
      <c r="M89" s="49"/>
    </row>
    <row r="90" spans="1:13" ht="15.75" customHeight="1" x14ac:dyDescent="0.25">
      <c r="A90" s="54" t="s">
        <v>639</v>
      </c>
      <c r="B90" s="55">
        <v>30055735</v>
      </c>
      <c r="C90" s="56">
        <v>4600428698</v>
      </c>
      <c r="D90" s="54" t="s">
        <v>18</v>
      </c>
      <c r="E90" s="57" t="s">
        <v>218</v>
      </c>
      <c r="F90" s="54" t="s">
        <v>328</v>
      </c>
      <c r="G90" s="57"/>
      <c r="H90" s="57"/>
      <c r="I90" s="57" t="s">
        <v>305</v>
      </c>
      <c r="J90" s="57"/>
      <c r="K90" s="57"/>
      <c r="L90" s="57"/>
      <c r="M90" s="49"/>
    </row>
    <row r="91" spans="1:13" ht="15.75" customHeight="1" x14ac:dyDescent="0.25">
      <c r="A91" s="54" t="s">
        <v>639</v>
      </c>
      <c r="B91" s="55">
        <v>30055735</v>
      </c>
      <c r="C91" s="56">
        <v>4600428699</v>
      </c>
      <c r="D91" s="54" t="s">
        <v>18</v>
      </c>
      <c r="E91" s="57" t="s">
        <v>218</v>
      </c>
      <c r="F91" s="54" t="s">
        <v>328</v>
      </c>
      <c r="G91" s="57"/>
      <c r="H91" s="57"/>
      <c r="I91" s="57" t="s">
        <v>305</v>
      </c>
      <c r="J91" s="57"/>
      <c r="K91" s="57"/>
      <c r="L91" s="57"/>
      <c r="M91" s="49"/>
    </row>
    <row r="92" spans="1:13" ht="15.75" customHeight="1" x14ac:dyDescent="0.25">
      <c r="A92" s="54" t="s">
        <v>640</v>
      </c>
      <c r="B92" s="55">
        <v>30045298</v>
      </c>
      <c r="C92" s="56">
        <v>4600427924</v>
      </c>
      <c r="D92" s="54" t="s">
        <v>76</v>
      </c>
      <c r="E92" s="57" t="s">
        <v>242</v>
      </c>
      <c r="F92" s="54" t="s">
        <v>332</v>
      </c>
      <c r="G92" s="57"/>
      <c r="H92" s="57"/>
      <c r="I92" s="57" t="s">
        <v>305</v>
      </c>
      <c r="J92" s="57"/>
      <c r="K92" s="57"/>
      <c r="L92" s="57"/>
      <c r="M92" s="49"/>
    </row>
    <row r="93" spans="1:13" ht="15.75" customHeight="1" x14ac:dyDescent="0.25">
      <c r="A93" s="54" t="s">
        <v>641</v>
      </c>
      <c r="B93" s="55">
        <v>30045298</v>
      </c>
      <c r="C93" s="56">
        <v>4600427925</v>
      </c>
      <c r="D93" s="54" t="s">
        <v>76</v>
      </c>
      <c r="E93" s="57" t="s">
        <v>242</v>
      </c>
      <c r="F93" s="54" t="s">
        <v>332</v>
      </c>
      <c r="G93" s="57"/>
      <c r="H93" s="57"/>
      <c r="I93" s="57" t="s">
        <v>305</v>
      </c>
      <c r="J93" s="57"/>
      <c r="K93" s="57"/>
      <c r="L93" s="57"/>
      <c r="M93" s="49"/>
    </row>
    <row r="94" spans="1:13" ht="15.75" customHeight="1" x14ac:dyDescent="0.25">
      <c r="A94" s="54" t="s">
        <v>642</v>
      </c>
      <c r="B94" s="55">
        <v>30043180</v>
      </c>
      <c r="C94" s="56">
        <v>4600427291</v>
      </c>
      <c r="D94" s="54" t="s">
        <v>78</v>
      </c>
      <c r="E94" s="57" t="s">
        <v>242</v>
      </c>
      <c r="F94" s="54" t="s">
        <v>332</v>
      </c>
      <c r="G94" s="57"/>
      <c r="H94" s="57"/>
      <c r="I94" s="57" t="s">
        <v>305</v>
      </c>
      <c r="J94" s="57"/>
      <c r="K94" s="57"/>
      <c r="L94" s="57"/>
      <c r="M94" s="49"/>
    </row>
    <row r="95" spans="1:13" ht="15.75" customHeight="1" x14ac:dyDescent="0.25">
      <c r="A95" s="54" t="s">
        <v>643</v>
      </c>
      <c r="B95" s="55">
        <v>30043180</v>
      </c>
      <c r="C95" s="56">
        <v>4600427292</v>
      </c>
      <c r="D95" s="54" t="s">
        <v>78</v>
      </c>
      <c r="E95" s="57" t="s">
        <v>242</v>
      </c>
      <c r="F95" s="54" t="s">
        <v>332</v>
      </c>
      <c r="G95" s="57"/>
      <c r="H95" s="57"/>
      <c r="I95" s="57" t="s">
        <v>305</v>
      </c>
      <c r="J95" s="57"/>
      <c r="K95" s="57"/>
      <c r="L95" s="57"/>
      <c r="M95" s="49"/>
    </row>
    <row r="96" spans="1:13" ht="15.75" customHeight="1" x14ac:dyDescent="0.25">
      <c r="A96" s="54" t="s">
        <v>644</v>
      </c>
      <c r="B96" s="55">
        <v>30062009</v>
      </c>
      <c r="C96" s="56">
        <v>4600428704</v>
      </c>
      <c r="D96" s="54" t="s">
        <v>145</v>
      </c>
      <c r="E96" s="57" t="s">
        <v>242</v>
      </c>
      <c r="F96" s="54" t="s">
        <v>332</v>
      </c>
      <c r="G96" s="57"/>
      <c r="H96" s="57"/>
      <c r="I96" s="57" t="s">
        <v>305</v>
      </c>
      <c r="J96" s="57"/>
      <c r="K96" s="57"/>
      <c r="L96" s="57"/>
      <c r="M96" s="49"/>
    </row>
    <row r="97" spans="1:13" ht="15.75" customHeight="1" x14ac:dyDescent="0.25">
      <c r="A97" s="54" t="s">
        <v>644</v>
      </c>
      <c r="B97" s="55">
        <v>30062009</v>
      </c>
      <c r="C97" s="56">
        <v>4600428705</v>
      </c>
      <c r="D97" s="54" t="s">
        <v>145</v>
      </c>
      <c r="E97" s="57" t="s">
        <v>242</v>
      </c>
      <c r="F97" s="54" t="s">
        <v>332</v>
      </c>
      <c r="G97" s="57"/>
      <c r="H97" s="57"/>
      <c r="I97" s="57" t="s">
        <v>305</v>
      </c>
      <c r="J97" s="57"/>
      <c r="K97" s="57"/>
      <c r="L97" s="57"/>
      <c r="M97" s="49"/>
    </row>
    <row r="98" spans="1:13" ht="15.75" customHeight="1" x14ac:dyDescent="0.25">
      <c r="A98" s="54" t="s">
        <v>645</v>
      </c>
      <c r="B98" s="55">
        <v>30082213</v>
      </c>
      <c r="C98" s="56">
        <v>4600524082</v>
      </c>
      <c r="D98" s="54" t="s">
        <v>233</v>
      </c>
      <c r="E98" s="57" t="s">
        <v>218</v>
      </c>
      <c r="F98" s="54" t="s">
        <v>328</v>
      </c>
      <c r="G98" s="57"/>
      <c r="H98" s="57"/>
      <c r="I98" s="57" t="s">
        <v>305</v>
      </c>
      <c r="J98" s="57"/>
      <c r="K98" s="57"/>
      <c r="L98" s="57"/>
      <c r="M98" s="49"/>
    </row>
    <row r="99" spans="1:13" ht="15.75" customHeight="1" x14ac:dyDescent="0.25">
      <c r="A99" s="54" t="s">
        <v>645</v>
      </c>
      <c r="B99" s="55">
        <v>30082213</v>
      </c>
      <c r="C99" s="56">
        <v>4600524484</v>
      </c>
      <c r="D99" s="54" t="s">
        <v>233</v>
      </c>
      <c r="E99" s="57" t="s">
        <v>218</v>
      </c>
      <c r="F99" s="54" t="s">
        <v>328</v>
      </c>
      <c r="G99" s="57"/>
      <c r="H99" s="57"/>
      <c r="I99" s="57" t="s">
        <v>305</v>
      </c>
      <c r="J99" s="57"/>
      <c r="K99" s="57"/>
      <c r="L99" s="57"/>
      <c r="M99" s="49"/>
    </row>
    <row r="100" spans="1:13" ht="15.75" customHeight="1" x14ac:dyDescent="0.25">
      <c r="A100" s="54" t="s">
        <v>646</v>
      </c>
      <c r="B100" s="55">
        <v>30079806</v>
      </c>
      <c r="C100" s="56">
        <v>4600523383</v>
      </c>
      <c r="D100" s="54" t="s">
        <v>148</v>
      </c>
      <c r="E100" s="57" t="s">
        <v>218</v>
      </c>
      <c r="F100" s="54" t="s">
        <v>328</v>
      </c>
      <c r="G100" s="57"/>
      <c r="H100" s="57"/>
      <c r="I100" s="57" t="s">
        <v>305</v>
      </c>
      <c r="J100" s="57"/>
      <c r="K100" s="57"/>
      <c r="L100" s="57"/>
      <c r="M100" s="49"/>
    </row>
    <row r="101" spans="1:13" ht="15.75" customHeight="1" x14ac:dyDescent="0.25">
      <c r="A101" s="54" t="s">
        <v>646</v>
      </c>
      <c r="B101" s="55">
        <v>30079806</v>
      </c>
      <c r="C101" s="56">
        <v>4600523384</v>
      </c>
      <c r="D101" s="54" t="s">
        <v>148</v>
      </c>
      <c r="E101" s="57" t="s">
        <v>218</v>
      </c>
      <c r="F101" s="54" t="s">
        <v>328</v>
      </c>
      <c r="G101" s="57"/>
      <c r="H101" s="57"/>
      <c r="I101" s="57" t="s">
        <v>305</v>
      </c>
      <c r="J101" s="57"/>
      <c r="K101" s="57"/>
      <c r="L101" s="57"/>
      <c r="M101" s="49"/>
    </row>
    <row r="102" spans="1:13" ht="15.75" customHeight="1" x14ac:dyDescent="0.25">
      <c r="A102" s="54" t="s">
        <v>647</v>
      </c>
      <c r="B102" s="55">
        <v>30041145</v>
      </c>
      <c r="C102" s="56">
        <v>4600427289</v>
      </c>
      <c r="D102" s="54" t="s">
        <v>12</v>
      </c>
      <c r="E102" s="57" t="s">
        <v>218</v>
      </c>
      <c r="F102" s="54" t="s">
        <v>328</v>
      </c>
      <c r="G102" s="57"/>
      <c r="H102" s="57"/>
      <c r="I102" s="57" t="s">
        <v>305</v>
      </c>
      <c r="J102" s="57"/>
      <c r="K102" s="57"/>
      <c r="L102" s="57"/>
      <c r="M102" s="49"/>
    </row>
    <row r="103" spans="1:13" ht="15.75" customHeight="1" x14ac:dyDescent="0.25">
      <c r="A103" s="54" t="s">
        <v>648</v>
      </c>
      <c r="B103" s="55">
        <v>30041145</v>
      </c>
      <c r="C103" s="56">
        <v>4600427290</v>
      </c>
      <c r="D103" s="54" t="s">
        <v>12</v>
      </c>
      <c r="E103" s="57" t="s">
        <v>218</v>
      </c>
      <c r="F103" s="54" t="s">
        <v>328</v>
      </c>
      <c r="G103" s="57"/>
      <c r="H103" s="57"/>
      <c r="I103" s="57" t="s">
        <v>305</v>
      </c>
      <c r="J103" s="57"/>
      <c r="K103" s="57"/>
      <c r="L103" s="57"/>
      <c r="M103" s="49"/>
    </row>
    <row r="104" spans="1:13" ht="15.75" customHeight="1" x14ac:dyDescent="0.25">
      <c r="A104" s="54" t="s">
        <v>649</v>
      </c>
      <c r="B104" s="55">
        <v>30033616</v>
      </c>
      <c r="C104" s="56">
        <v>4600428707</v>
      </c>
      <c r="D104" s="54" t="s">
        <v>234</v>
      </c>
      <c r="E104" s="57" t="s">
        <v>218</v>
      </c>
      <c r="F104" s="54" t="s">
        <v>328</v>
      </c>
      <c r="G104" s="57"/>
      <c r="H104" s="57"/>
      <c r="I104" s="57" t="s">
        <v>305</v>
      </c>
      <c r="J104" s="57"/>
      <c r="K104" s="57"/>
      <c r="L104" s="57"/>
      <c r="M104" s="49"/>
    </row>
    <row r="105" spans="1:13" ht="15.75" customHeight="1" x14ac:dyDescent="0.25">
      <c r="A105" s="54" t="s">
        <v>650</v>
      </c>
      <c r="B105" s="55">
        <v>30033616</v>
      </c>
      <c r="C105" s="56">
        <v>4600428711</v>
      </c>
      <c r="D105" s="54" t="s">
        <v>234</v>
      </c>
      <c r="E105" s="57" t="s">
        <v>218</v>
      </c>
      <c r="F105" s="54" t="s">
        <v>328</v>
      </c>
      <c r="G105" s="57"/>
      <c r="H105" s="57"/>
      <c r="I105" s="57" t="s">
        <v>305</v>
      </c>
      <c r="J105" s="57"/>
      <c r="K105" s="57"/>
      <c r="L105" s="57"/>
      <c r="M105" s="49"/>
    </row>
    <row r="106" spans="1:13" ht="15.75" customHeight="1" x14ac:dyDescent="0.25">
      <c r="A106" s="54" t="s">
        <v>651</v>
      </c>
      <c r="B106" s="56">
        <v>30109890</v>
      </c>
      <c r="C106" s="56">
        <v>4600510076</v>
      </c>
      <c r="D106" s="54" t="s">
        <v>108</v>
      </c>
      <c r="E106" s="57" t="s">
        <v>242</v>
      </c>
      <c r="F106" s="54" t="s">
        <v>333</v>
      </c>
      <c r="G106" s="57"/>
      <c r="H106" s="57"/>
      <c r="I106" s="57" t="s">
        <v>305</v>
      </c>
      <c r="J106" s="57"/>
      <c r="K106" s="57"/>
      <c r="L106" s="57"/>
      <c r="M106" s="49"/>
    </row>
    <row r="107" spans="1:13" ht="15.75" customHeight="1" x14ac:dyDescent="0.25">
      <c r="A107" s="54" t="s">
        <v>651</v>
      </c>
      <c r="B107" s="56">
        <v>30109890</v>
      </c>
      <c r="C107" s="56">
        <v>4600510077</v>
      </c>
      <c r="D107" s="54" t="s">
        <v>108</v>
      </c>
      <c r="E107" s="57" t="s">
        <v>242</v>
      </c>
      <c r="F107" s="54" t="s">
        <v>333</v>
      </c>
      <c r="G107" s="57"/>
      <c r="H107" s="57"/>
      <c r="I107" s="57" t="s">
        <v>305</v>
      </c>
      <c r="J107" s="57"/>
      <c r="K107" s="57"/>
      <c r="L107" s="57"/>
      <c r="M107" s="49"/>
    </row>
    <row r="108" spans="1:13" ht="15.75" customHeight="1" x14ac:dyDescent="0.25">
      <c r="A108" s="54" t="s">
        <v>652</v>
      </c>
      <c r="B108" s="55">
        <v>30081724</v>
      </c>
      <c r="C108" s="56">
        <v>4600532006</v>
      </c>
      <c r="D108" s="54" t="s">
        <v>87</v>
      </c>
      <c r="E108" s="57" t="s">
        <v>218</v>
      </c>
      <c r="F108" s="54" t="s">
        <v>328</v>
      </c>
      <c r="G108" s="57"/>
      <c r="H108" s="57"/>
      <c r="I108" s="57" t="s">
        <v>305</v>
      </c>
      <c r="J108" s="57"/>
      <c r="K108" s="57"/>
      <c r="L108" s="57"/>
      <c r="M108" s="49"/>
    </row>
    <row r="109" spans="1:13" ht="15.75" customHeight="1" x14ac:dyDescent="0.25">
      <c r="A109" s="54" t="s">
        <v>652</v>
      </c>
      <c r="B109" s="55">
        <v>30081724</v>
      </c>
      <c r="C109" s="56">
        <v>4600532007</v>
      </c>
      <c r="D109" s="54" t="s">
        <v>87</v>
      </c>
      <c r="E109" s="57" t="s">
        <v>218</v>
      </c>
      <c r="F109" s="54" t="s">
        <v>328</v>
      </c>
      <c r="G109" s="57"/>
      <c r="H109" s="57"/>
      <c r="I109" s="57" t="s">
        <v>305</v>
      </c>
      <c r="J109" s="57"/>
      <c r="K109" s="57"/>
      <c r="L109" s="57"/>
      <c r="M109" s="49"/>
    </row>
    <row r="110" spans="1:13" ht="15.75" customHeight="1" x14ac:dyDescent="0.25">
      <c r="A110" s="54" t="s">
        <v>653</v>
      </c>
      <c r="B110" s="55">
        <v>30082235</v>
      </c>
      <c r="C110" s="56">
        <v>4600533086</v>
      </c>
      <c r="D110" s="54" t="s">
        <v>89</v>
      </c>
      <c r="E110" s="57" t="s">
        <v>242</v>
      </c>
      <c r="F110" s="56" t="s">
        <v>332</v>
      </c>
      <c r="G110" s="57"/>
      <c r="H110" s="57"/>
      <c r="I110" s="57" t="s">
        <v>305</v>
      </c>
      <c r="J110" s="57"/>
      <c r="K110" s="57"/>
      <c r="L110" s="57"/>
      <c r="M110" s="49"/>
    </row>
    <row r="111" spans="1:13" ht="15.75" customHeight="1" x14ac:dyDescent="0.25">
      <c r="A111" s="54" t="s">
        <v>653</v>
      </c>
      <c r="B111" s="55">
        <v>30082235</v>
      </c>
      <c r="C111" s="56">
        <v>4600533087</v>
      </c>
      <c r="D111" s="54" t="s">
        <v>89</v>
      </c>
      <c r="E111" s="57" t="s">
        <v>242</v>
      </c>
      <c r="F111" s="56" t="s">
        <v>332</v>
      </c>
      <c r="G111" s="57"/>
      <c r="H111" s="57"/>
      <c r="I111" s="57" t="s">
        <v>305</v>
      </c>
      <c r="J111" s="57"/>
      <c r="K111" s="57"/>
      <c r="L111" s="57"/>
      <c r="M111" s="49"/>
    </row>
    <row r="112" spans="1:13" ht="15.75" customHeight="1" x14ac:dyDescent="0.25">
      <c r="A112" s="54" t="s">
        <v>654</v>
      </c>
      <c r="B112" s="55">
        <v>30043170</v>
      </c>
      <c r="C112" s="56">
        <v>4600491172</v>
      </c>
      <c r="D112" s="54" t="s">
        <v>244</v>
      </c>
      <c r="E112" s="57" t="s">
        <v>242</v>
      </c>
      <c r="F112" s="54" t="s">
        <v>334</v>
      </c>
      <c r="G112" s="57"/>
      <c r="H112" s="57"/>
      <c r="I112" s="57" t="s">
        <v>305</v>
      </c>
      <c r="J112" s="57"/>
      <c r="K112" s="57"/>
      <c r="L112" s="57"/>
      <c r="M112" s="49"/>
    </row>
    <row r="113" spans="1:13" ht="15.75" customHeight="1" x14ac:dyDescent="0.25">
      <c r="A113" s="54" t="s">
        <v>655</v>
      </c>
      <c r="B113" s="55">
        <v>30052382</v>
      </c>
      <c r="C113" s="56">
        <v>4600491174</v>
      </c>
      <c r="D113" s="54" t="s">
        <v>190</v>
      </c>
      <c r="E113" s="57" t="s">
        <v>242</v>
      </c>
      <c r="F113" s="54" t="s">
        <v>334</v>
      </c>
      <c r="G113" s="57"/>
      <c r="H113" s="57"/>
      <c r="I113" s="57" t="s">
        <v>305</v>
      </c>
      <c r="J113" s="57"/>
      <c r="K113" s="57"/>
      <c r="L113" s="57"/>
      <c r="M113" s="49"/>
    </row>
    <row r="114" spans="1:13" ht="15.75" customHeight="1" x14ac:dyDescent="0.25">
      <c r="A114" s="54" t="s">
        <v>656</v>
      </c>
      <c r="B114" s="55">
        <v>30045209</v>
      </c>
      <c r="C114" s="56">
        <v>4600491173</v>
      </c>
      <c r="D114" s="54" t="s">
        <v>192</v>
      </c>
      <c r="E114" s="57" t="s">
        <v>242</v>
      </c>
      <c r="F114" s="54" t="s">
        <v>334</v>
      </c>
      <c r="G114" s="57"/>
      <c r="H114" s="57"/>
      <c r="I114" s="57" t="s">
        <v>305</v>
      </c>
      <c r="J114" s="57"/>
      <c r="K114" s="57"/>
      <c r="L114" s="57"/>
      <c r="M114" s="49"/>
    </row>
    <row r="115" spans="1:13" ht="15.75" customHeight="1" x14ac:dyDescent="0.25">
      <c r="A115" s="54" t="s">
        <v>657</v>
      </c>
      <c r="B115" s="55">
        <v>30043367</v>
      </c>
      <c r="C115" s="56">
        <v>4600493171</v>
      </c>
      <c r="D115" s="54" t="s">
        <v>91</v>
      </c>
      <c r="E115" s="57" t="s">
        <v>242</v>
      </c>
      <c r="F115" s="54" t="s">
        <v>326</v>
      </c>
      <c r="G115" s="57"/>
      <c r="H115" s="57"/>
      <c r="I115" s="57" t="s">
        <v>305</v>
      </c>
      <c r="J115" s="57"/>
      <c r="K115" s="57"/>
      <c r="L115" s="57"/>
      <c r="M115" s="49"/>
    </row>
    <row r="116" spans="1:13" ht="15.75" customHeight="1" x14ac:dyDescent="0.25">
      <c r="A116" s="54" t="s">
        <v>657</v>
      </c>
      <c r="B116" s="55">
        <v>30043367</v>
      </c>
      <c r="C116" s="56">
        <v>4600494371</v>
      </c>
      <c r="D116" s="54" t="s">
        <v>91</v>
      </c>
      <c r="E116" s="57" t="s">
        <v>242</v>
      </c>
      <c r="F116" s="54" t="s">
        <v>326</v>
      </c>
      <c r="G116" s="57"/>
      <c r="H116" s="57"/>
      <c r="I116" s="57" t="s">
        <v>305</v>
      </c>
      <c r="J116" s="57"/>
      <c r="K116" s="57"/>
      <c r="L116" s="57"/>
      <c r="M116" s="49"/>
    </row>
    <row r="117" spans="1:13" ht="15.75" customHeight="1" x14ac:dyDescent="0.25">
      <c r="A117" s="54" t="s">
        <v>658</v>
      </c>
      <c r="B117" s="55">
        <v>30046626</v>
      </c>
      <c r="C117" s="56">
        <v>4600493176</v>
      </c>
      <c r="D117" s="54" t="s">
        <v>93</v>
      </c>
      <c r="E117" s="57" t="s">
        <v>242</v>
      </c>
      <c r="F117" s="54" t="s">
        <v>326</v>
      </c>
      <c r="G117" s="57"/>
      <c r="H117" s="57"/>
      <c r="I117" s="57" t="s">
        <v>305</v>
      </c>
      <c r="J117" s="57"/>
      <c r="K117" s="57"/>
      <c r="L117" s="57"/>
      <c r="M117" s="49"/>
    </row>
    <row r="118" spans="1:13" ht="15.75" customHeight="1" x14ac:dyDescent="0.25">
      <c r="A118" s="54" t="s">
        <v>658</v>
      </c>
      <c r="B118" s="55">
        <v>30046626</v>
      </c>
      <c r="C118" s="56">
        <v>4600493177</v>
      </c>
      <c r="D118" s="54" t="s">
        <v>93</v>
      </c>
      <c r="E118" s="57" t="s">
        <v>242</v>
      </c>
      <c r="F118" s="54" t="s">
        <v>326</v>
      </c>
      <c r="G118" s="57"/>
      <c r="H118" s="57"/>
      <c r="I118" s="57" t="s">
        <v>305</v>
      </c>
      <c r="J118" s="57"/>
      <c r="K118" s="57"/>
      <c r="L118" s="57"/>
      <c r="M118" s="49"/>
    </row>
    <row r="119" spans="1:13" ht="15.75" customHeight="1" x14ac:dyDescent="0.25">
      <c r="A119" s="54" t="s">
        <v>659</v>
      </c>
      <c r="B119" s="55">
        <v>30050146</v>
      </c>
      <c r="C119" s="56">
        <v>4600493172</v>
      </c>
      <c r="D119" s="54" t="s">
        <v>246</v>
      </c>
      <c r="E119" s="57" t="s">
        <v>242</v>
      </c>
      <c r="F119" s="54" t="s">
        <v>326</v>
      </c>
      <c r="G119" s="57"/>
      <c r="H119" s="57"/>
      <c r="I119" s="57" t="s">
        <v>305</v>
      </c>
      <c r="J119" s="57"/>
      <c r="K119" s="57"/>
      <c r="L119" s="57"/>
      <c r="M119" s="49"/>
    </row>
    <row r="120" spans="1:13" ht="15.75" customHeight="1" x14ac:dyDescent="0.25">
      <c r="A120" s="54" t="s">
        <v>659</v>
      </c>
      <c r="B120" s="55">
        <v>30050146</v>
      </c>
      <c r="C120" s="56">
        <v>4600493173</v>
      </c>
      <c r="D120" s="54" t="s">
        <v>246</v>
      </c>
      <c r="E120" s="57" t="s">
        <v>242</v>
      </c>
      <c r="F120" s="54" t="s">
        <v>326</v>
      </c>
      <c r="G120" s="57"/>
      <c r="H120" s="57"/>
      <c r="I120" s="57" t="s">
        <v>305</v>
      </c>
      <c r="J120" s="57"/>
      <c r="K120" s="57"/>
      <c r="L120" s="57"/>
      <c r="M120" s="49"/>
    </row>
    <row r="121" spans="1:13" ht="15.75" customHeight="1" x14ac:dyDescent="0.25">
      <c r="A121" s="54" t="s">
        <v>660</v>
      </c>
      <c r="B121" s="55">
        <v>30052636</v>
      </c>
      <c r="C121" s="56">
        <v>4600493178</v>
      </c>
      <c r="D121" s="54" t="s">
        <v>247</v>
      </c>
      <c r="E121" s="57" t="s">
        <v>242</v>
      </c>
      <c r="F121" s="54" t="s">
        <v>326</v>
      </c>
      <c r="G121" s="57"/>
      <c r="H121" s="57"/>
      <c r="I121" s="57" t="s">
        <v>305</v>
      </c>
      <c r="J121" s="57"/>
      <c r="K121" s="57"/>
      <c r="L121" s="57"/>
      <c r="M121" s="49"/>
    </row>
    <row r="122" spans="1:13" ht="15.75" customHeight="1" x14ac:dyDescent="0.25">
      <c r="A122" s="54" t="s">
        <v>660</v>
      </c>
      <c r="B122" s="55">
        <v>30052636</v>
      </c>
      <c r="C122" s="56">
        <v>4600493179</v>
      </c>
      <c r="D122" s="54" t="s">
        <v>247</v>
      </c>
      <c r="E122" s="57" t="s">
        <v>242</v>
      </c>
      <c r="F122" s="54" t="s">
        <v>326</v>
      </c>
      <c r="G122" s="57"/>
      <c r="H122" s="57"/>
      <c r="I122" s="57" t="s">
        <v>305</v>
      </c>
      <c r="J122" s="57"/>
      <c r="K122" s="57"/>
      <c r="L122" s="57"/>
      <c r="M122" s="49"/>
    </row>
    <row r="123" spans="1:13" ht="15.75" customHeight="1" x14ac:dyDescent="0.25">
      <c r="A123" s="54" t="s">
        <v>661</v>
      </c>
      <c r="B123" s="55">
        <v>30093385</v>
      </c>
      <c r="C123" s="56">
        <v>4600534785</v>
      </c>
      <c r="D123" s="54" t="s">
        <v>99</v>
      </c>
      <c r="E123" s="57" t="s">
        <v>242</v>
      </c>
      <c r="F123" s="54" t="s">
        <v>332</v>
      </c>
      <c r="G123" s="57"/>
      <c r="H123" s="57"/>
      <c r="I123" s="57" t="s">
        <v>305</v>
      </c>
      <c r="J123" s="57"/>
      <c r="K123" s="57"/>
      <c r="L123" s="57"/>
      <c r="M123" s="49"/>
    </row>
    <row r="124" spans="1:13" ht="15.75" customHeight="1" x14ac:dyDescent="0.25">
      <c r="A124" s="54" t="s">
        <v>661</v>
      </c>
      <c r="B124" s="55">
        <v>30093385</v>
      </c>
      <c r="C124" s="56">
        <v>4600534786</v>
      </c>
      <c r="D124" s="54" t="s">
        <v>99</v>
      </c>
      <c r="E124" s="57" t="s">
        <v>242</v>
      </c>
      <c r="F124" s="54" t="s">
        <v>332</v>
      </c>
      <c r="G124" s="57"/>
      <c r="H124" s="57"/>
      <c r="I124" s="57" t="s">
        <v>305</v>
      </c>
      <c r="J124" s="57"/>
      <c r="K124" s="57"/>
      <c r="L124" s="57"/>
      <c r="M124" s="49"/>
    </row>
    <row r="125" spans="1:13" ht="15.75" customHeight="1" x14ac:dyDescent="0.25">
      <c r="A125" s="54" t="s">
        <v>662</v>
      </c>
      <c r="B125" s="55">
        <v>30055077</v>
      </c>
      <c r="C125" s="56">
        <v>4600481603</v>
      </c>
      <c r="D125" s="54" t="s">
        <v>150</v>
      </c>
      <c r="E125" s="57" t="s">
        <v>242</v>
      </c>
      <c r="F125" s="54" t="s">
        <v>326</v>
      </c>
      <c r="G125" s="57"/>
      <c r="H125" s="57"/>
      <c r="I125" s="57" t="s">
        <v>305</v>
      </c>
      <c r="J125" s="57"/>
      <c r="K125" s="57"/>
      <c r="L125" s="57"/>
      <c r="M125" s="49"/>
    </row>
    <row r="126" spans="1:13" ht="15.75" customHeight="1" x14ac:dyDescent="0.25">
      <c r="A126" s="54" t="s">
        <v>662</v>
      </c>
      <c r="B126" s="55">
        <v>30055077</v>
      </c>
      <c r="C126" s="56">
        <v>4600481604</v>
      </c>
      <c r="D126" s="54" t="s">
        <v>150</v>
      </c>
      <c r="E126" s="57" t="s">
        <v>242</v>
      </c>
      <c r="F126" s="54" t="s">
        <v>326</v>
      </c>
      <c r="G126" s="57"/>
      <c r="H126" s="57"/>
      <c r="I126" s="57" t="s">
        <v>305</v>
      </c>
      <c r="J126" s="57"/>
      <c r="K126" s="57"/>
      <c r="L126" s="57"/>
      <c r="M126" s="49"/>
    </row>
    <row r="127" spans="1:13" ht="15.75" customHeight="1" x14ac:dyDescent="0.25">
      <c r="A127" s="54" t="s">
        <v>663</v>
      </c>
      <c r="B127" s="55">
        <v>30056541</v>
      </c>
      <c r="C127" s="56">
        <v>4600481605</v>
      </c>
      <c r="D127" s="54" t="s">
        <v>476</v>
      </c>
      <c r="E127" s="57" t="s">
        <v>242</v>
      </c>
      <c r="F127" s="54" t="s">
        <v>332</v>
      </c>
      <c r="G127" s="57"/>
      <c r="H127" s="57"/>
      <c r="I127" s="57" t="s">
        <v>305</v>
      </c>
      <c r="J127" s="57"/>
      <c r="K127" s="57"/>
      <c r="L127" s="57"/>
      <c r="M127" s="49"/>
    </row>
    <row r="128" spans="1:13" ht="15.75" customHeight="1" x14ac:dyDescent="0.25">
      <c r="A128" s="54" t="s">
        <v>663</v>
      </c>
      <c r="B128" s="55">
        <v>30056541</v>
      </c>
      <c r="C128" s="56">
        <v>4600481606</v>
      </c>
      <c r="D128" s="54" t="s">
        <v>476</v>
      </c>
      <c r="E128" s="57" t="s">
        <v>242</v>
      </c>
      <c r="F128" s="54" t="s">
        <v>332</v>
      </c>
      <c r="G128" s="57"/>
      <c r="H128" s="57"/>
      <c r="I128" s="57" t="s">
        <v>305</v>
      </c>
      <c r="J128" s="57"/>
      <c r="K128" s="57"/>
      <c r="L128" s="57"/>
      <c r="M128" s="49"/>
    </row>
    <row r="129" spans="1:13" ht="15.75" customHeight="1" x14ac:dyDescent="0.25">
      <c r="A129" s="54" t="s">
        <v>664</v>
      </c>
      <c r="B129" s="55">
        <v>30003978</v>
      </c>
      <c r="C129" s="56">
        <v>4600513893</v>
      </c>
      <c r="D129" s="54" t="s">
        <v>152</v>
      </c>
      <c r="E129" s="57" t="s">
        <v>242</v>
      </c>
      <c r="F129" s="54" t="s">
        <v>326</v>
      </c>
      <c r="G129" s="57"/>
      <c r="H129" s="57"/>
      <c r="I129" s="57" t="s">
        <v>305</v>
      </c>
      <c r="J129" s="57"/>
      <c r="K129" s="57"/>
      <c r="L129" s="57"/>
      <c r="M129" s="49"/>
    </row>
    <row r="130" spans="1:13" ht="15.75" customHeight="1" x14ac:dyDescent="0.25">
      <c r="A130" s="54" t="s">
        <v>664</v>
      </c>
      <c r="B130" s="55">
        <v>30003978</v>
      </c>
      <c r="C130" s="56">
        <v>4600513894</v>
      </c>
      <c r="D130" s="54" t="s">
        <v>152</v>
      </c>
      <c r="E130" s="57" t="s">
        <v>242</v>
      </c>
      <c r="F130" s="54" t="s">
        <v>326</v>
      </c>
      <c r="G130" s="57"/>
      <c r="H130" s="57"/>
      <c r="I130" s="57" t="s">
        <v>305</v>
      </c>
      <c r="J130" s="57"/>
      <c r="K130" s="57"/>
      <c r="L130" s="57"/>
      <c r="M130" s="49"/>
    </row>
    <row r="131" spans="1:13" ht="15.75" customHeight="1" x14ac:dyDescent="0.25">
      <c r="A131" s="54" t="s">
        <v>665</v>
      </c>
      <c r="B131" s="55">
        <v>30003708</v>
      </c>
      <c r="C131" s="56">
        <v>4600513891</v>
      </c>
      <c r="D131" s="54" t="s">
        <v>105</v>
      </c>
      <c r="E131" s="54" t="s">
        <v>242</v>
      </c>
      <c r="F131" s="54" t="s">
        <v>326</v>
      </c>
      <c r="G131" s="54"/>
      <c r="H131" s="54"/>
      <c r="I131" s="57" t="s">
        <v>305</v>
      </c>
      <c r="J131" s="57"/>
      <c r="K131" s="57"/>
      <c r="L131" s="57"/>
      <c r="M131" s="49"/>
    </row>
    <row r="132" spans="1:13" ht="15.75" customHeight="1" x14ac:dyDescent="0.25">
      <c r="A132" s="54" t="s">
        <v>665</v>
      </c>
      <c r="B132" s="55">
        <v>30003708</v>
      </c>
      <c r="C132" s="56">
        <v>4600513892</v>
      </c>
      <c r="D132" s="54" t="s">
        <v>105</v>
      </c>
      <c r="E132" s="54" t="s">
        <v>242</v>
      </c>
      <c r="F132" s="54" t="s">
        <v>326</v>
      </c>
      <c r="G132" s="54"/>
      <c r="H132" s="54"/>
      <c r="I132" s="57" t="s">
        <v>305</v>
      </c>
      <c r="J132" s="57"/>
      <c r="K132" s="57"/>
      <c r="L132" s="57"/>
      <c r="M132" s="49"/>
    </row>
    <row r="133" spans="1:13" ht="15.75" customHeight="1" x14ac:dyDescent="0.25">
      <c r="A133" s="54" t="s">
        <v>666</v>
      </c>
      <c r="B133" s="55">
        <v>30067124</v>
      </c>
      <c r="C133" s="56">
        <v>4600525375</v>
      </c>
      <c r="D133" s="54" t="s">
        <v>106</v>
      </c>
      <c r="E133" s="54" t="s">
        <v>242</v>
      </c>
      <c r="F133" s="54" t="s">
        <v>326</v>
      </c>
      <c r="G133" s="54"/>
      <c r="H133" s="54"/>
      <c r="I133" s="57" t="s">
        <v>305</v>
      </c>
      <c r="J133" s="57"/>
      <c r="K133" s="57"/>
      <c r="L133" s="57"/>
      <c r="M133" s="49"/>
    </row>
    <row r="134" spans="1:13" ht="15.75" customHeight="1" x14ac:dyDescent="0.25">
      <c r="A134" s="54" t="s">
        <v>666</v>
      </c>
      <c r="B134" s="55">
        <v>30067124</v>
      </c>
      <c r="C134" s="56">
        <v>4600525376</v>
      </c>
      <c r="D134" s="54" t="s">
        <v>106</v>
      </c>
      <c r="E134" s="54" t="s">
        <v>242</v>
      </c>
      <c r="F134" s="54" t="s">
        <v>326</v>
      </c>
      <c r="G134" s="54"/>
      <c r="H134" s="54"/>
      <c r="I134" s="57" t="s">
        <v>305</v>
      </c>
      <c r="J134" s="57"/>
      <c r="K134" s="57"/>
      <c r="L134" s="57"/>
      <c r="M134" s="49"/>
    </row>
    <row r="135" spans="1:13" ht="15.75" customHeight="1" x14ac:dyDescent="0.25">
      <c r="A135" s="54" t="s">
        <v>667</v>
      </c>
      <c r="B135" s="55">
        <v>30076923</v>
      </c>
      <c r="C135" s="56">
        <v>4600523406</v>
      </c>
      <c r="D135" s="54" t="s">
        <v>153</v>
      </c>
      <c r="E135" s="57" t="s">
        <v>242</v>
      </c>
      <c r="F135" s="54" t="s">
        <v>333</v>
      </c>
      <c r="G135" s="54"/>
      <c r="H135" s="54"/>
      <c r="I135" s="57" t="s">
        <v>305</v>
      </c>
      <c r="J135" s="57"/>
      <c r="K135" s="57"/>
      <c r="L135" s="57"/>
      <c r="M135" s="49"/>
    </row>
    <row r="136" spans="1:13" ht="15.75" customHeight="1" x14ac:dyDescent="0.25">
      <c r="A136" s="54" t="s">
        <v>667</v>
      </c>
      <c r="B136" s="55">
        <v>30076923</v>
      </c>
      <c r="C136" s="56">
        <v>4600523407</v>
      </c>
      <c r="D136" s="54" t="s">
        <v>153</v>
      </c>
      <c r="E136" s="57" t="s">
        <v>242</v>
      </c>
      <c r="F136" s="54" t="s">
        <v>333</v>
      </c>
      <c r="G136" s="54"/>
      <c r="H136" s="54"/>
      <c r="I136" s="57" t="s">
        <v>305</v>
      </c>
      <c r="J136" s="57"/>
      <c r="K136" s="57"/>
      <c r="L136" s="57"/>
      <c r="M136" s="49"/>
    </row>
    <row r="137" spans="1:13" ht="15.75" customHeight="1" x14ac:dyDescent="0.25">
      <c r="A137" s="54" t="s">
        <v>668</v>
      </c>
      <c r="B137" s="55">
        <v>30052519</v>
      </c>
      <c r="C137" s="56">
        <v>4600433796</v>
      </c>
      <c r="D137" s="54" t="s">
        <v>155</v>
      </c>
      <c r="E137" s="54" t="s">
        <v>242</v>
      </c>
      <c r="F137" s="54" t="s">
        <v>326</v>
      </c>
      <c r="G137" s="54"/>
      <c r="H137" s="54"/>
      <c r="I137" s="57" t="s">
        <v>305</v>
      </c>
      <c r="J137" s="57"/>
      <c r="K137" s="57"/>
      <c r="L137" s="57"/>
      <c r="M137" s="49"/>
    </row>
    <row r="138" spans="1:13" ht="15.75" customHeight="1" x14ac:dyDescent="0.25">
      <c r="A138" s="54" t="s">
        <v>668</v>
      </c>
      <c r="B138" s="55">
        <v>30052519</v>
      </c>
      <c r="C138" s="56">
        <v>4600433797</v>
      </c>
      <c r="D138" s="54" t="s">
        <v>155</v>
      </c>
      <c r="E138" s="54" t="s">
        <v>242</v>
      </c>
      <c r="F138" s="54" t="s">
        <v>326</v>
      </c>
      <c r="G138" s="54"/>
      <c r="H138" s="54"/>
      <c r="I138" s="57" t="s">
        <v>305</v>
      </c>
      <c r="J138" s="57"/>
      <c r="K138" s="57"/>
      <c r="L138" s="57"/>
      <c r="M138" s="49"/>
    </row>
    <row r="139" spans="1:13" ht="15.75" customHeight="1" x14ac:dyDescent="0.25">
      <c r="A139" s="54" t="s">
        <v>669</v>
      </c>
      <c r="B139" s="55">
        <v>30079822</v>
      </c>
      <c r="C139" s="56">
        <v>4600525381</v>
      </c>
      <c r="D139" s="54" t="s">
        <v>110</v>
      </c>
      <c r="E139" s="57" t="s">
        <v>242</v>
      </c>
      <c r="F139" s="54" t="s">
        <v>333</v>
      </c>
      <c r="G139" s="54"/>
      <c r="H139" s="54"/>
      <c r="I139" s="57" t="s">
        <v>305</v>
      </c>
      <c r="J139" s="57"/>
      <c r="K139" s="57"/>
      <c r="L139" s="57"/>
      <c r="M139" s="49"/>
    </row>
    <row r="140" spans="1:13" ht="15.75" customHeight="1" x14ac:dyDescent="0.25">
      <c r="A140" s="54" t="s">
        <v>669</v>
      </c>
      <c r="B140" s="55">
        <v>30079822</v>
      </c>
      <c r="C140" s="56">
        <v>4600525382</v>
      </c>
      <c r="D140" s="54" t="s">
        <v>110</v>
      </c>
      <c r="E140" s="57" t="s">
        <v>242</v>
      </c>
      <c r="F140" s="54" t="s">
        <v>333</v>
      </c>
      <c r="G140" s="54"/>
      <c r="H140" s="54"/>
      <c r="I140" s="57" t="s">
        <v>305</v>
      </c>
      <c r="J140" s="57"/>
      <c r="K140" s="57"/>
      <c r="L140" s="57"/>
      <c r="M140" s="49"/>
    </row>
    <row r="141" spans="1:13" ht="15.75" customHeight="1" x14ac:dyDescent="0.25">
      <c r="A141" s="54" t="s">
        <v>670</v>
      </c>
      <c r="B141" s="55">
        <v>30099185</v>
      </c>
      <c r="C141" s="56">
        <v>4600523402</v>
      </c>
      <c r="D141" s="54" t="s">
        <v>112</v>
      </c>
      <c r="E141" s="57" t="s">
        <v>242</v>
      </c>
      <c r="F141" s="54" t="s">
        <v>333</v>
      </c>
      <c r="G141" s="54"/>
      <c r="H141" s="54"/>
      <c r="I141" s="57" t="s">
        <v>305</v>
      </c>
      <c r="J141" s="57"/>
      <c r="K141" s="57"/>
      <c r="L141" s="57"/>
      <c r="M141" s="49"/>
    </row>
    <row r="142" spans="1:13" ht="15.75" customHeight="1" x14ac:dyDescent="0.25">
      <c r="A142" s="54" t="s">
        <v>670</v>
      </c>
      <c r="B142" s="55">
        <v>30099185</v>
      </c>
      <c r="C142" s="56">
        <v>4600523403</v>
      </c>
      <c r="D142" s="54" t="s">
        <v>112</v>
      </c>
      <c r="E142" s="57" t="s">
        <v>242</v>
      </c>
      <c r="F142" s="54" t="s">
        <v>333</v>
      </c>
      <c r="G142" s="54"/>
      <c r="H142" s="54"/>
      <c r="I142" s="57" t="s">
        <v>305</v>
      </c>
      <c r="J142" s="57"/>
      <c r="K142" s="57"/>
      <c r="L142" s="57"/>
      <c r="M142" s="49"/>
    </row>
    <row r="143" spans="1:13" ht="15.75" customHeight="1" x14ac:dyDescent="0.25">
      <c r="A143" s="54" t="s">
        <v>671</v>
      </c>
      <c r="B143" s="55">
        <v>30081812</v>
      </c>
      <c r="C143" s="56">
        <v>4600523408</v>
      </c>
      <c r="D143" s="54" t="s">
        <v>114</v>
      </c>
      <c r="E143" s="57" t="s">
        <v>242</v>
      </c>
      <c r="F143" s="54" t="s">
        <v>333</v>
      </c>
      <c r="G143" s="54"/>
      <c r="H143" s="54"/>
      <c r="I143" s="57" t="s">
        <v>305</v>
      </c>
      <c r="J143" s="57"/>
      <c r="K143" s="57"/>
      <c r="L143" s="57"/>
      <c r="M143" s="49"/>
    </row>
    <row r="144" spans="1:13" ht="15.75" customHeight="1" x14ac:dyDescent="0.25">
      <c r="A144" s="54" t="s">
        <v>671</v>
      </c>
      <c r="B144" s="55">
        <v>30081812</v>
      </c>
      <c r="C144" s="56">
        <v>4600523410</v>
      </c>
      <c r="D144" s="54" t="s">
        <v>114</v>
      </c>
      <c r="E144" s="57" t="s">
        <v>242</v>
      </c>
      <c r="F144" s="54" t="s">
        <v>333</v>
      </c>
      <c r="G144" s="54"/>
      <c r="H144" s="54"/>
      <c r="I144" s="57" t="s">
        <v>305</v>
      </c>
      <c r="J144" s="57"/>
      <c r="K144" s="57"/>
      <c r="L144" s="57"/>
      <c r="M144" s="49"/>
    </row>
    <row r="145" spans="1:13" ht="15.75" customHeight="1" x14ac:dyDescent="0.25">
      <c r="A145" s="54" t="s">
        <v>672</v>
      </c>
      <c r="B145" s="55">
        <v>30100251</v>
      </c>
      <c r="C145" s="56">
        <v>4600523404</v>
      </c>
      <c r="D145" s="54" t="s">
        <v>157</v>
      </c>
      <c r="E145" s="57" t="s">
        <v>242</v>
      </c>
      <c r="F145" s="54" t="s">
        <v>333</v>
      </c>
      <c r="G145" s="54"/>
      <c r="H145" s="54"/>
      <c r="I145" s="57" t="s">
        <v>305</v>
      </c>
      <c r="J145" s="57"/>
      <c r="K145" s="57"/>
      <c r="L145" s="57"/>
      <c r="M145" s="49"/>
    </row>
    <row r="146" spans="1:13" ht="15.75" customHeight="1" x14ac:dyDescent="0.25">
      <c r="A146" s="54" t="s">
        <v>672</v>
      </c>
      <c r="B146" s="55">
        <v>30100251</v>
      </c>
      <c r="C146" s="56">
        <v>4600523405</v>
      </c>
      <c r="D146" s="54" t="s">
        <v>157</v>
      </c>
      <c r="E146" s="57" t="s">
        <v>242</v>
      </c>
      <c r="F146" s="54" t="s">
        <v>333</v>
      </c>
      <c r="G146" s="54"/>
      <c r="H146" s="54"/>
      <c r="I146" s="57" t="s">
        <v>305</v>
      </c>
      <c r="J146" s="57"/>
      <c r="K146" s="57"/>
      <c r="L146" s="57"/>
      <c r="M146" s="49"/>
    </row>
    <row r="147" spans="1:13" ht="15.75" customHeight="1" x14ac:dyDescent="0.25">
      <c r="A147" s="54" t="s">
        <v>673</v>
      </c>
      <c r="B147" s="55">
        <v>30071874</v>
      </c>
      <c r="C147" s="56">
        <v>4600525377</v>
      </c>
      <c r="D147" s="54" t="s">
        <v>58</v>
      </c>
      <c r="E147" s="57" t="s">
        <v>242</v>
      </c>
      <c r="F147" s="54" t="s">
        <v>333</v>
      </c>
      <c r="G147" s="54"/>
      <c r="H147" s="54"/>
      <c r="I147" s="57" t="s">
        <v>305</v>
      </c>
      <c r="J147" s="57"/>
      <c r="K147" s="57"/>
      <c r="L147" s="57"/>
      <c r="M147" s="49"/>
    </row>
    <row r="148" spans="1:13" ht="15.75" customHeight="1" x14ac:dyDescent="0.25">
      <c r="A148" s="54" t="s">
        <v>673</v>
      </c>
      <c r="B148" s="55">
        <v>30071874</v>
      </c>
      <c r="C148" s="56">
        <v>4600525378</v>
      </c>
      <c r="D148" s="54" t="s">
        <v>58</v>
      </c>
      <c r="E148" s="57" t="s">
        <v>242</v>
      </c>
      <c r="F148" s="54" t="s">
        <v>333</v>
      </c>
      <c r="G148" s="54"/>
      <c r="H148" s="54"/>
      <c r="I148" s="57" t="s">
        <v>305</v>
      </c>
      <c r="J148" s="57"/>
      <c r="K148" s="57"/>
      <c r="L148" s="57"/>
      <c r="M148" s="49"/>
    </row>
    <row r="149" spans="1:13" ht="15.75" customHeight="1" x14ac:dyDescent="0.25">
      <c r="A149" s="54" t="s">
        <v>674</v>
      </c>
      <c r="B149" s="55">
        <v>30096360</v>
      </c>
      <c r="C149" s="56">
        <v>4600523397</v>
      </c>
      <c r="D149" s="54" t="s">
        <v>116</v>
      </c>
      <c r="E149" s="57" t="s">
        <v>242</v>
      </c>
      <c r="F149" s="54" t="s">
        <v>329</v>
      </c>
      <c r="G149" s="54"/>
      <c r="H149" s="54"/>
      <c r="I149" s="57" t="s">
        <v>305</v>
      </c>
      <c r="J149" s="57"/>
      <c r="K149" s="57"/>
      <c r="L149" s="57"/>
      <c r="M149" s="49"/>
    </row>
    <row r="150" spans="1:13" ht="15.75" customHeight="1" x14ac:dyDescent="0.25">
      <c r="A150" s="54" t="s">
        <v>674</v>
      </c>
      <c r="B150" s="55">
        <v>30096360</v>
      </c>
      <c r="C150" s="56">
        <v>4600523399</v>
      </c>
      <c r="D150" s="54" t="s">
        <v>116</v>
      </c>
      <c r="E150" s="57" t="s">
        <v>242</v>
      </c>
      <c r="F150" s="54" t="s">
        <v>329</v>
      </c>
      <c r="G150" s="54"/>
      <c r="H150" s="54"/>
      <c r="I150" s="57" t="s">
        <v>305</v>
      </c>
      <c r="J150" s="57"/>
      <c r="K150" s="57"/>
      <c r="L150" s="57"/>
      <c r="M150" s="49"/>
    </row>
    <row r="151" spans="1:13" ht="15.75" customHeight="1" x14ac:dyDescent="0.25">
      <c r="A151" s="54" t="s">
        <v>675</v>
      </c>
      <c r="B151" s="55">
        <v>30096960</v>
      </c>
      <c r="C151" s="56">
        <v>4600523400</v>
      </c>
      <c r="D151" s="54" t="s">
        <v>159</v>
      </c>
      <c r="E151" s="57" t="s">
        <v>242</v>
      </c>
      <c r="F151" s="54" t="s">
        <v>333</v>
      </c>
      <c r="G151" s="54"/>
      <c r="H151" s="54"/>
      <c r="I151" s="57" t="s">
        <v>305</v>
      </c>
      <c r="J151" s="57"/>
      <c r="K151" s="57"/>
      <c r="L151" s="57"/>
      <c r="M151" s="49"/>
    </row>
    <row r="152" spans="1:13" ht="15.75" customHeight="1" x14ac:dyDescent="0.25">
      <c r="A152" s="54" t="s">
        <v>675</v>
      </c>
      <c r="B152" s="55">
        <v>30096960</v>
      </c>
      <c r="C152" s="56">
        <v>4600523401</v>
      </c>
      <c r="D152" s="54" t="s">
        <v>159</v>
      </c>
      <c r="E152" s="57" t="s">
        <v>242</v>
      </c>
      <c r="F152" s="54" t="s">
        <v>333</v>
      </c>
      <c r="G152" s="54"/>
      <c r="H152" s="54"/>
      <c r="I152" s="57" t="s">
        <v>305</v>
      </c>
      <c r="J152" s="57"/>
      <c r="K152" s="57"/>
      <c r="L152" s="57"/>
      <c r="M152" s="49"/>
    </row>
    <row r="153" spans="1:13" ht="15.75" customHeight="1" x14ac:dyDescent="0.25">
      <c r="A153" s="54" t="s">
        <v>676</v>
      </c>
      <c r="B153" s="55">
        <v>30052435</v>
      </c>
      <c r="C153" s="56">
        <v>4600433794</v>
      </c>
      <c r="D153" s="54" t="s">
        <v>161</v>
      </c>
      <c r="E153" s="57" t="s">
        <v>242</v>
      </c>
      <c r="F153" s="54" t="s">
        <v>329</v>
      </c>
      <c r="G153" s="54"/>
      <c r="H153" s="54"/>
      <c r="I153" s="57" t="s">
        <v>305</v>
      </c>
      <c r="J153" s="57"/>
      <c r="K153" s="57"/>
      <c r="L153" s="57"/>
      <c r="M153" s="49"/>
    </row>
    <row r="154" spans="1:13" ht="15.75" customHeight="1" x14ac:dyDescent="0.25">
      <c r="A154" s="54" t="s">
        <v>676</v>
      </c>
      <c r="B154" s="55">
        <v>30052435</v>
      </c>
      <c r="C154" s="56">
        <v>4600433795</v>
      </c>
      <c r="D154" s="54" t="s">
        <v>161</v>
      </c>
      <c r="E154" s="57" t="s">
        <v>242</v>
      </c>
      <c r="F154" s="54" t="s">
        <v>329</v>
      </c>
      <c r="G154" s="54"/>
      <c r="H154" s="54"/>
      <c r="I154" s="57" t="s">
        <v>305</v>
      </c>
      <c r="J154" s="57"/>
      <c r="K154" s="57"/>
      <c r="L154" s="57"/>
      <c r="M154" s="49"/>
    </row>
    <row r="155" spans="1:13" ht="15.75" customHeight="1" x14ac:dyDescent="0.25">
      <c r="A155" s="54" t="s">
        <v>677</v>
      </c>
      <c r="B155" s="55">
        <v>30074990</v>
      </c>
      <c r="C155" s="56">
        <v>4600525379</v>
      </c>
      <c r="D155" s="54" t="s">
        <v>28</v>
      </c>
      <c r="E155" s="57" t="s">
        <v>224</v>
      </c>
      <c r="F155" s="54" t="s">
        <v>330</v>
      </c>
      <c r="G155" s="54"/>
      <c r="H155" s="54"/>
      <c r="I155" s="57" t="s">
        <v>305</v>
      </c>
      <c r="J155" s="57"/>
      <c r="K155" s="57"/>
      <c r="L155" s="57"/>
      <c r="M155" s="49"/>
    </row>
    <row r="156" spans="1:13" ht="15.75" customHeight="1" x14ac:dyDescent="0.25">
      <c r="A156" s="54" t="s">
        <v>677</v>
      </c>
      <c r="B156" s="55">
        <v>30074990</v>
      </c>
      <c r="C156" s="56">
        <v>4600525380</v>
      </c>
      <c r="D156" s="54" t="s">
        <v>28</v>
      </c>
      <c r="E156" s="57" t="s">
        <v>224</v>
      </c>
      <c r="F156" s="54" t="s">
        <v>330</v>
      </c>
      <c r="G156" s="54"/>
      <c r="H156" s="54"/>
      <c r="I156" s="57" t="s">
        <v>305</v>
      </c>
      <c r="J156" s="57"/>
      <c r="K156" s="57"/>
      <c r="L156" s="57"/>
      <c r="M156" s="49"/>
    </row>
    <row r="157" spans="1:13" ht="15.75" customHeight="1" x14ac:dyDescent="0.25">
      <c r="A157" s="54" t="s">
        <v>678</v>
      </c>
      <c r="B157" s="55">
        <v>30057359</v>
      </c>
      <c r="C157" s="56">
        <v>4600432587</v>
      </c>
      <c r="D157" s="54" t="s">
        <v>163</v>
      </c>
      <c r="E157" s="57" t="s">
        <v>224</v>
      </c>
      <c r="F157" s="54" t="s">
        <v>330</v>
      </c>
      <c r="G157" s="54"/>
      <c r="H157" s="54"/>
      <c r="I157" s="57" t="s">
        <v>305</v>
      </c>
      <c r="J157" s="57"/>
      <c r="K157" s="57"/>
      <c r="L157" s="57"/>
      <c r="M157" s="49"/>
    </row>
    <row r="158" spans="1:13" ht="15.75" customHeight="1" x14ac:dyDescent="0.25">
      <c r="A158" s="54" t="s">
        <v>678</v>
      </c>
      <c r="B158" s="55">
        <v>30057359</v>
      </c>
      <c r="C158" s="56">
        <v>4600432588</v>
      </c>
      <c r="D158" s="54" t="s">
        <v>163</v>
      </c>
      <c r="E158" s="57" t="s">
        <v>224</v>
      </c>
      <c r="F158" s="54" t="s">
        <v>330</v>
      </c>
      <c r="G158" s="54"/>
      <c r="H158" s="54"/>
      <c r="I158" s="57" t="s">
        <v>305</v>
      </c>
      <c r="J158" s="57"/>
      <c r="K158" s="57"/>
      <c r="L158" s="57"/>
      <c r="M158" s="49"/>
    </row>
    <row r="159" spans="1:13" ht="15.75" customHeight="1" x14ac:dyDescent="0.25">
      <c r="A159" s="54" t="s">
        <v>679</v>
      </c>
      <c r="B159" s="55">
        <v>30093242</v>
      </c>
      <c r="C159" s="56">
        <v>4600525385</v>
      </c>
      <c r="D159" s="54" t="s">
        <v>118</v>
      </c>
      <c r="E159" s="57" t="s">
        <v>242</v>
      </c>
      <c r="F159" s="54" t="s">
        <v>333</v>
      </c>
      <c r="G159" s="54"/>
      <c r="H159" s="54"/>
      <c r="I159" s="57" t="s">
        <v>305</v>
      </c>
      <c r="J159" s="57"/>
      <c r="K159" s="57"/>
      <c r="L159" s="57"/>
      <c r="M159" s="49"/>
    </row>
    <row r="160" spans="1:13" ht="15.75" customHeight="1" x14ac:dyDescent="0.25">
      <c r="A160" s="54" t="s">
        <v>679</v>
      </c>
      <c r="B160" s="55">
        <v>30093242</v>
      </c>
      <c r="C160" s="56">
        <v>4600525386</v>
      </c>
      <c r="D160" s="54" t="s">
        <v>118</v>
      </c>
      <c r="E160" s="57" t="s">
        <v>242</v>
      </c>
      <c r="F160" s="54" t="s">
        <v>333</v>
      </c>
      <c r="G160" s="54"/>
      <c r="H160" s="54"/>
      <c r="I160" s="57" t="s">
        <v>305</v>
      </c>
      <c r="J160" s="57"/>
      <c r="K160" s="57"/>
      <c r="L160" s="57"/>
      <c r="M160" s="49"/>
    </row>
    <row r="161" spans="1:13" ht="15.75" customHeight="1" x14ac:dyDescent="0.25">
      <c r="A161" s="54" t="s">
        <v>680</v>
      </c>
      <c r="B161" s="55">
        <v>30066218</v>
      </c>
      <c r="C161" s="56">
        <v>4600525373</v>
      </c>
      <c r="D161" s="54" t="s">
        <v>120</v>
      </c>
      <c r="E161" s="57" t="s">
        <v>242</v>
      </c>
      <c r="F161" s="54" t="s">
        <v>327</v>
      </c>
      <c r="G161" s="54"/>
      <c r="H161" s="54"/>
      <c r="I161" s="57" t="s">
        <v>305</v>
      </c>
      <c r="J161" s="57"/>
      <c r="K161" s="57"/>
      <c r="L161" s="57"/>
      <c r="M161" s="49"/>
    </row>
    <row r="162" spans="1:13" ht="15.75" customHeight="1" x14ac:dyDescent="0.25">
      <c r="A162" s="54" t="s">
        <v>680</v>
      </c>
      <c r="B162" s="55">
        <v>30066218</v>
      </c>
      <c r="C162" s="56">
        <v>4600525374</v>
      </c>
      <c r="D162" s="54" t="s">
        <v>120</v>
      </c>
      <c r="E162" s="57" t="s">
        <v>242</v>
      </c>
      <c r="F162" s="54" t="s">
        <v>327</v>
      </c>
      <c r="G162" s="54"/>
      <c r="H162" s="54"/>
      <c r="I162" s="57" t="s">
        <v>305</v>
      </c>
      <c r="J162" s="57"/>
      <c r="K162" s="57"/>
      <c r="L162" s="57"/>
      <c r="M162" s="49"/>
    </row>
    <row r="163" spans="1:13" ht="15.75" customHeight="1" x14ac:dyDescent="0.25">
      <c r="A163" s="54" t="s">
        <v>681</v>
      </c>
      <c r="B163" s="55">
        <v>30056394</v>
      </c>
      <c r="C163" s="56">
        <v>4600433341</v>
      </c>
      <c r="D163" s="54" t="s">
        <v>165</v>
      </c>
      <c r="E163" s="57" t="s">
        <v>242</v>
      </c>
      <c r="F163" s="54" t="s">
        <v>327</v>
      </c>
      <c r="G163" s="54"/>
      <c r="H163" s="54"/>
      <c r="I163" s="57" t="s">
        <v>305</v>
      </c>
      <c r="J163" s="57"/>
      <c r="K163" s="57"/>
      <c r="L163" s="57"/>
      <c r="M163" s="49"/>
    </row>
    <row r="164" spans="1:13" ht="15.75" customHeight="1" x14ac:dyDescent="0.25">
      <c r="A164" s="54" t="s">
        <v>681</v>
      </c>
      <c r="B164" s="55">
        <v>30056394</v>
      </c>
      <c r="C164" s="56">
        <v>4600433342</v>
      </c>
      <c r="D164" s="54" t="s">
        <v>165</v>
      </c>
      <c r="E164" s="57" t="s">
        <v>242</v>
      </c>
      <c r="F164" s="54" t="s">
        <v>327</v>
      </c>
      <c r="G164" s="54"/>
      <c r="H164" s="54"/>
      <c r="I164" s="57" t="s">
        <v>305</v>
      </c>
      <c r="J164" s="57"/>
      <c r="K164" s="57"/>
      <c r="L164" s="57"/>
      <c r="M164" s="49"/>
    </row>
    <row r="165" spans="1:13" ht="15.75" customHeight="1" x14ac:dyDescent="0.25">
      <c r="A165" s="54" t="s">
        <v>682</v>
      </c>
      <c r="B165" s="55">
        <v>30082334</v>
      </c>
      <c r="C165" s="56">
        <v>4600525383</v>
      </c>
      <c r="D165" s="54" t="s">
        <v>122</v>
      </c>
      <c r="E165" s="57" t="s">
        <v>242</v>
      </c>
      <c r="F165" s="54" t="s">
        <v>333</v>
      </c>
      <c r="G165" s="54"/>
      <c r="H165" s="54"/>
      <c r="I165" s="57" t="s">
        <v>305</v>
      </c>
      <c r="J165" s="57"/>
      <c r="K165" s="57"/>
      <c r="L165" s="57"/>
      <c r="M165" s="49"/>
    </row>
    <row r="166" spans="1:13" ht="15.75" customHeight="1" x14ac:dyDescent="0.25">
      <c r="A166" s="54" t="s">
        <v>682</v>
      </c>
      <c r="B166" s="55">
        <v>30082334</v>
      </c>
      <c r="C166" s="56">
        <v>4600525384</v>
      </c>
      <c r="D166" s="54" t="s">
        <v>122</v>
      </c>
      <c r="E166" s="57" t="s">
        <v>242</v>
      </c>
      <c r="F166" s="54" t="s">
        <v>333</v>
      </c>
      <c r="G166" s="54"/>
      <c r="H166" s="54"/>
      <c r="I166" s="57" t="s">
        <v>305</v>
      </c>
      <c r="J166" s="57"/>
      <c r="K166" s="57"/>
      <c r="L166" s="57"/>
      <c r="M166" s="49"/>
    </row>
    <row r="167" spans="1:13" ht="15.75" customHeight="1" x14ac:dyDescent="0.25">
      <c r="A167" s="54" t="s">
        <v>683</v>
      </c>
      <c r="B167" s="55">
        <v>30048273</v>
      </c>
      <c r="C167" s="56">
        <v>4600481609</v>
      </c>
      <c r="D167" s="54" t="s">
        <v>33</v>
      </c>
      <c r="E167" s="57" t="s">
        <v>218</v>
      </c>
      <c r="F167" s="54" t="s">
        <v>328</v>
      </c>
      <c r="G167" s="54"/>
      <c r="H167" s="54"/>
      <c r="I167" s="57" t="s">
        <v>305</v>
      </c>
      <c r="J167" s="57"/>
      <c r="K167" s="57"/>
      <c r="L167" s="57"/>
      <c r="M167" s="49"/>
    </row>
    <row r="168" spans="1:13" ht="15.75" customHeight="1" x14ac:dyDescent="0.25">
      <c r="A168" s="54" t="s">
        <v>683</v>
      </c>
      <c r="B168" s="55">
        <v>30048273</v>
      </c>
      <c r="C168" s="56">
        <v>4600481610</v>
      </c>
      <c r="D168" s="54" t="s">
        <v>33</v>
      </c>
      <c r="E168" s="57" t="s">
        <v>218</v>
      </c>
      <c r="F168" s="54" t="s">
        <v>328</v>
      </c>
      <c r="G168" s="54"/>
      <c r="H168" s="54"/>
      <c r="I168" s="57" t="s">
        <v>305</v>
      </c>
      <c r="J168" s="57"/>
      <c r="K168" s="57"/>
      <c r="L168" s="57"/>
      <c r="M168" s="49"/>
    </row>
    <row r="169" spans="1:13" ht="15.75" customHeight="1" x14ac:dyDescent="0.25">
      <c r="A169" s="54" t="s">
        <v>684</v>
      </c>
      <c r="B169" s="55">
        <v>30061026</v>
      </c>
      <c r="C169" s="56">
        <v>4600481607</v>
      </c>
      <c r="D169" s="54" t="s">
        <v>167</v>
      </c>
      <c r="E169" s="57" t="s">
        <v>218</v>
      </c>
      <c r="F169" s="54" t="s">
        <v>328</v>
      </c>
      <c r="G169" s="54"/>
      <c r="H169" s="54"/>
      <c r="I169" s="57" t="s">
        <v>305</v>
      </c>
      <c r="J169" s="57"/>
      <c r="K169" s="57"/>
      <c r="L169" s="57"/>
      <c r="M169" s="49"/>
    </row>
    <row r="170" spans="1:13" ht="15.75" customHeight="1" x14ac:dyDescent="0.25">
      <c r="A170" s="54" t="s">
        <v>684</v>
      </c>
      <c r="B170" s="55">
        <v>30061026</v>
      </c>
      <c r="C170" s="56">
        <v>4600481608</v>
      </c>
      <c r="D170" s="54" t="s">
        <v>167</v>
      </c>
      <c r="E170" s="57" t="s">
        <v>218</v>
      </c>
      <c r="F170" s="54" t="s">
        <v>328</v>
      </c>
      <c r="G170" s="54"/>
      <c r="H170" s="54"/>
      <c r="I170" s="57" t="s">
        <v>305</v>
      </c>
      <c r="J170" s="57"/>
      <c r="K170" s="57"/>
      <c r="L170" s="57"/>
      <c r="M170" s="49"/>
    </row>
    <row r="171" spans="1:13" ht="15.75" customHeight="1" x14ac:dyDescent="0.25">
      <c r="A171" s="54" t="s">
        <v>685</v>
      </c>
      <c r="B171" s="55">
        <v>30108949</v>
      </c>
      <c r="C171" s="56">
        <v>4600590060</v>
      </c>
      <c r="D171" s="54" t="s">
        <v>16</v>
      </c>
      <c r="E171" s="57" t="s">
        <v>224</v>
      </c>
      <c r="F171" s="54" t="s">
        <v>330</v>
      </c>
      <c r="G171" s="54"/>
      <c r="H171" s="54"/>
      <c r="I171" s="57" t="s">
        <v>305</v>
      </c>
      <c r="J171" s="57"/>
      <c r="K171" s="57"/>
      <c r="L171" s="57"/>
      <c r="M171" s="49"/>
    </row>
    <row r="172" spans="1:13" ht="15.75" customHeight="1" x14ac:dyDescent="0.25">
      <c r="A172" s="54" t="s">
        <v>686</v>
      </c>
      <c r="B172" s="55">
        <v>30108949</v>
      </c>
      <c r="C172" s="56">
        <v>4600590061</v>
      </c>
      <c r="D172" s="54" t="s">
        <v>16</v>
      </c>
      <c r="E172" s="57" t="s">
        <v>224</v>
      </c>
      <c r="F172" s="54" t="s">
        <v>330</v>
      </c>
      <c r="G172" s="54"/>
      <c r="H172" s="54"/>
      <c r="I172" s="57" t="s">
        <v>305</v>
      </c>
      <c r="J172" s="57"/>
      <c r="K172" s="57"/>
      <c r="L172" s="57"/>
      <c r="M172" s="49"/>
    </row>
    <row r="173" spans="1:13" ht="15.75" customHeight="1" x14ac:dyDescent="0.25">
      <c r="A173" s="54" t="s">
        <v>687</v>
      </c>
      <c r="B173" s="55">
        <v>30018003</v>
      </c>
      <c r="C173" s="56">
        <v>4600589061</v>
      </c>
      <c r="D173" s="54" t="s">
        <v>39</v>
      </c>
      <c r="E173" s="57" t="s">
        <v>224</v>
      </c>
      <c r="F173" s="54" t="s">
        <v>330</v>
      </c>
      <c r="G173" s="54"/>
      <c r="H173" s="54"/>
      <c r="I173" s="57" t="s">
        <v>305</v>
      </c>
      <c r="J173" s="57"/>
      <c r="K173" s="57"/>
      <c r="L173" s="57"/>
      <c r="M173" s="49"/>
    </row>
    <row r="174" spans="1:13" ht="15.75" customHeight="1" x14ac:dyDescent="0.25">
      <c r="A174" s="54" t="s">
        <v>687</v>
      </c>
      <c r="B174" s="55">
        <v>30018003</v>
      </c>
      <c r="C174" s="56">
        <v>4600589062</v>
      </c>
      <c r="D174" s="54" t="s">
        <v>39</v>
      </c>
      <c r="E174" s="57" t="s">
        <v>224</v>
      </c>
      <c r="F174" s="54" t="s">
        <v>330</v>
      </c>
      <c r="G174" s="54"/>
      <c r="H174" s="54"/>
      <c r="I174" s="57" t="s">
        <v>305</v>
      </c>
      <c r="J174" s="57"/>
      <c r="K174" s="57"/>
      <c r="L174" s="57"/>
      <c r="M174" s="49"/>
    </row>
    <row r="175" spans="1:13" ht="15.75" customHeight="1" x14ac:dyDescent="0.25">
      <c r="A175" s="54" t="s">
        <v>688</v>
      </c>
      <c r="B175" s="55">
        <v>30079233</v>
      </c>
      <c r="C175" s="56">
        <v>4600587620</v>
      </c>
      <c r="D175" s="54" t="s">
        <v>80</v>
      </c>
      <c r="E175" s="57" t="s">
        <v>242</v>
      </c>
      <c r="F175" s="54" t="s">
        <v>331</v>
      </c>
      <c r="G175" s="54"/>
      <c r="H175" s="54"/>
      <c r="I175" s="57" t="s">
        <v>305</v>
      </c>
      <c r="J175" s="57"/>
      <c r="K175" s="57"/>
      <c r="L175" s="57"/>
      <c r="M175" s="49"/>
    </row>
    <row r="176" spans="1:13" ht="15.75" customHeight="1" x14ac:dyDescent="0.25">
      <c r="A176" s="54" t="s">
        <v>688</v>
      </c>
      <c r="B176" s="55">
        <v>30079233</v>
      </c>
      <c r="C176" s="56">
        <v>4600587621</v>
      </c>
      <c r="D176" s="54" t="s">
        <v>80</v>
      </c>
      <c r="E176" s="57" t="s">
        <v>242</v>
      </c>
      <c r="F176" s="54" t="s">
        <v>331</v>
      </c>
      <c r="G176" s="54"/>
      <c r="H176" s="54"/>
      <c r="I176" s="57" t="s">
        <v>305</v>
      </c>
      <c r="J176" s="57"/>
      <c r="K176" s="57"/>
      <c r="L176" s="57"/>
      <c r="M176" s="49"/>
    </row>
    <row r="177" spans="1:13" ht="15.75" customHeight="1" x14ac:dyDescent="0.25">
      <c r="A177" s="54" t="s">
        <v>689</v>
      </c>
      <c r="B177" s="55">
        <v>30067307</v>
      </c>
      <c r="C177" s="56">
        <v>4600587617</v>
      </c>
      <c r="D177" s="54" t="s">
        <v>82</v>
      </c>
      <c r="E177" s="57" t="s">
        <v>242</v>
      </c>
      <c r="F177" s="54" t="s">
        <v>331</v>
      </c>
      <c r="G177" s="54"/>
      <c r="H177" s="54"/>
      <c r="I177" s="57" t="s">
        <v>305</v>
      </c>
      <c r="J177" s="57"/>
      <c r="K177" s="57"/>
      <c r="L177" s="57"/>
      <c r="M177" s="49"/>
    </row>
    <row r="178" spans="1:13" ht="15.75" customHeight="1" x14ac:dyDescent="0.25">
      <c r="A178" s="54" t="s">
        <v>689</v>
      </c>
      <c r="B178" s="55">
        <v>30067307</v>
      </c>
      <c r="C178" s="56">
        <v>4600587618</v>
      </c>
      <c r="D178" s="54" t="s">
        <v>82</v>
      </c>
      <c r="E178" s="57" t="s">
        <v>242</v>
      </c>
      <c r="F178" s="54" t="s">
        <v>331</v>
      </c>
      <c r="G178" s="54"/>
      <c r="H178" s="54"/>
      <c r="I178" s="57" t="s">
        <v>305</v>
      </c>
      <c r="J178" s="57"/>
      <c r="K178" s="57"/>
      <c r="L178" s="57"/>
      <c r="M178" s="49"/>
    </row>
    <row r="179" spans="1:13" ht="15.75" customHeight="1" x14ac:dyDescent="0.25">
      <c r="A179" s="54" t="s">
        <v>690</v>
      </c>
      <c r="B179" s="55">
        <v>30096540</v>
      </c>
      <c r="C179" s="56">
        <v>4600595210</v>
      </c>
      <c r="D179" s="54" t="s">
        <v>248</v>
      </c>
      <c r="E179" s="57" t="s">
        <v>242</v>
      </c>
      <c r="F179" s="54" t="s">
        <v>329</v>
      </c>
      <c r="G179" s="54"/>
      <c r="H179" s="54"/>
      <c r="I179" s="57" t="s">
        <v>305</v>
      </c>
      <c r="J179" s="57"/>
      <c r="K179" s="57"/>
      <c r="L179" s="57"/>
      <c r="M179" s="49"/>
    </row>
    <row r="180" spans="1:13" ht="15.75" customHeight="1" x14ac:dyDescent="0.25">
      <c r="A180" s="54" t="s">
        <v>690</v>
      </c>
      <c r="B180" s="55">
        <v>30096540</v>
      </c>
      <c r="C180" s="54">
        <v>4600595211</v>
      </c>
      <c r="D180" s="54" t="s">
        <v>248</v>
      </c>
      <c r="E180" s="57" t="s">
        <v>242</v>
      </c>
      <c r="F180" s="54" t="s">
        <v>329</v>
      </c>
      <c r="G180" s="54"/>
      <c r="H180" s="54"/>
      <c r="I180" s="57" t="s">
        <v>305</v>
      </c>
      <c r="J180" s="57"/>
      <c r="K180" s="57"/>
      <c r="L180" s="57"/>
      <c r="M180" s="49"/>
    </row>
    <row r="181" spans="1:13" ht="15.75" customHeight="1" x14ac:dyDescent="0.25">
      <c r="A181" s="54" t="s">
        <v>691</v>
      </c>
      <c r="B181" s="55">
        <v>30000026</v>
      </c>
      <c r="C181" s="54">
        <v>4600432402</v>
      </c>
      <c r="D181" s="54" t="s">
        <v>23</v>
      </c>
      <c r="E181" s="57" t="s">
        <v>224</v>
      </c>
      <c r="F181" s="54" t="s">
        <v>330</v>
      </c>
      <c r="G181" s="54"/>
      <c r="H181" s="54"/>
      <c r="I181" s="57" t="s">
        <v>305</v>
      </c>
      <c r="J181" s="57"/>
      <c r="K181" s="57"/>
      <c r="L181" s="57"/>
      <c r="M181" s="49"/>
    </row>
    <row r="182" spans="1:13" ht="15.75" customHeight="1" x14ac:dyDescent="0.25">
      <c r="A182" s="54" t="s">
        <v>691</v>
      </c>
      <c r="B182" s="55">
        <v>30000026</v>
      </c>
      <c r="C182" s="54">
        <v>4600432403</v>
      </c>
      <c r="D182" s="54" t="s">
        <v>23</v>
      </c>
      <c r="E182" s="57" t="s">
        <v>224</v>
      </c>
      <c r="F182" s="54" t="s">
        <v>330</v>
      </c>
      <c r="G182" s="54"/>
      <c r="H182" s="54"/>
      <c r="I182" s="57" t="s">
        <v>305</v>
      </c>
      <c r="J182" s="57"/>
      <c r="K182" s="57"/>
      <c r="L182" s="57"/>
      <c r="M182" s="49"/>
    </row>
    <row r="183" spans="1:13" ht="15.75" customHeight="1" x14ac:dyDescent="0.25">
      <c r="A183" s="54" t="s">
        <v>692</v>
      </c>
      <c r="B183" s="56">
        <v>30069821</v>
      </c>
      <c r="C183" s="56">
        <v>4600589067</v>
      </c>
      <c r="D183" s="54" t="s">
        <v>101</v>
      </c>
      <c r="E183" s="57" t="s">
        <v>242</v>
      </c>
      <c r="F183" s="54" t="s">
        <v>329</v>
      </c>
      <c r="G183" s="54"/>
      <c r="H183" s="54"/>
      <c r="I183" s="57" t="s">
        <v>305</v>
      </c>
      <c r="J183" s="57"/>
      <c r="K183" s="57"/>
      <c r="L183" s="57"/>
      <c r="M183" s="49"/>
    </row>
    <row r="184" spans="1:13" ht="15.75" customHeight="1" x14ac:dyDescent="0.25">
      <c r="A184" s="54" t="s">
        <v>692</v>
      </c>
      <c r="B184" s="56">
        <v>30069821</v>
      </c>
      <c r="C184" s="56">
        <v>4600589068</v>
      </c>
      <c r="D184" s="54" t="s">
        <v>101</v>
      </c>
      <c r="E184" s="57" t="s">
        <v>242</v>
      </c>
      <c r="F184" s="54" t="s">
        <v>329</v>
      </c>
      <c r="G184" s="54"/>
      <c r="H184" s="54"/>
      <c r="I184" s="57" t="s">
        <v>305</v>
      </c>
      <c r="J184" s="57"/>
      <c r="K184" s="57"/>
      <c r="L184" s="57"/>
      <c r="M184" s="49"/>
    </row>
    <row r="185" spans="1:13" ht="15.75" customHeight="1" x14ac:dyDescent="0.25">
      <c r="A185" s="54" t="s">
        <v>693</v>
      </c>
      <c r="B185" s="56">
        <v>30111006</v>
      </c>
      <c r="C185" s="56">
        <v>4600589059</v>
      </c>
      <c r="D185" s="54" t="s">
        <v>35</v>
      </c>
      <c r="E185" s="57" t="s">
        <v>242</v>
      </c>
      <c r="F185" s="54" t="s">
        <v>329</v>
      </c>
      <c r="G185" s="54"/>
      <c r="H185" s="54"/>
      <c r="I185" s="57" t="s">
        <v>305</v>
      </c>
      <c r="J185" s="57"/>
      <c r="K185" s="57"/>
      <c r="L185" s="57"/>
      <c r="M185" s="49"/>
    </row>
    <row r="186" spans="1:13" ht="15.75" customHeight="1" x14ac:dyDescent="0.25">
      <c r="A186" s="54" t="s">
        <v>693</v>
      </c>
      <c r="B186" s="56">
        <v>30111006</v>
      </c>
      <c r="C186" s="56">
        <v>4600589060</v>
      </c>
      <c r="D186" s="54" t="s">
        <v>35</v>
      </c>
      <c r="E186" s="57" t="s">
        <v>242</v>
      </c>
      <c r="F186" s="54" t="s">
        <v>329</v>
      </c>
      <c r="G186" s="54"/>
      <c r="H186" s="54"/>
      <c r="I186" s="57" t="s">
        <v>305</v>
      </c>
      <c r="J186" s="57"/>
      <c r="K186" s="57"/>
      <c r="L186" s="57"/>
      <c r="M186" s="49"/>
    </row>
    <row r="187" spans="1:13" ht="15.75" customHeight="1" x14ac:dyDescent="0.25">
      <c r="A187" s="54" t="s">
        <v>694</v>
      </c>
      <c r="B187" s="55">
        <v>30041885</v>
      </c>
      <c r="C187" s="56">
        <v>4600429916</v>
      </c>
      <c r="D187" s="54" t="s">
        <v>48</v>
      </c>
      <c r="E187" s="57" t="s">
        <v>227</v>
      </c>
      <c r="F187" s="54" t="s">
        <v>331</v>
      </c>
      <c r="G187" s="54"/>
      <c r="H187" s="54"/>
      <c r="I187" s="57" t="s">
        <v>305</v>
      </c>
      <c r="J187" s="57"/>
      <c r="K187" s="57"/>
      <c r="L187" s="57"/>
      <c r="M187" s="49"/>
    </row>
    <row r="188" spans="1:13" ht="15.75" customHeight="1" x14ac:dyDescent="0.25">
      <c r="A188" s="54" t="s">
        <v>695</v>
      </c>
      <c r="B188" s="55">
        <v>30041885</v>
      </c>
      <c r="C188" s="56">
        <v>4600429917</v>
      </c>
      <c r="D188" s="54" t="s">
        <v>48</v>
      </c>
      <c r="E188" s="57" t="s">
        <v>227</v>
      </c>
      <c r="F188" s="54" t="s">
        <v>331</v>
      </c>
      <c r="G188" s="54"/>
      <c r="H188" s="54"/>
      <c r="I188" s="57" t="s">
        <v>305</v>
      </c>
      <c r="J188" s="57"/>
      <c r="K188" s="57"/>
      <c r="L188" s="57"/>
      <c r="M188" s="49"/>
    </row>
    <row r="189" spans="1:13" ht="15.75" customHeight="1" x14ac:dyDescent="0.25">
      <c r="A189" s="46"/>
      <c r="B189" s="46"/>
      <c r="C189" s="46"/>
      <c r="D189" s="45"/>
      <c r="E189" s="52"/>
      <c r="F189" s="52"/>
      <c r="G189" s="52"/>
      <c r="H189" s="52"/>
      <c r="I189" s="45"/>
      <c r="J189" s="47"/>
      <c r="K189" s="47"/>
      <c r="L189" s="49"/>
      <c r="M189" s="49"/>
    </row>
    <row r="190" spans="1:13" ht="15.75" customHeight="1" x14ac:dyDescent="0.25">
      <c r="A190" s="46"/>
      <c r="B190" s="44"/>
      <c r="C190" s="46"/>
      <c r="D190" s="46"/>
      <c r="E190" s="44"/>
      <c r="F190" s="44"/>
      <c r="G190" s="44"/>
      <c r="H190" s="44"/>
      <c r="I190" s="45"/>
      <c r="J190" s="47"/>
      <c r="K190" s="47"/>
      <c r="L190" s="49"/>
      <c r="M190" s="49"/>
    </row>
    <row r="191" spans="1:13" ht="15.75" customHeight="1" x14ac:dyDescent="0.25">
      <c r="A191" s="46"/>
      <c r="B191" s="52"/>
      <c r="C191" s="46"/>
      <c r="D191" s="46"/>
      <c r="E191" s="52"/>
      <c r="F191" s="52"/>
      <c r="G191" s="52"/>
      <c r="H191" s="52"/>
      <c r="I191" s="45"/>
      <c r="J191" s="47"/>
      <c r="K191" s="47"/>
      <c r="L191" s="49"/>
      <c r="M191" s="49"/>
    </row>
    <row r="192" spans="1:13" x14ac:dyDescent="0.25">
      <c r="A192" s="46"/>
      <c r="B192" s="52"/>
      <c r="C192" s="46"/>
      <c r="D192" s="46"/>
      <c r="E192" s="52"/>
      <c r="F192" s="52"/>
      <c r="G192" s="52"/>
      <c r="H192" s="52"/>
      <c r="I192" s="45"/>
      <c r="J192" s="47"/>
      <c r="K192" s="47"/>
      <c r="L192" s="49"/>
      <c r="M192" s="49"/>
    </row>
    <row r="193" spans="1:13" x14ac:dyDescent="0.25">
      <c r="A193" s="46"/>
      <c r="B193" s="52"/>
      <c r="C193" s="46"/>
      <c r="D193" s="46"/>
      <c r="E193" s="52"/>
      <c r="F193" s="52"/>
      <c r="G193" s="52"/>
      <c r="H193" s="52"/>
      <c r="I193" s="45"/>
      <c r="J193" s="47"/>
      <c r="K193" s="47"/>
      <c r="L193" s="49"/>
      <c r="M193" s="49"/>
    </row>
    <row r="194" spans="1:13" x14ac:dyDescent="0.25">
      <c r="A194" s="52"/>
      <c r="B194" s="52"/>
      <c r="C194" s="52"/>
      <c r="D194" s="52"/>
      <c r="E194" s="52"/>
      <c r="F194" s="52"/>
      <c r="G194" s="52"/>
      <c r="H194" s="52"/>
      <c r="I194" s="52"/>
      <c r="J194" s="47"/>
      <c r="K194" s="47"/>
      <c r="L194" s="49"/>
      <c r="M194" s="49"/>
    </row>
    <row r="195" spans="1:13" x14ac:dyDescent="0.25">
      <c r="A195" s="45"/>
      <c r="B195" s="46"/>
      <c r="C195" s="46"/>
      <c r="D195" s="45"/>
      <c r="E195" s="48"/>
      <c r="F195" s="45"/>
      <c r="G195" s="45"/>
      <c r="H195" s="45"/>
      <c r="I195" s="45"/>
      <c r="J195" s="47"/>
      <c r="K195" s="47"/>
      <c r="L195" s="49"/>
      <c r="M195" s="49"/>
    </row>
    <row r="196" spans="1:13" x14ac:dyDescent="0.25">
      <c r="A196" s="45"/>
      <c r="B196" s="46"/>
      <c r="C196" s="46"/>
      <c r="D196" s="45"/>
      <c r="E196" s="48"/>
      <c r="F196" s="45"/>
      <c r="G196" s="48"/>
      <c r="H196" s="45"/>
      <c r="I196" s="45"/>
      <c r="J196" s="47"/>
      <c r="K196" s="47"/>
      <c r="L196" s="50"/>
      <c r="M196" s="49"/>
    </row>
    <row r="197" spans="1:13" x14ac:dyDescent="0.25">
      <c r="A197" s="45"/>
      <c r="B197" s="46"/>
      <c r="C197" s="46"/>
      <c r="D197" s="45"/>
      <c r="E197" s="48"/>
      <c r="F197" s="45"/>
      <c r="G197" s="48"/>
      <c r="H197" s="45"/>
      <c r="I197" s="45"/>
      <c r="J197" s="47"/>
      <c r="K197" s="47"/>
      <c r="L197" s="50"/>
      <c r="M197" s="49"/>
    </row>
    <row r="198" spans="1:13" x14ac:dyDescent="0.25">
      <c r="A198" s="45"/>
      <c r="B198" s="46"/>
      <c r="C198" s="46"/>
      <c r="D198" s="45"/>
      <c r="E198" s="48"/>
      <c r="F198" s="45"/>
      <c r="G198" s="48"/>
      <c r="H198" s="45"/>
      <c r="I198" s="45"/>
      <c r="J198" s="47"/>
      <c r="K198" s="47"/>
      <c r="L198" s="49"/>
      <c r="M198" s="49"/>
    </row>
    <row r="199" spans="1:13" x14ac:dyDescent="0.25">
      <c r="A199" s="45"/>
      <c r="B199" s="46"/>
      <c r="C199" s="46"/>
      <c r="D199" s="45"/>
      <c r="E199" s="48"/>
      <c r="F199" s="45"/>
      <c r="G199" s="48"/>
      <c r="H199" s="45"/>
      <c r="I199" s="45"/>
      <c r="J199" s="47"/>
      <c r="K199" s="47"/>
      <c r="L199" s="49"/>
      <c r="M199" s="49"/>
    </row>
    <row r="200" spans="1:13" x14ac:dyDescent="0.25">
      <c r="A200" s="45"/>
      <c r="B200" s="46"/>
      <c r="C200" s="46"/>
      <c r="D200" s="45"/>
      <c r="E200" s="45"/>
      <c r="F200" s="45"/>
      <c r="G200" s="48"/>
      <c r="H200" s="45"/>
      <c r="I200" s="45"/>
      <c r="J200" s="47"/>
      <c r="K200" s="47"/>
      <c r="L200" s="49"/>
      <c r="M200" s="49"/>
    </row>
    <row r="201" spans="1:13" x14ac:dyDescent="0.25">
      <c r="A201" s="45"/>
      <c r="B201" s="46"/>
      <c r="C201" s="46"/>
      <c r="D201" s="45"/>
      <c r="E201" s="45"/>
      <c r="F201" s="45"/>
      <c r="G201" s="48"/>
      <c r="H201" s="45"/>
      <c r="I201" s="45"/>
      <c r="J201" s="47"/>
      <c r="K201" s="47"/>
      <c r="L201" s="49"/>
      <c r="M201" s="49"/>
    </row>
    <row r="202" spans="1:13" x14ac:dyDescent="0.25">
      <c r="A202" s="45"/>
      <c r="B202" s="46"/>
      <c r="C202" s="46"/>
      <c r="D202" s="45"/>
      <c r="E202" s="45"/>
      <c r="F202" s="45"/>
      <c r="G202" s="48"/>
      <c r="H202" s="45"/>
      <c r="I202" s="45"/>
      <c r="J202" s="47"/>
      <c r="K202" s="47"/>
      <c r="L202" s="49"/>
      <c r="M202" s="49"/>
    </row>
    <row r="203" spans="1:13" x14ac:dyDescent="0.25">
      <c r="A203" s="45"/>
      <c r="B203" s="46"/>
      <c r="C203" s="46"/>
      <c r="D203" s="48"/>
      <c r="E203" s="45"/>
      <c r="F203" s="45"/>
      <c r="G203" s="48"/>
      <c r="H203" s="45"/>
      <c r="I203" s="45"/>
      <c r="J203" s="47"/>
      <c r="K203" s="47"/>
      <c r="L203" s="49"/>
      <c r="M203" s="49"/>
    </row>
    <row r="204" spans="1:13" x14ac:dyDescent="0.25">
      <c r="A204" s="45"/>
      <c r="B204" s="46"/>
      <c r="C204" s="46"/>
      <c r="D204" s="45"/>
      <c r="E204" s="45"/>
      <c r="F204" s="45"/>
      <c r="G204" s="45"/>
      <c r="H204" s="45"/>
      <c r="I204" s="45"/>
      <c r="J204" s="47"/>
      <c r="K204" s="47"/>
      <c r="L204" s="49"/>
      <c r="M204" s="49"/>
    </row>
    <row r="205" spans="1:13" x14ac:dyDescent="0.25">
      <c r="A205" s="45"/>
      <c r="B205" s="46"/>
      <c r="C205" s="46"/>
      <c r="D205" s="45"/>
      <c r="E205" s="45"/>
      <c r="F205" s="45"/>
      <c r="G205" s="45"/>
      <c r="H205" s="45"/>
      <c r="I205" s="45"/>
      <c r="J205" s="47"/>
      <c r="K205" s="47"/>
      <c r="L205" s="49"/>
      <c r="M205" s="49"/>
    </row>
    <row r="206" spans="1:13" x14ac:dyDescent="0.25">
      <c r="A206" s="45"/>
      <c r="B206" s="46"/>
      <c r="C206" s="46"/>
      <c r="D206" s="45"/>
      <c r="E206" s="45"/>
      <c r="F206" s="45"/>
      <c r="G206" s="48"/>
      <c r="H206" s="45"/>
      <c r="I206" s="45"/>
      <c r="J206" s="47"/>
      <c r="K206" s="47"/>
      <c r="L206" s="49"/>
      <c r="M206" s="49"/>
    </row>
    <row r="207" spans="1:13" x14ac:dyDescent="0.25">
      <c r="A207" s="45"/>
      <c r="B207" s="46"/>
      <c r="C207" s="46"/>
      <c r="D207" s="45"/>
      <c r="E207" s="45"/>
      <c r="F207" s="45"/>
      <c r="G207" s="48"/>
      <c r="H207" s="45"/>
      <c r="I207" s="45"/>
      <c r="J207" s="47"/>
      <c r="K207" s="47"/>
      <c r="L207" s="49"/>
      <c r="M207" s="49"/>
    </row>
    <row r="208" spans="1:13" x14ac:dyDescent="0.25">
      <c r="A208" s="45"/>
      <c r="B208" s="46"/>
      <c r="C208" s="46"/>
      <c r="D208" s="45"/>
      <c r="E208" s="45"/>
      <c r="F208" s="45"/>
      <c r="G208" s="48"/>
      <c r="H208" s="45"/>
      <c r="I208" s="45"/>
      <c r="J208" s="47"/>
      <c r="K208" s="47"/>
      <c r="L208" s="49"/>
      <c r="M208" s="49"/>
    </row>
    <row r="209" spans="1:13" x14ac:dyDescent="0.25">
      <c r="A209" s="45"/>
      <c r="B209" s="46"/>
      <c r="C209" s="46"/>
      <c r="D209" s="45"/>
      <c r="E209" s="45"/>
      <c r="F209" s="45"/>
      <c r="G209" s="48"/>
      <c r="H209" s="45"/>
      <c r="I209" s="45"/>
      <c r="J209" s="47"/>
      <c r="K209" s="47"/>
      <c r="L209" s="49"/>
      <c r="M209" s="49"/>
    </row>
    <row r="210" spans="1:13" x14ac:dyDescent="0.25">
      <c r="A210" s="45"/>
      <c r="B210" s="53"/>
      <c r="C210" s="53"/>
      <c r="D210" s="45"/>
      <c r="E210" s="45"/>
      <c r="F210" s="45"/>
      <c r="G210" s="48"/>
      <c r="H210" s="45"/>
      <c r="I210" s="45"/>
      <c r="J210" s="47"/>
      <c r="K210" s="47"/>
      <c r="L210" s="49"/>
      <c r="M210" s="49"/>
    </row>
    <row r="211" spans="1:13" x14ac:dyDescent="0.25">
      <c r="A211" s="45"/>
      <c r="B211" s="53"/>
      <c r="C211" s="53"/>
      <c r="D211" s="45"/>
      <c r="E211" s="45"/>
      <c r="F211" s="45"/>
      <c r="G211" s="48"/>
      <c r="H211" s="45"/>
      <c r="I211" s="45"/>
      <c r="J211" s="47"/>
      <c r="K211" s="47"/>
      <c r="L211" s="49"/>
      <c r="M211" s="49"/>
    </row>
    <row r="212" spans="1:13" x14ac:dyDescent="0.25">
      <c r="A212" s="45"/>
      <c r="B212" s="53"/>
      <c r="C212" s="53"/>
      <c r="D212" s="45"/>
      <c r="E212" s="48"/>
      <c r="F212" s="45"/>
      <c r="G212" s="48"/>
      <c r="H212" s="45"/>
      <c r="I212" s="45"/>
      <c r="J212" s="47"/>
      <c r="K212" s="47"/>
      <c r="L212" s="49"/>
      <c r="M212" s="49"/>
    </row>
    <row r="213" spans="1:13" x14ac:dyDescent="0.25">
      <c r="A213" s="45"/>
      <c r="B213" s="46"/>
      <c r="C213" s="46"/>
      <c r="D213" s="48"/>
      <c r="E213" s="48"/>
      <c r="F213" s="45"/>
      <c r="G213" s="44"/>
      <c r="H213" s="44"/>
      <c r="I213" s="45"/>
      <c r="J213" s="47"/>
      <c r="K213" s="47"/>
      <c r="L213" s="50"/>
      <c r="M213" s="49"/>
    </row>
    <row r="214" spans="1:13" x14ac:dyDescent="0.25">
      <c r="A214" s="45"/>
      <c r="B214" s="46"/>
      <c r="C214" s="46"/>
      <c r="D214" s="45"/>
      <c r="E214" s="48"/>
      <c r="F214" s="45"/>
      <c r="G214" s="44"/>
      <c r="H214" s="44"/>
      <c r="I214" s="45"/>
      <c r="J214" s="47"/>
      <c r="K214" s="47"/>
      <c r="L214" s="50"/>
      <c r="M214" s="49"/>
    </row>
    <row r="215" spans="1:13" x14ac:dyDescent="0.25">
      <c r="A215" s="45"/>
      <c r="B215" s="46"/>
      <c r="C215" s="46"/>
      <c r="D215" s="45"/>
      <c r="E215" s="48"/>
      <c r="F215" s="45"/>
      <c r="G215" s="45"/>
      <c r="H215" s="45"/>
      <c r="I215" s="45"/>
      <c r="J215" s="47"/>
      <c r="K215" s="47"/>
      <c r="L215" s="50"/>
      <c r="M215" s="49"/>
    </row>
    <row r="216" spans="1:13" x14ac:dyDescent="0.25">
      <c r="A216" s="45"/>
      <c r="B216" s="46"/>
      <c r="C216" s="46"/>
      <c r="D216" s="45"/>
      <c r="E216" s="48"/>
      <c r="F216" s="45"/>
      <c r="G216" s="44"/>
      <c r="H216" s="44"/>
      <c r="I216" s="45"/>
      <c r="J216" s="47"/>
      <c r="K216" s="47"/>
      <c r="L216" s="50"/>
      <c r="M216" s="49"/>
    </row>
    <row r="217" spans="1:13" x14ac:dyDescent="0.25">
      <c r="A217" s="45"/>
      <c r="B217" s="46"/>
      <c r="C217" s="46"/>
      <c r="D217" s="45"/>
      <c r="E217" s="48"/>
      <c r="F217" s="45"/>
      <c r="G217" s="44"/>
      <c r="H217" s="44"/>
      <c r="I217" s="45"/>
      <c r="J217" s="47"/>
      <c r="K217" s="47"/>
      <c r="L217" s="50"/>
      <c r="M217" s="49"/>
    </row>
    <row r="218" spans="1:13" x14ac:dyDescent="0.25">
      <c r="A218" s="45"/>
      <c r="B218" s="46"/>
      <c r="C218" s="46"/>
      <c r="D218" s="45"/>
      <c r="E218" s="48"/>
      <c r="F218" s="45"/>
      <c r="G218" s="44"/>
      <c r="H218" s="44"/>
      <c r="I218" s="45"/>
      <c r="J218" s="47"/>
      <c r="K218" s="47"/>
      <c r="L218" s="50"/>
      <c r="M218" s="49"/>
    </row>
    <row r="219" spans="1:13" x14ac:dyDescent="0.25">
      <c r="A219" s="45"/>
      <c r="B219" s="46"/>
      <c r="C219" s="46"/>
      <c r="D219" s="45"/>
      <c r="E219" s="48"/>
      <c r="F219" s="45"/>
      <c r="G219" s="44"/>
      <c r="H219" s="44"/>
      <c r="I219" s="45"/>
      <c r="J219" s="47"/>
      <c r="K219" s="47"/>
      <c r="L219" s="50"/>
      <c r="M219" s="49"/>
    </row>
    <row r="220" spans="1:13" x14ac:dyDescent="0.25">
      <c r="A220" s="45"/>
      <c r="B220" s="46"/>
      <c r="C220" s="46"/>
      <c r="D220" s="45"/>
      <c r="E220" s="48"/>
      <c r="F220" s="45"/>
      <c r="G220" s="44"/>
      <c r="H220" s="44"/>
      <c r="I220" s="45"/>
      <c r="J220" s="47"/>
      <c r="K220" s="47"/>
      <c r="L220" s="50"/>
      <c r="M220" s="49"/>
    </row>
    <row r="221" spans="1:13" x14ac:dyDescent="0.25">
      <c r="A221" s="45"/>
      <c r="B221" s="46"/>
      <c r="C221" s="46"/>
      <c r="D221" s="45"/>
      <c r="E221" s="48"/>
      <c r="F221" s="45"/>
      <c r="G221" s="44"/>
      <c r="H221" s="44"/>
      <c r="I221" s="45"/>
      <c r="J221" s="47"/>
      <c r="K221" s="47"/>
      <c r="L221" s="50"/>
      <c r="M221" s="49"/>
    </row>
    <row r="222" spans="1:13" x14ac:dyDescent="0.25">
      <c r="A222" s="45"/>
      <c r="B222" s="46"/>
      <c r="C222" s="46"/>
      <c r="D222" s="45"/>
      <c r="E222" s="48"/>
      <c r="F222" s="45"/>
      <c r="G222" s="44"/>
      <c r="H222" s="44"/>
      <c r="I222" s="45"/>
      <c r="J222" s="47"/>
      <c r="K222" s="47"/>
      <c r="L222" s="50"/>
      <c r="M222" s="49"/>
    </row>
    <row r="223" spans="1:13" x14ac:dyDescent="0.25">
      <c r="A223" s="45"/>
      <c r="B223" s="46"/>
      <c r="C223" s="46"/>
      <c r="D223" s="45"/>
      <c r="E223" s="48"/>
      <c r="F223" s="45"/>
      <c r="G223" s="44"/>
      <c r="H223" s="44"/>
      <c r="I223" s="45"/>
      <c r="J223" s="47"/>
      <c r="K223" s="47"/>
      <c r="L223" s="50"/>
      <c r="M223" s="49"/>
    </row>
    <row r="224" spans="1:13" x14ac:dyDescent="0.25">
      <c r="A224" s="45"/>
      <c r="B224" s="46"/>
      <c r="C224" s="46"/>
      <c r="D224" s="45"/>
      <c r="E224" s="48"/>
      <c r="F224" s="45"/>
      <c r="G224" s="44"/>
      <c r="H224" s="44"/>
      <c r="I224" s="45"/>
      <c r="J224" s="47"/>
      <c r="K224" s="47"/>
      <c r="L224" s="50"/>
      <c r="M224" s="49"/>
    </row>
    <row r="225" spans="1:13" x14ac:dyDescent="0.25">
      <c r="A225" s="45"/>
      <c r="B225" s="46"/>
      <c r="C225" s="46"/>
      <c r="D225" s="45"/>
      <c r="E225" s="48"/>
      <c r="F225" s="45"/>
      <c r="G225" s="44"/>
      <c r="H225" s="44"/>
      <c r="I225" s="45"/>
      <c r="J225" s="47"/>
      <c r="K225" s="47"/>
      <c r="L225" s="50"/>
      <c r="M225" s="49"/>
    </row>
    <row r="226" spans="1:13" x14ac:dyDescent="0.25">
      <c r="A226" s="45"/>
      <c r="B226" s="46"/>
      <c r="C226" s="46"/>
      <c r="D226" s="45"/>
      <c r="E226" s="48"/>
      <c r="F226" s="45"/>
      <c r="G226" s="44"/>
      <c r="H226" s="44"/>
      <c r="I226" s="45"/>
      <c r="J226" s="47"/>
      <c r="K226" s="47"/>
      <c r="L226" s="50"/>
      <c r="M226" s="49"/>
    </row>
    <row r="227" spans="1:13" x14ac:dyDescent="0.25">
      <c r="A227" s="46"/>
      <c r="B227" s="46"/>
      <c r="C227" s="46"/>
      <c r="D227" s="46"/>
      <c r="E227" s="48"/>
      <c r="F227" s="45"/>
      <c r="G227" s="44"/>
      <c r="H227" s="44"/>
      <c r="I227" s="45"/>
      <c r="J227" s="47"/>
      <c r="K227" s="47"/>
      <c r="L227" s="50"/>
      <c r="M227" s="49"/>
    </row>
    <row r="228" spans="1:13" x14ac:dyDescent="0.25">
      <c r="A228" s="46"/>
      <c r="B228" s="46"/>
      <c r="C228" s="46"/>
      <c r="D228" s="46"/>
      <c r="E228" s="48"/>
      <c r="F228" s="45"/>
      <c r="G228" s="44"/>
      <c r="H228" s="44"/>
      <c r="I228" s="45"/>
      <c r="J228" s="47"/>
      <c r="K228" s="47"/>
      <c r="L228" s="50"/>
      <c r="M228" s="49"/>
    </row>
    <row r="229" spans="1:13" x14ac:dyDescent="0.25">
      <c r="A229" s="46"/>
      <c r="B229" s="46"/>
      <c r="C229" s="46"/>
      <c r="D229" s="46"/>
      <c r="E229" s="48"/>
      <c r="F229" s="45"/>
      <c r="G229" s="44"/>
      <c r="H229" s="44"/>
      <c r="I229" s="45"/>
      <c r="J229" s="47"/>
      <c r="K229" s="47"/>
      <c r="L229" s="50"/>
      <c r="M229" s="49"/>
    </row>
    <row r="230" spans="1:13" x14ac:dyDescent="0.25">
      <c r="A230" s="46"/>
      <c r="B230" s="46"/>
      <c r="C230" s="46"/>
      <c r="D230" s="46"/>
      <c r="E230" s="48"/>
      <c r="F230" s="45"/>
      <c r="G230" s="44"/>
      <c r="H230" s="44"/>
      <c r="I230" s="45"/>
      <c r="J230" s="47"/>
      <c r="K230" s="47"/>
      <c r="L230" s="50"/>
      <c r="M230" s="49"/>
    </row>
    <row r="231" spans="1:13" x14ac:dyDescent="0.25">
      <c r="A231" s="45"/>
      <c r="B231" s="46"/>
      <c r="C231" s="46"/>
      <c r="D231" s="45"/>
      <c r="E231" s="48"/>
      <c r="F231" s="45"/>
      <c r="G231" s="44"/>
      <c r="H231" s="44"/>
      <c r="I231" s="45"/>
      <c r="J231" s="47"/>
      <c r="K231" s="47"/>
      <c r="L231" s="50"/>
      <c r="M231" s="49"/>
    </row>
    <row r="232" spans="1:13" x14ac:dyDescent="0.25">
      <c r="A232" s="45"/>
      <c r="B232" s="46"/>
      <c r="C232" s="46"/>
      <c r="D232" s="45"/>
      <c r="E232" s="48"/>
      <c r="F232" s="45"/>
      <c r="G232" s="44"/>
      <c r="H232" s="44"/>
      <c r="I232" s="45"/>
      <c r="J232" s="47"/>
      <c r="K232" s="47"/>
      <c r="L232" s="50"/>
      <c r="M232" s="49"/>
    </row>
    <row r="233" spans="1:13" x14ac:dyDescent="0.25">
      <c r="A233" s="45"/>
      <c r="B233" s="46"/>
      <c r="C233" s="46"/>
      <c r="D233" s="45"/>
      <c r="E233" s="48"/>
      <c r="F233" s="45"/>
      <c r="G233" s="44"/>
      <c r="H233" s="44"/>
      <c r="I233" s="45"/>
      <c r="J233" s="47"/>
      <c r="K233" s="47"/>
      <c r="L233" s="50"/>
      <c r="M233" s="49"/>
    </row>
    <row r="234" spans="1:13" x14ac:dyDescent="0.25">
      <c r="A234" s="45"/>
      <c r="B234" s="46"/>
      <c r="C234" s="46"/>
      <c r="D234" s="45"/>
      <c r="E234" s="48"/>
      <c r="F234" s="45"/>
      <c r="G234" s="44"/>
      <c r="H234" s="44"/>
      <c r="I234" s="45"/>
      <c r="J234" s="47"/>
      <c r="K234" s="47"/>
      <c r="L234" s="50"/>
      <c r="M234" s="49"/>
    </row>
    <row r="235" spans="1:13" x14ac:dyDescent="0.25">
      <c r="A235" s="45"/>
      <c r="B235" s="46"/>
      <c r="C235" s="46"/>
      <c r="D235" s="45"/>
      <c r="E235" s="48"/>
      <c r="F235" s="45"/>
      <c r="G235" s="44"/>
      <c r="H235" s="44"/>
      <c r="I235" s="45"/>
      <c r="J235" s="47"/>
      <c r="K235" s="47"/>
      <c r="L235" s="50"/>
      <c r="M235" s="49"/>
    </row>
    <row r="236" spans="1:13" x14ac:dyDescent="0.25">
      <c r="A236" s="45"/>
      <c r="B236" s="46"/>
      <c r="C236" s="46"/>
      <c r="D236" s="45"/>
      <c r="E236" s="48"/>
      <c r="F236" s="45"/>
      <c r="G236" s="44"/>
      <c r="H236" s="44"/>
      <c r="I236" s="45"/>
      <c r="J236" s="47"/>
      <c r="K236" s="47"/>
      <c r="L236" s="50"/>
      <c r="M236" s="49"/>
    </row>
    <row r="237" spans="1:13" x14ac:dyDescent="0.25">
      <c r="A237" s="45"/>
      <c r="B237" s="46"/>
      <c r="C237" s="46"/>
      <c r="D237" s="45"/>
      <c r="E237" s="48"/>
      <c r="F237" s="45"/>
      <c r="G237" s="44"/>
      <c r="H237" s="44"/>
      <c r="I237" s="45"/>
      <c r="J237" s="47"/>
      <c r="K237" s="47"/>
      <c r="L237" s="50"/>
      <c r="M237" s="49"/>
    </row>
    <row r="238" spans="1:13" x14ac:dyDescent="0.25">
      <c r="A238" s="45"/>
      <c r="B238" s="46"/>
      <c r="C238" s="46"/>
      <c r="D238" s="45"/>
      <c r="E238" s="48"/>
      <c r="F238" s="45"/>
      <c r="G238" s="44"/>
      <c r="H238" s="44"/>
      <c r="I238" s="45"/>
      <c r="J238" s="47"/>
      <c r="K238" s="47"/>
      <c r="L238" s="50"/>
      <c r="M238" s="49"/>
    </row>
    <row r="239" spans="1:13" x14ac:dyDescent="0.25">
      <c r="A239" s="45"/>
      <c r="B239" s="46"/>
      <c r="C239" s="46"/>
      <c r="D239" s="45"/>
      <c r="E239" s="48"/>
      <c r="F239" s="45"/>
      <c r="G239" s="44"/>
      <c r="H239" s="44"/>
      <c r="I239" s="45"/>
      <c r="J239" s="47"/>
      <c r="K239" s="47"/>
      <c r="L239" s="50"/>
      <c r="M239" s="49"/>
    </row>
    <row r="240" spans="1:13" x14ac:dyDescent="0.25">
      <c r="A240" s="45"/>
      <c r="B240" s="46"/>
      <c r="C240" s="46"/>
      <c r="D240" s="45"/>
      <c r="E240" s="48"/>
      <c r="F240" s="45"/>
      <c r="G240" s="44"/>
      <c r="H240" s="44"/>
      <c r="I240" s="45"/>
      <c r="J240" s="47"/>
      <c r="K240" s="47"/>
      <c r="L240" s="50"/>
      <c r="M240" s="49"/>
    </row>
    <row r="241" spans="1:13" x14ac:dyDescent="0.25">
      <c r="A241" s="45"/>
      <c r="B241" s="46"/>
      <c r="C241" s="46"/>
      <c r="D241" s="45"/>
      <c r="E241" s="48"/>
      <c r="F241" s="45"/>
      <c r="G241" s="44"/>
      <c r="H241" s="44"/>
      <c r="I241" s="45"/>
      <c r="J241" s="47"/>
      <c r="K241" s="47"/>
      <c r="L241" s="50"/>
      <c r="M241" s="49"/>
    </row>
    <row r="242" spans="1:13" x14ac:dyDescent="0.25">
      <c r="A242" s="45"/>
      <c r="B242" s="46"/>
      <c r="C242" s="46"/>
      <c r="D242" s="45"/>
      <c r="E242" s="48"/>
      <c r="F242" s="45"/>
      <c r="G242" s="44"/>
      <c r="H242" s="44"/>
      <c r="I242" s="45"/>
      <c r="J242" s="47"/>
      <c r="K242" s="47"/>
      <c r="L242" s="50"/>
      <c r="M242" s="49"/>
    </row>
    <row r="243" spans="1:13" x14ac:dyDescent="0.25">
      <c r="A243" s="45"/>
      <c r="B243" s="46"/>
      <c r="C243" s="46"/>
      <c r="D243" s="45"/>
      <c r="E243" s="48"/>
      <c r="F243" s="45"/>
      <c r="G243" s="44"/>
      <c r="H243" s="44"/>
      <c r="I243" s="45"/>
      <c r="J243" s="47"/>
      <c r="K243" s="47"/>
      <c r="L243" s="50"/>
      <c r="M243" s="49"/>
    </row>
    <row r="244" spans="1:13" x14ac:dyDescent="0.25">
      <c r="A244" s="46"/>
      <c r="B244" s="46"/>
      <c r="C244" s="46"/>
      <c r="D244" s="46"/>
      <c r="E244" s="48"/>
      <c r="F244" s="45"/>
      <c r="G244" s="45"/>
      <c r="H244" s="45"/>
      <c r="I244" s="45"/>
      <c r="J244" s="47"/>
      <c r="K244" s="47"/>
      <c r="L244" s="50"/>
      <c r="M244" s="49"/>
    </row>
    <row r="245" spans="1:13" x14ac:dyDescent="0.25">
      <c r="A245" s="46"/>
      <c r="B245" s="46"/>
      <c r="C245" s="46"/>
      <c r="D245" s="46"/>
      <c r="E245" s="48"/>
      <c r="F245" s="45"/>
      <c r="G245" s="44"/>
      <c r="H245" s="44"/>
      <c r="I245" s="45"/>
      <c r="J245" s="47"/>
      <c r="K245" s="47"/>
      <c r="L245" s="50"/>
      <c r="M245" s="49"/>
    </row>
    <row r="246" spans="1:13" x14ac:dyDescent="0.25">
      <c r="A246" s="46"/>
      <c r="B246" s="46"/>
      <c r="C246" s="46"/>
      <c r="D246" s="46"/>
      <c r="E246" s="48"/>
      <c r="F246" s="45"/>
      <c r="G246" s="44"/>
      <c r="H246" s="44"/>
      <c r="I246" s="45"/>
      <c r="J246" s="47"/>
      <c r="K246" s="47"/>
      <c r="L246" s="50"/>
      <c r="M246" s="49"/>
    </row>
    <row r="247" spans="1:13" x14ac:dyDescent="0.25">
      <c r="A247" s="46"/>
      <c r="B247" s="46"/>
      <c r="C247" s="46"/>
      <c r="D247" s="46"/>
      <c r="E247" s="48"/>
      <c r="F247" s="45"/>
      <c r="G247" s="44"/>
      <c r="H247" s="44"/>
      <c r="I247" s="45"/>
      <c r="J247" s="47"/>
      <c r="K247" s="47"/>
      <c r="L247" s="50"/>
      <c r="M247" s="49"/>
    </row>
    <row r="248" spans="1:13" x14ac:dyDescent="0.25">
      <c r="A248" s="45"/>
      <c r="B248" s="46"/>
      <c r="C248" s="46"/>
      <c r="D248" s="45"/>
      <c r="E248" s="48"/>
      <c r="F248" s="45"/>
      <c r="G248" s="44"/>
      <c r="H248" s="44"/>
      <c r="I248" s="45"/>
      <c r="J248" s="47"/>
      <c r="K248" s="47"/>
      <c r="L248" s="50"/>
      <c r="M248" s="49"/>
    </row>
    <row r="249" spans="1:13" x14ac:dyDescent="0.25">
      <c r="A249" s="45"/>
      <c r="B249" s="46"/>
      <c r="C249" s="46"/>
      <c r="D249" s="45"/>
      <c r="E249" s="48"/>
      <c r="F249" s="45"/>
      <c r="G249" s="44"/>
      <c r="H249" s="44"/>
      <c r="I249" s="45"/>
      <c r="J249" s="47"/>
      <c r="K249" s="47"/>
      <c r="L249" s="50"/>
      <c r="M249" s="49"/>
    </row>
    <row r="250" spans="1:13" x14ac:dyDescent="0.25">
      <c r="A250" s="45"/>
      <c r="B250" s="46"/>
      <c r="C250" s="46"/>
      <c r="D250" s="45"/>
      <c r="E250" s="48"/>
      <c r="F250" s="45"/>
      <c r="G250" s="44"/>
      <c r="H250" s="44"/>
      <c r="I250" s="45"/>
      <c r="J250" s="47"/>
      <c r="K250" s="47"/>
      <c r="L250" s="50"/>
      <c r="M250" s="49"/>
    </row>
    <row r="251" spans="1:13" x14ac:dyDescent="0.25">
      <c r="A251" s="45"/>
      <c r="B251" s="46"/>
      <c r="C251" s="46"/>
      <c r="D251" s="45"/>
      <c r="E251" s="48"/>
      <c r="F251" s="45"/>
      <c r="G251" s="44"/>
      <c r="H251" s="44"/>
      <c r="I251" s="45"/>
      <c r="J251" s="47"/>
      <c r="K251" s="47"/>
      <c r="L251" s="50"/>
      <c r="M251" s="49"/>
    </row>
    <row r="252" spans="1:13" x14ac:dyDescent="0.25">
      <c r="A252" s="45"/>
      <c r="B252" s="46"/>
      <c r="C252" s="46"/>
      <c r="D252" s="45"/>
      <c r="E252" s="48"/>
      <c r="F252" s="45"/>
      <c r="G252" s="45"/>
      <c r="H252" s="45"/>
      <c r="I252" s="45"/>
      <c r="J252" s="47"/>
      <c r="K252" s="47"/>
      <c r="L252" s="50"/>
      <c r="M252" s="49"/>
    </row>
    <row r="253" spans="1:13" x14ac:dyDescent="0.25">
      <c r="A253" s="45"/>
      <c r="B253" s="46"/>
      <c r="C253" s="46"/>
      <c r="D253" s="45"/>
      <c r="E253" s="48"/>
      <c r="F253" s="45"/>
      <c r="G253" s="45"/>
      <c r="H253" s="45"/>
      <c r="I253" s="45"/>
      <c r="J253" s="47"/>
      <c r="K253" s="47"/>
      <c r="L253" s="50"/>
      <c r="M253" s="49"/>
    </row>
    <row r="254" spans="1:13" x14ac:dyDescent="0.25">
      <c r="A254" s="45"/>
      <c r="B254" s="46"/>
      <c r="C254" s="46"/>
      <c r="D254" s="45"/>
      <c r="E254" s="48"/>
      <c r="F254" s="45"/>
      <c r="G254" s="44"/>
      <c r="H254" s="44"/>
      <c r="I254" s="45"/>
      <c r="J254" s="47"/>
      <c r="K254" s="47"/>
      <c r="L254" s="50"/>
      <c r="M254" s="49"/>
    </row>
    <row r="255" spans="1:13" x14ac:dyDescent="0.25">
      <c r="A255" s="45"/>
      <c r="B255" s="46"/>
      <c r="C255" s="46"/>
      <c r="D255" s="45"/>
      <c r="E255" s="48"/>
      <c r="F255" s="45"/>
      <c r="G255" s="44"/>
      <c r="H255" s="44"/>
      <c r="I255" s="45"/>
      <c r="J255" s="47"/>
      <c r="K255" s="47"/>
      <c r="L255" s="50"/>
      <c r="M255" s="49"/>
    </row>
    <row r="256" spans="1:13" x14ac:dyDescent="0.25">
      <c r="A256" s="45"/>
      <c r="B256" s="46"/>
      <c r="C256" s="46"/>
      <c r="D256" s="45"/>
      <c r="E256" s="48"/>
      <c r="F256" s="45"/>
      <c r="G256" s="45"/>
      <c r="H256" s="45"/>
      <c r="I256" s="45"/>
      <c r="J256" s="47"/>
      <c r="K256" s="47"/>
      <c r="L256" s="50"/>
      <c r="M256" s="49"/>
    </row>
    <row r="257" spans="1:13" x14ac:dyDescent="0.25">
      <c r="A257" s="45"/>
      <c r="B257" s="46"/>
      <c r="C257" s="46"/>
      <c r="D257" s="45"/>
      <c r="E257" s="48"/>
      <c r="F257" s="45"/>
      <c r="G257" s="45"/>
      <c r="H257" s="45"/>
      <c r="I257" s="45"/>
      <c r="J257" s="47"/>
      <c r="K257" s="47"/>
      <c r="L257" s="50"/>
      <c r="M257" s="49"/>
    </row>
    <row r="258" spans="1:13" x14ac:dyDescent="0.25">
      <c r="A258" s="45"/>
      <c r="B258" s="46"/>
      <c r="C258" s="46"/>
      <c r="D258" s="45"/>
      <c r="E258" s="48"/>
      <c r="F258" s="45"/>
      <c r="G258" s="45"/>
      <c r="H258" s="45"/>
      <c r="I258" s="45"/>
      <c r="J258" s="47"/>
      <c r="K258" s="47"/>
      <c r="L258" s="50"/>
      <c r="M258" s="49"/>
    </row>
    <row r="259" spans="1:13" x14ac:dyDescent="0.25">
      <c r="A259" s="45"/>
      <c r="B259" s="46"/>
      <c r="C259" s="46"/>
      <c r="D259" s="45"/>
      <c r="E259" s="48"/>
      <c r="F259" s="45"/>
      <c r="G259" s="45"/>
      <c r="H259" s="45"/>
      <c r="I259" s="45"/>
      <c r="J259" s="47"/>
      <c r="K259" s="47"/>
      <c r="L259" s="50"/>
      <c r="M259" s="49"/>
    </row>
    <row r="260" spans="1:13" x14ac:dyDescent="0.25">
      <c r="A260" s="45"/>
      <c r="B260" s="46"/>
      <c r="C260" s="46"/>
      <c r="D260" s="45"/>
      <c r="E260" s="48"/>
      <c r="F260" s="45"/>
      <c r="G260" s="44"/>
      <c r="H260" s="44"/>
      <c r="I260" s="45"/>
      <c r="J260" s="47"/>
      <c r="K260" s="47"/>
      <c r="L260" s="50"/>
      <c r="M260" s="49"/>
    </row>
    <row r="261" spans="1:13" x14ac:dyDescent="0.25">
      <c r="A261" s="45"/>
      <c r="B261" s="46"/>
      <c r="C261" s="46"/>
      <c r="D261" s="45"/>
      <c r="E261" s="48"/>
      <c r="F261" s="45"/>
      <c r="G261" s="44"/>
      <c r="H261" s="44"/>
      <c r="I261" s="45"/>
      <c r="J261" s="47"/>
      <c r="K261" s="47"/>
      <c r="L261" s="50"/>
      <c r="M261" s="49"/>
    </row>
    <row r="262" spans="1:13" x14ac:dyDescent="0.25">
      <c r="A262" s="45"/>
      <c r="B262" s="46"/>
      <c r="C262" s="46"/>
      <c r="D262" s="45"/>
      <c r="E262" s="48"/>
      <c r="F262" s="45"/>
      <c r="G262" s="45"/>
      <c r="H262" s="45"/>
      <c r="I262" s="45"/>
      <c r="J262" s="47"/>
      <c r="K262" s="47"/>
      <c r="L262" s="50"/>
      <c r="M262" s="49"/>
    </row>
    <row r="263" spans="1:13" x14ac:dyDescent="0.25">
      <c r="A263" s="45"/>
      <c r="B263" s="46"/>
      <c r="C263" s="46"/>
      <c r="D263" s="45"/>
      <c r="E263" s="48"/>
      <c r="F263" s="45"/>
      <c r="G263" s="45"/>
      <c r="H263" s="45"/>
      <c r="I263" s="45"/>
      <c r="J263" s="47"/>
      <c r="K263" s="47"/>
      <c r="L263" s="50"/>
      <c r="M263" s="49"/>
    </row>
    <row r="264" spans="1:13" x14ac:dyDescent="0.25">
      <c r="A264" s="45"/>
      <c r="B264" s="46"/>
      <c r="C264" s="46"/>
      <c r="D264" s="45"/>
      <c r="E264" s="48"/>
      <c r="F264" s="45"/>
      <c r="G264" s="45"/>
      <c r="H264" s="45"/>
      <c r="I264" s="45"/>
      <c r="J264" s="47"/>
      <c r="K264" s="47"/>
      <c r="L264" s="50"/>
      <c r="M264" s="49"/>
    </row>
    <row r="265" spans="1:13" x14ac:dyDescent="0.25">
      <c r="A265" s="45"/>
      <c r="B265" s="46"/>
      <c r="C265" s="46"/>
      <c r="D265" s="45"/>
      <c r="E265" s="48"/>
      <c r="F265" s="45"/>
      <c r="G265" s="45"/>
      <c r="H265" s="45"/>
      <c r="I265" s="45"/>
      <c r="J265" s="47"/>
      <c r="K265" s="47"/>
      <c r="L265" s="50"/>
      <c r="M265" s="49"/>
    </row>
    <row r="266" spans="1:13" x14ac:dyDescent="0.25">
      <c r="A266" s="45"/>
      <c r="B266" s="46"/>
      <c r="C266" s="46"/>
      <c r="D266" s="45"/>
      <c r="E266" s="48"/>
      <c r="F266" s="45"/>
      <c r="G266" s="45"/>
      <c r="H266" s="45"/>
      <c r="I266" s="45"/>
      <c r="J266" s="47"/>
      <c r="K266" s="47"/>
      <c r="L266" s="50"/>
      <c r="M266" s="49"/>
    </row>
    <row r="267" spans="1:13" x14ac:dyDescent="0.25">
      <c r="A267" s="45"/>
      <c r="B267" s="46"/>
      <c r="C267" s="46"/>
      <c r="D267" s="45"/>
      <c r="E267" s="48"/>
      <c r="F267" s="45"/>
      <c r="G267" s="45"/>
      <c r="H267" s="45"/>
      <c r="I267" s="45"/>
      <c r="J267" s="47"/>
      <c r="K267" s="47"/>
      <c r="L267" s="50"/>
      <c r="M267" s="49"/>
    </row>
    <row r="268" spans="1:13" x14ac:dyDescent="0.25">
      <c r="A268" s="45"/>
      <c r="B268" s="46"/>
      <c r="C268" s="46"/>
      <c r="D268" s="45"/>
      <c r="E268" s="48"/>
      <c r="F268" s="45"/>
      <c r="G268" s="44"/>
      <c r="H268" s="44"/>
      <c r="I268" s="45"/>
      <c r="J268" s="47"/>
      <c r="K268" s="47"/>
      <c r="L268" s="50"/>
      <c r="M268" s="49"/>
    </row>
    <row r="269" spans="1:13" x14ac:dyDescent="0.25">
      <c r="A269" s="45"/>
      <c r="B269" s="46"/>
      <c r="C269" s="46"/>
      <c r="D269" s="45"/>
      <c r="E269" s="48"/>
      <c r="F269" s="45"/>
      <c r="G269" s="44"/>
      <c r="H269" s="44"/>
      <c r="I269" s="45"/>
      <c r="J269" s="47"/>
      <c r="K269" s="47"/>
      <c r="L269" s="50"/>
      <c r="M269" s="49"/>
    </row>
    <row r="270" spans="1:13" x14ac:dyDescent="0.25">
      <c r="A270" s="45"/>
      <c r="B270" s="46"/>
      <c r="C270" s="46"/>
      <c r="D270" s="45"/>
      <c r="E270" s="48"/>
      <c r="F270" s="45"/>
      <c r="G270" s="45"/>
      <c r="H270" s="45"/>
      <c r="I270" s="45"/>
      <c r="J270" s="47"/>
      <c r="K270" s="47"/>
      <c r="L270" s="50"/>
      <c r="M270" s="49"/>
    </row>
    <row r="271" spans="1:13" x14ac:dyDescent="0.25">
      <c r="A271" s="45"/>
      <c r="B271" s="46"/>
      <c r="C271" s="46"/>
      <c r="D271" s="45"/>
      <c r="E271" s="48"/>
      <c r="F271" s="45"/>
      <c r="G271" s="45"/>
      <c r="H271" s="45"/>
      <c r="I271" s="45"/>
      <c r="J271" s="47"/>
      <c r="K271" s="47"/>
      <c r="L271" s="50"/>
      <c r="M271" s="49"/>
    </row>
    <row r="272" spans="1:13" x14ac:dyDescent="0.25">
      <c r="A272" s="45"/>
      <c r="B272" s="46"/>
      <c r="C272" s="46"/>
      <c r="D272" s="45"/>
      <c r="E272" s="48"/>
      <c r="F272" s="45"/>
      <c r="G272" s="44"/>
      <c r="H272" s="44"/>
      <c r="I272" s="45"/>
      <c r="J272" s="47"/>
      <c r="K272" s="47"/>
      <c r="L272" s="50"/>
      <c r="M272" s="49"/>
    </row>
    <row r="273" spans="1:13" x14ac:dyDescent="0.25">
      <c r="A273" s="45"/>
      <c r="B273" s="46"/>
      <c r="C273" s="46"/>
      <c r="D273" s="45"/>
      <c r="E273" s="48"/>
      <c r="F273" s="45"/>
      <c r="G273" s="44"/>
      <c r="H273" s="44"/>
      <c r="I273" s="45"/>
      <c r="J273" s="47"/>
      <c r="K273" s="47"/>
      <c r="L273" s="50"/>
      <c r="M273" s="49"/>
    </row>
    <row r="274" spans="1:13" x14ac:dyDescent="0.25">
      <c r="A274" s="45"/>
      <c r="B274" s="46"/>
      <c r="C274" s="46"/>
      <c r="D274" s="45"/>
      <c r="E274" s="48"/>
      <c r="F274" s="45"/>
      <c r="G274" s="44"/>
      <c r="H274" s="44"/>
      <c r="I274" s="45"/>
      <c r="J274" s="47"/>
      <c r="K274" s="47"/>
      <c r="L274" s="50"/>
      <c r="M274" s="49"/>
    </row>
    <row r="275" spans="1:13" x14ac:dyDescent="0.25">
      <c r="A275" s="45"/>
      <c r="B275" s="46"/>
      <c r="C275" s="46"/>
      <c r="D275" s="45"/>
      <c r="E275" s="48"/>
      <c r="F275" s="45"/>
      <c r="G275" s="44"/>
      <c r="H275" s="44"/>
      <c r="I275" s="45"/>
      <c r="J275" s="47"/>
      <c r="K275" s="47"/>
      <c r="L275" s="50"/>
      <c r="M275" s="49"/>
    </row>
    <row r="276" spans="1:13" x14ac:dyDescent="0.25">
      <c r="A276" s="45"/>
      <c r="B276" s="46"/>
      <c r="C276" s="46"/>
      <c r="D276" s="45"/>
      <c r="E276" s="48"/>
      <c r="F276" s="45"/>
      <c r="G276" s="44"/>
      <c r="H276" s="44"/>
      <c r="I276" s="45"/>
      <c r="J276" s="47"/>
      <c r="K276" s="47"/>
      <c r="L276" s="50"/>
      <c r="M276" s="49"/>
    </row>
    <row r="277" spans="1:13" x14ac:dyDescent="0.25">
      <c r="A277" s="45"/>
      <c r="B277" s="46"/>
      <c r="C277" s="46"/>
      <c r="D277" s="45"/>
      <c r="E277" s="48"/>
      <c r="F277" s="45"/>
      <c r="G277" s="44"/>
      <c r="H277" s="44"/>
      <c r="I277" s="45"/>
      <c r="J277" s="47"/>
      <c r="K277" s="47"/>
      <c r="L277" s="50"/>
      <c r="M277" s="49"/>
    </row>
    <row r="278" spans="1:13" x14ac:dyDescent="0.25">
      <c r="A278" s="45"/>
      <c r="B278" s="46"/>
      <c r="C278" s="46"/>
      <c r="D278" s="45"/>
      <c r="E278" s="48"/>
      <c r="F278" s="45"/>
      <c r="G278" s="44"/>
      <c r="H278" s="44"/>
      <c r="I278" s="45"/>
      <c r="J278" s="47"/>
      <c r="K278" s="47"/>
      <c r="L278" s="50"/>
      <c r="M278" s="49"/>
    </row>
    <row r="279" spans="1:13" x14ac:dyDescent="0.25">
      <c r="A279" s="45"/>
      <c r="B279" s="46"/>
      <c r="C279" s="46"/>
      <c r="D279" s="45"/>
      <c r="E279" s="48"/>
      <c r="F279" s="45"/>
      <c r="G279" s="44"/>
      <c r="H279" s="44"/>
      <c r="I279" s="45"/>
      <c r="J279" s="47"/>
      <c r="K279" s="47"/>
      <c r="L279" s="50"/>
      <c r="M279" s="49"/>
    </row>
    <row r="280" spans="1:13" x14ac:dyDescent="0.25">
      <c r="A280" s="45"/>
      <c r="B280" s="46"/>
      <c r="C280" s="46"/>
      <c r="D280" s="45"/>
      <c r="E280" s="48"/>
      <c r="F280" s="45"/>
      <c r="G280" s="44"/>
      <c r="H280" s="44"/>
      <c r="I280" s="45"/>
      <c r="J280" s="47"/>
      <c r="K280" s="47"/>
      <c r="L280" s="50"/>
      <c r="M280" s="49"/>
    </row>
    <row r="281" spans="1:13" x14ac:dyDescent="0.25">
      <c r="A281" s="45"/>
      <c r="B281" s="46"/>
      <c r="C281" s="46"/>
      <c r="D281" s="45"/>
      <c r="E281" s="48"/>
      <c r="F281" s="45"/>
      <c r="G281" s="44"/>
      <c r="H281" s="44"/>
      <c r="I281" s="45"/>
      <c r="J281" s="47"/>
      <c r="K281" s="47"/>
      <c r="L281" s="50"/>
      <c r="M281" s="49"/>
    </row>
    <row r="282" spans="1:13" x14ac:dyDescent="0.25">
      <c r="A282" s="45"/>
      <c r="B282" s="46"/>
      <c r="C282" s="46"/>
      <c r="D282" s="45"/>
      <c r="E282" s="48"/>
      <c r="F282" s="45"/>
      <c r="G282" s="44"/>
      <c r="H282" s="44"/>
      <c r="I282" s="45"/>
      <c r="J282" s="47"/>
      <c r="K282" s="47"/>
      <c r="L282" s="50"/>
      <c r="M282" s="49"/>
    </row>
    <row r="283" spans="1:13" x14ac:dyDescent="0.25">
      <c r="A283" s="45"/>
      <c r="B283" s="46"/>
      <c r="C283" s="46"/>
      <c r="D283" s="45"/>
      <c r="E283" s="48"/>
      <c r="F283" s="45"/>
      <c r="G283" s="44"/>
      <c r="H283" s="44"/>
      <c r="I283" s="45"/>
      <c r="J283" s="47"/>
      <c r="K283" s="47"/>
      <c r="L283" s="50"/>
      <c r="M283" s="49"/>
    </row>
    <row r="284" spans="1:13" x14ac:dyDescent="0.25">
      <c r="A284" s="45"/>
      <c r="B284" s="46"/>
      <c r="C284" s="46"/>
      <c r="D284" s="45"/>
      <c r="E284" s="48"/>
      <c r="F284" s="45"/>
      <c r="G284" s="44"/>
      <c r="H284" s="44"/>
      <c r="I284" s="45"/>
      <c r="J284" s="47"/>
      <c r="K284" s="47"/>
      <c r="L284" s="50"/>
      <c r="M284" s="49"/>
    </row>
    <row r="285" spans="1:13" x14ac:dyDescent="0.25">
      <c r="A285" s="45"/>
      <c r="B285" s="46"/>
      <c r="C285" s="46"/>
      <c r="D285" s="45"/>
      <c r="E285" s="48"/>
      <c r="F285" s="45"/>
      <c r="G285" s="44"/>
      <c r="H285" s="44"/>
      <c r="I285" s="45"/>
      <c r="J285" s="47"/>
      <c r="K285" s="47"/>
      <c r="L285" s="50"/>
      <c r="M285" s="49"/>
    </row>
    <row r="286" spans="1:13" x14ac:dyDescent="0.25">
      <c r="A286" s="45"/>
      <c r="B286" s="46"/>
      <c r="C286" s="46"/>
      <c r="D286" s="45"/>
      <c r="E286" s="48"/>
      <c r="F286" s="45"/>
      <c r="G286" s="44"/>
      <c r="H286" s="44"/>
      <c r="I286" s="45"/>
      <c r="J286" s="47"/>
      <c r="K286" s="47"/>
      <c r="L286" s="50"/>
      <c r="M286" s="49"/>
    </row>
    <row r="287" spans="1:13" x14ac:dyDescent="0.25">
      <c r="A287" s="45"/>
      <c r="B287" s="46"/>
      <c r="C287" s="46"/>
      <c r="D287" s="45"/>
      <c r="E287" s="48"/>
      <c r="F287" s="45"/>
      <c r="G287" s="44"/>
      <c r="H287" s="44"/>
      <c r="I287" s="45"/>
      <c r="J287" s="47"/>
      <c r="K287" s="47"/>
      <c r="L287" s="50"/>
      <c r="M287" s="49"/>
    </row>
    <row r="288" spans="1:13" x14ac:dyDescent="0.25">
      <c r="A288" s="45"/>
      <c r="B288" s="46"/>
      <c r="C288" s="46"/>
      <c r="D288" s="45"/>
      <c r="E288" s="48"/>
      <c r="F288" s="45"/>
      <c r="G288" s="45"/>
      <c r="H288" s="45"/>
      <c r="I288" s="45"/>
      <c r="J288" s="47"/>
      <c r="K288" s="47"/>
      <c r="L288" s="50"/>
      <c r="M288" s="49"/>
    </row>
    <row r="289" spans="1:13" x14ac:dyDescent="0.25">
      <c r="A289" s="45"/>
      <c r="B289" s="46"/>
      <c r="C289" s="46"/>
      <c r="D289" s="45"/>
      <c r="E289" s="48"/>
      <c r="F289" s="45"/>
      <c r="G289" s="45"/>
      <c r="H289" s="45"/>
      <c r="I289" s="45"/>
      <c r="J289" s="47"/>
      <c r="K289" s="47"/>
      <c r="L289" s="50"/>
      <c r="M289" s="49"/>
    </row>
    <row r="290" spans="1:13" x14ac:dyDescent="0.25">
      <c r="A290" s="45"/>
      <c r="B290" s="46"/>
      <c r="C290" s="46"/>
      <c r="D290" s="45"/>
      <c r="E290" s="48"/>
      <c r="F290" s="45"/>
      <c r="G290" s="44"/>
      <c r="H290" s="44"/>
      <c r="I290" s="45"/>
      <c r="J290" s="47"/>
      <c r="K290" s="47"/>
      <c r="L290" s="50"/>
      <c r="M290" s="49"/>
    </row>
    <row r="291" spans="1:13" x14ac:dyDescent="0.25">
      <c r="A291" s="45"/>
      <c r="B291" s="46"/>
      <c r="C291" s="46"/>
      <c r="D291" s="45"/>
      <c r="E291" s="48"/>
      <c r="F291" s="45"/>
      <c r="G291" s="44"/>
      <c r="H291" s="44"/>
      <c r="I291" s="45"/>
      <c r="J291" s="47"/>
      <c r="K291" s="47"/>
      <c r="L291" s="50"/>
      <c r="M291" s="49"/>
    </row>
    <row r="292" spans="1:13" x14ac:dyDescent="0.25">
      <c r="A292" s="45"/>
      <c r="B292" s="46"/>
      <c r="C292" s="46"/>
      <c r="D292" s="45"/>
      <c r="E292" s="48"/>
      <c r="F292" s="45"/>
      <c r="G292" s="44"/>
      <c r="H292" s="44"/>
      <c r="I292" s="45"/>
      <c r="J292" s="47"/>
      <c r="K292" s="47"/>
      <c r="L292" s="50"/>
      <c r="M292" s="49"/>
    </row>
    <row r="293" spans="1:13" x14ac:dyDescent="0.25">
      <c r="A293" s="45"/>
      <c r="B293" s="46"/>
      <c r="C293" s="46"/>
      <c r="D293" s="45"/>
      <c r="E293" s="48"/>
      <c r="F293" s="45"/>
      <c r="G293" s="44"/>
      <c r="H293" s="44"/>
      <c r="I293" s="45"/>
      <c r="J293" s="47"/>
      <c r="K293" s="47"/>
      <c r="L293" s="50"/>
      <c r="M293" s="49"/>
    </row>
    <row r="294" spans="1:13" x14ac:dyDescent="0.25">
      <c r="A294" s="45"/>
      <c r="B294" s="46"/>
      <c r="C294" s="46"/>
      <c r="D294" s="45"/>
      <c r="E294" s="48"/>
      <c r="F294" s="45"/>
      <c r="G294" s="44"/>
      <c r="H294" s="44"/>
      <c r="I294" s="45"/>
      <c r="J294" s="47"/>
      <c r="K294" s="47"/>
      <c r="L294" s="50"/>
      <c r="M294" s="49"/>
    </row>
    <row r="295" spans="1:13" x14ac:dyDescent="0.25">
      <c r="A295" s="45"/>
      <c r="B295" s="46"/>
      <c r="C295" s="46"/>
      <c r="D295" s="45"/>
      <c r="E295" s="48"/>
      <c r="F295" s="45"/>
      <c r="G295" s="44"/>
      <c r="H295" s="44"/>
      <c r="I295" s="45"/>
      <c r="J295" s="47"/>
      <c r="K295" s="47"/>
      <c r="L295" s="50"/>
    </row>
    <row r="296" spans="1:13" x14ac:dyDescent="0.25">
      <c r="A296" s="45"/>
      <c r="B296" s="46"/>
      <c r="C296" s="46"/>
      <c r="D296" s="45"/>
      <c r="E296" s="48"/>
      <c r="F296" s="45"/>
      <c r="G296" s="44"/>
      <c r="H296" s="44"/>
      <c r="I296" s="45"/>
      <c r="J296" s="47"/>
      <c r="K296" s="47"/>
      <c r="L296" s="50"/>
    </row>
    <row r="297" spans="1:13" x14ac:dyDescent="0.25">
      <c r="A297" s="45"/>
      <c r="B297" s="46"/>
      <c r="C297" s="46"/>
      <c r="D297" s="45"/>
      <c r="E297" s="48"/>
      <c r="F297" s="45"/>
      <c r="G297" s="44"/>
      <c r="H297" s="44"/>
      <c r="I297" s="45"/>
      <c r="J297" s="47"/>
      <c r="K297" s="47"/>
      <c r="L297" s="50"/>
    </row>
    <row r="298" spans="1:13" x14ac:dyDescent="0.25">
      <c r="A298" s="45"/>
      <c r="B298" s="46"/>
      <c r="C298" s="46"/>
      <c r="D298" s="45"/>
      <c r="E298" s="48"/>
      <c r="F298" s="45"/>
      <c r="G298" s="44"/>
      <c r="H298" s="44"/>
      <c r="I298" s="45"/>
      <c r="J298" s="47"/>
      <c r="K298" s="47"/>
      <c r="L298" s="50"/>
    </row>
    <row r="299" spans="1:13" x14ac:dyDescent="0.25">
      <c r="A299" s="45"/>
      <c r="B299" s="46"/>
      <c r="C299" s="46"/>
      <c r="D299" s="45"/>
      <c r="E299" s="48"/>
      <c r="F299" s="45"/>
      <c r="G299" s="44"/>
      <c r="H299" s="44"/>
      <c r="I299" s="45"/>
      <c r="J299" s="47"/>
      <c r="K299" s="47"/>
      <c r="L299" s="50"/>
    </row>
    <row r="300" spans="1:13" x14ac:dyDescent="0.25">
      <c r="A300" s="45"/>
      <c r="B300" s="46"/>
      <c r="C300" s="46"/>
      <c r="D300" s="45"/>
      <c r="E300" s="48"/>
      <c r="F300" s="45"/>
      <c r="G300" s="44"/>
      <c r="H300" s="44"/>
      <c r="I300" s="45"/>
      <c r="J300" s="47"/>
      <c r="K300" s="47"/>
      <c r="L300" s="50"/>
    </row>
    <row r="301" spans="1:13" x14ac:dyDescent="0.25">
      <c r="A301" s="45"/>
      <c r="B301" s="46"/>
      <c r="C301" s="46"/>
      <c r="D301" s="45"/>
      <c r="E301" s="48"/>
      <c r="F301" s="45"/>
      <c r="G301" s="44"/>
      <c r="H301" s="44"/>
      <c r="I301" s="45"/>
      <c r="J301" s="47"/>
      <c r="K301" s="47"/>
      <c r="L301" s="50"/>
    </row>
    <row r="302" spans="1:13" x14ac:dyDescent="0.25">
      <c r="A302" s="45"/>
      <c r="B302" s="46"/>
      <c r="C302" s="46"/>
      <c r="D302" s="45"/>
      <c r="E302" s="48"/>
      <c r="F302" s="45"/>
      <c r="G302" s="45"/>
      <c r="H302" s="45"/>
      <c r="I302" s="45"/>
      <c r="J302" s="47"/>
      <c r="K302" s="47"/>
      <c r="L302" s="50"/>
    </row>
    <row r="303" spans="1:13" x14ac:dyDescent="0.25">
      <c r="A303" s="45"/>
      <c r="B303" s="46"/>
      <c r="C303" s="46"/>
      <c r="D303" s="45"/>
      <c r="E303" s="48"/>
      <c r="F303" s="45"/>
      <c r="G303" s="45"/>
      <c r="H303" s="45"/>
      <c r="I303" s="45"/>
      <c r="J303" s="47"/>
      <c r="K303" s="47"/>
      <c r="L303" s="50"/>
    </row>
    <row r="304" spans="1:13" x14ac:dyDescent="0.25">
      <c r="A304" s="45"/>
      <c r="B304" s="46"/>
      <c r="C304" s="46"/>
      <c r="D304" s="45"/>
      <c r="E304" s="48"/>
      <c r="F304" s="45"/>
      <c r="G304" s="44"/>
      <c r="H304" s="44"/>
      <c r="I304" s="45"/>
      <c r="J304" s="47"/>
      <c r="K304" s="47"/>
      <c r="L304" s="50"/>
    </row>
    <row r="305" spans="1:12" x14ac:dyDescent="0.25">
      <c r="A305" s="45"/>
      <c r="B305" s="46"/>
      <c r="C305" s="46"/>
      <c r="D305" s="45"/>
      <c r="E305" s="48"/>
      <c r="F305" s="45"/>
      <c r="G305" s="44"/>
      <c r="H305" s="44"/>
      <c r="I305" s="45"/>
      <c r="J305" s="47"/>
      <c r="K305" s="47"/>
      <c r="L305" s="50"/>
    </row>
    <row r="306" spans="1:12" x14ac:dyDescent="0.25">
      <c r="A306" s="45"/>
      <c r="B306" s="46"/>
      <c r="C306" s="46"/>
      <c r="D306" s="46"/>
      <c r="E306" s="48"/>
      <c r="F306" s="45"/>
      <c r="G306" s="44"/>
      <c r="H306" s="44"/>
      <c r="I306" s="45"/>
      <c r="J306" s="47"/>
      <c r="K306" s="47"/>
      <c r="L306" s="50"/>
    </row>
    <row r="307" spans="1:12" x14ac:dyDescent="0.25">
      <c r="A307" s="45"/>
      <c r="B307" s="46"/>
      <c r="C307" s="46"/>
      <c r="D307" s="46"/>
      <c r="E307" s="48"/>
      <c r="F307" s="45"/>
      <c r="G307" s="44"/>
      <c r="H307" s="44"/>
      <c r="I307" s="45"/>
      <c r="J307" s="47"/>
      <c r="K307" s="47"/>
      <c r="L307" s="50"/>
    </row>
    <row r="308" spans="1:12" x14ac:dyDescent="0.25">
      <c r="A308" s="45"/>
      <c r="B308" s="46"/>
      <c r="C308" s="46"/>
      <c r="D308" s="45"/>
      <c r="E308" s="48"/>
      <c r="F308" s="45"/>
      <c r="G308" s="44"/>
      <c r="H308" s="44"/>
      <c r="I308" s="45"/>
      <c r="J308" s="47"/>
      <c r="K308" s="47"/>
      <c r="L308" s="50"/>
    </row>
    <row r="309" spans="1:12" x14ac:dyDescent="0.25">
      <c r="A309" s="45"/>
      <c r="B309" s="46"/>
      <c r="C309" s="46"/>
      <c r="D309" s="45"/>
      <c r="E309" s="48"/>
      <c r="F309" s="45"/>
      <c r="G309" s="44"/>
      <c r="H309" s="44"/>
      <c r="I309" s="45"/>
      <c r="J309" s="47"/>
      <c r="K309" s="47"/>
      <c r="L309" s="50"/>
    </row>
    <row r="310" spans="1:12" x14ac:dyDescent="0.25">
      <c r="A310" s="45"/>
      <c r="B310" s="46"/>
      <c r="C310" s="46"/>
      <c r="D310" s="45"/>
      <c r="E310" s="48"/>
      <c r="F310" s="45"/>
      <c r="G310" s="44"/>
      <c r="H310" s="44"/>
      <c r="I310" s="45"/>
      <c r="J310" s="47"/>
      <c r="K310" s="47"/>
      <c r="L310" s="50"/>
    </row>
    <row r="311" spans="1:12" x14ac:dyDescent="0.25">
      <c r="A311" s="45"/>
      <c r="B311" s="46"/>
      <c r="C311" s="46"/>
      <c r="D311" s="45"/>
      <c r="E311" s="48"/>
      <c r="F311" s="45"/>
      <c r="G311" s="44"/>
      <c r="H311" s="44"/>
      <c r="I311" s="45"/>
      <c r="J311" s="47"/>
      <c r="K311" s="47"/>
      <c r="L311" s="50"/>
    </row>
    <row r="312" spans="1:12" x14ac:dyDescent="0.25">
      <c r="A312" s="45"/>
      <c r="B312" s="46"/>
      <c r="C312" s="46"/>
      <c r="D312" s="45"/>
      <c r="E312" s="48"/>
      <c r="F312" s="45"/>
      <c r="G312" s="44"/>
      <c r="H312" s="44"/>
      <c r="I312" s="45"/>
      <c r="J312" s="47"/>
      <c r="K312" s="47"/>
      <c r="L312" s="50"/>
    </row>
    <row r="313" spans="1:12" x14ac:dyDescent="0.25">
      <c r="A313" s="45"/>
      <c r="B313" s="46"/>
      <c r="C313" s="46"/>
      <c r="D313" s="45"/>
      <c r="E313" s="48"/>
      <c r="F313" s="45"/>
      <c r="G313" s="44"/>
      <c r="H313" s="44"/>
      <c r="I313" s="45"/>
      <c r="J313" s="47"/>
      <c r="K313" s="47"/>
      <c r="L313" s="50"/>
    </row>
    <row r="314" spans="1:12" x14ac:dyDescent="0.25">
      <c r="A314" s="45"/>
      <c r="B314" s="46"/>
      <c r="C314" s="46"/>
      <c r="D314" s="45"/>
      <c r="E314" s="48"/>
      <c r="F314" s="45"/>
      <c r="G314" s="44"/>
      <c r="H314" s="44"/>
      <c r="I314" s="45"/>
      <c r="J314" s="47"/>
      <c r="K314" s="47"/>
      <c r="L314" s="50"/>
    </row>
    <row r="315" spans="1:12" x14ac:dyDescent="0.25">
      <c r="A315" s="45"/>
      <c r="B315" s="46"/>
      <c r="C315" s="46"/>
      <c r="D315" s="45"/>
      <c r="E315" s="48"/>
      <c r="F315" s="45"/>
      <c r="G315" s="44"/>
      <c r="H315" s="44"/>
      <c r="I315" s="45"/>
      <c r="J315" s="47"/>
      <c r="K315" s="47"/>
      <c r="L315" s="50"/>
    </row>
    <row r="316" spans="1:12" x14ac:dyDescent="0.25">
      <c r="A316" s="45"/>
      <c r="B316" s="46"/>
      <c r="C316" s="46"/>
      <c r="D316" s="45"/>
      <c r="E316" s="48"/>
      <c r="F316" s="45"/>
      <c r="G316" s="44"/>
      <c r="H316" s="44"/>
      <c r="I316" s="45"/>
      <c r="J316" s="47"/>
      <c r="K316" s="47"/>
      <c r="L316" s="50"/>
    </row>
    <row r="317" spans="1:12" x14ac:dyDescent="0.25">
      <c r="A317" s="45"/>
      <c r="B317" s="46"/>
      <c r="C317" s="46"/>
      <c r="D317" s="45"/>
      <c r="E317" s="48"/>
      <c r="F317" s="45"/>
      <c r="G317" s="44"/>
      <c r="H317" s="44"/>
      <c r="I317" s="45"/>
      <c r="J317" s="47"/>
      <c r="K317" s="47"/>
      <c r="L317" s="50"/>
    </row>
    <row r="318" spans="1:12" x14ac:dyDescent="0.25">
      <c r="A318" s="45"/>
      <c r="B318" s="46"/>
      <c r="C318" s="46"/>
      <c r="D318" s="45"/>
      <c r="E318" s="48"/>
      <c r="F318" s="45"/>
      <c r="G318" s="48"/>
      <c r="H318" s="45"/>
      <c r="I318" s="45"/>
      <c r="J318" s="47"/>
      <c r="K318" s="47"/>
      <c r="L318" s="50"/>
    </row>
    <row r="319" spans="1:12" x14ac:dyDescent="0.25">
      <c r="A319" s="45"/>
      <c r="B319" s="46"/>
      <c r="C319" s="46"/>
      <c r="D319" s="45"/>
      <c r="E319" s="48"/>
      <c r="F319" s="45"/>
      <c r="G319" s="48"/>
      <c r="H319" s="45"/>
      <c r="I319" s="45"/>
      <c r="J319" s="47"/>
      <c r="K319" s="47"/>
      <c r="L319" s="50"/>
    </row>
    <row r="320" spans="1:12" x14ac:dyDescent="0.25">
      <c r="A320" s="45"/>
      <c r="B320" s="46"/>
      <c r="C320" s="46"/>
      <c r="D320" s="45"/>
      <c r="E320" s="48"/>
      <c r="F320" s="45"/>
      <c r="G320" s="48"/>
      <c r="H320" s="45"/>
      <c r="I320" s="45"/>
      <c r="J320" s="47"/>
      <c r="K320" s="47"/>
      <c r="L320" s="50"/>
    </row>
    <row r="321" spans="1:12" x14ac:dyDescent="0.25">
      <c r="A321" s="40"/>
      <c r="B321" s="41"/>
      <c r="C321" s="41"/>
      <c r="D321" s="40"/>
      <c r="E321" s="43"/>
      <c r="F321" s="40"/>
      <c r="G321" s="43"/>
      <c r="H321" s="40"/>
      <c r="I321" s="40"/>
      <c r="J321" s="42"/>
      <c r="K321" s="42"/>
      <c r="L321" s="10"/>
    </row>
    <row r="322" spans="1:12" x14ac:dyDescent="0.25">
      <c r="A322" s="40"/>
      <c r="B322" s="41"/>
      <c r="C322" s="41"/>
      <c r="D322" s="40"/>
      <c r="E322" s="43"/>
      <c r="F322" s="40"/>
      <c r="G322" s="43"/>
      <c r="H322" s="40"/>
      <c r="I322" s="40"/>
      <c r="J322" s="42"/>
      <c r="K322" s="42"/>
      <c r="L322" s="10"/>
    </row>
    <row r="323" spans="1:12" x14ac:dyDescent="0.25">
      <c r="A323" s="40"/>
      <c r="B323" s="41"/>
      <c r="C323" s="41"/>
      <c r="D323" s="40"/>
      <c r="E323" s="43"/>
      <c r="F323" s="40"/>
      <c r="G323" s="40"/>
      <c r="H323" s="43"/>
      <c r="I323" s="40"/>
      <c r="J323" s="42"/>
      <c r="K323" s="42"/>
      <c r="L323" s="10"/>
    </row>
    <row r="324" spans="1:12" x14ac:dyDescent="0.25">
      <c r="A324" s="41"/>
      <c r="B324" s="41"/>
      <c r="C324" s="41"/>
      <c r="D324" s="41"/>
      <c r="E324" s="43"/>
      <c r="F324" s="40"/>
      <c r="G324" s="44"/>
      <c r="H324" s="44"/>
      <c r="I324" s="40"/>
      <c r="J324" s="42"/>
      <c r="K324" s="42"/>
      <c r="L324" s="10"/>
    </row>
    <row r="325" spans="1:12" x14ac:dyDescent="0.25">
      <c r="A325" s="41"/>
      <c r="B325" s="41"/>
      <c r="C325" s="41"/>
      <c r="D325" s="41"/>
      <c r="E325" s="43"/>
      <c r="F325" s="40"/>
      <c r="G325" s="44"/>
      <c r="H325" s="44"/>
      <c r="I325" s="40"/>
      <c r="J325" s="42"/>
      <c r="K325" s="42"/>
      <c r="L325" s="10"/>
    </row>
    <row r="326" spans="1:12" x14ac:dyDescent="0.25">
      <c r="A326" s="44"/>
      <c r="B326" s="44"/>
      <c r="C326" s="44"/>
      <c r="D326" s="44"/>
      <c r="E326" s="48"/>
      <c r="F326" s="45"/>
      <c r="G326" s="44"/>
      <c r="H326" s="44"/>
      <c r="I326" s="45"/>
      <c r="J326" s="47"/>
      <c r="K326" s="47"/>
      <c r="L326" s="51"/>
    </row>
    <row r="327" spans="1:12" x14ac:dyDescent="0.25">
      <c r="A327" s="44"/>
      <c r="B327" s="44"/>
      <c r="C327" s="44"/>
      <c r="D327" s="44"/>
      <c r="E327" s="48"/>
      <c r="F327" s="45"/>
      <c r="G327" s="44"/>
      <c r="H327" s="44"/>
      <c r="I327" s="45"/>
      <c r="J327" s="47"/>
      <c r="K327" s="47"/>
      <c r="L327" s="51"/>
    </row>
    <row r="328" spans="1:12" x14ac:dyDescent="0.25">
      <c r="A328" s="44"/>
      <c r="B328" s="44"/>
      <c r="C328" s="44"/>
      <c r="D328" s="44"/>
      <c r="E328" s="48"/>
      <c r="F328" s="45"/>
      <c r="G328" s="44"/>
      <c r="H328" s="44"/>
      <c r="I328" s="45"/>
      <c r="J328" s="47"/>
      <c r="K328" s="47"/>
      <c r="L328" s="51"/>
    </row>
    <row r="329" spans="1:12" x14ac:dyDescent="0.25">
      <c r="A329" s="44"/>
      <c r="B329" s="44"/>
      <c r="C329" s="44"/>
      <c r="D329" s="44"/>
      <c r="E329" s="48"/>
      <c r="F329" s="45"/>
      <c r="G329" s="44"/>
      <c r="H329" s="44"/>
      <c r="I329" s="45"/>
      <c r="J329" s="47"/>
      <c r="K329" s="47"/>
      <c r="L329" s="51"/>
    </row>
    <row r="330" spans="1:12" x14ac:dyDescent="0.25">
      <c r="A330" s="44"/>
      <c r="B330" s="44"/>
      <c r="C330" s="44"/>
      <c r="D330" s="44"/>
      <c r="E330" s="48"/>
      <c r="F330" s="45"/>
      <c r="G330" s="44"/>
      <c r="H330" s="44"/>
      <c r="I330" s="45"/>
      <c r="J330" s="47"/>
      <c r="K330" s="47"/>
      <c r="L330" s="51"/>
    </row>
    <row r="331" spans="1:12" x14ac:dyDescent="0.25">
      <c r="A331" s="44"/>
      <c r="B331" s="44"/>
      <c r="C331" s="44"/>
      <c r="D331" s="44"/>
      <c r="E331" s="48"/>
      <c r="F331" s="45"/>
      <c r="G331" s="44"/>
      <c r="H331" s="44"/>
      <c r="I331" s="45"/>
      <c r="J331" s="47"/>
      <c r="K331" s="47"/>
      <c r="L331" s="51"/>
    </row>
    <row r="332" spans="1:12" x14ac:dyDescent="0.25">
      <c r="A332" s="40"/>
      <c r="B332" s="41"/>
      <c r="C332" s="41"/>
      <c r="D332" s="40"/>
      <c r="E332" s="43"/>
      <c r="F332" s="43"/>
      <c r="G332" s="48"/>
      <c r="H332" s="45"/>
      <c r="I332" s="40"/>
      <c r="J332" s="45"/>
      <c r="K332" s="45"/>
    </row>
    <row r="333" spans="1:12" x14ac:dyDescent="0.25">
      <c r="A333" s="40"/>
      <c r="B333" s="41"/>
      <c r="C333" s="41"/>
      <c r="D333" s="40"/>
      <c r="E333" s="43"/>
      <c r="F333" s="43"/>
      <c r="G333" s="43"/>
      <c r="H333" s="40"/>
      <c r="I333" s="40"/>
      <c r="J333" s="40"/>
      <c r="K333" s="40"/>
    </row>
    <row r="334" spans="1:12" x14ac:dyDescent="0.25">
      <c r="A334" s="40"/>
      <c r="B334" s="41"/>
      <c r="C334" s="41"/>
      <c r="D334" s="40"/>
      <c r="E334" s="43"/>
      <c r="F334" s="43"/>
      <c r="G334" s="44"/>
      <c r="H334" s="40"/>
      <c r="I334" s="40"/>
      <c r="J334" s="40"/>
      <c r="K334" s="40"/>
    </row>
    <row r="335" spans="1:12" x14ac:dyDescent="0.25">
      <c r="A335" s="40"/>
      <c r="B335" s="41"/>
      <c r="C335" s="41"/>
      <c r="D335" s="40"/>
      <c r="E335" s="43"/>
      <c r="F335" s="43"/>
      <c r="G335" s="43"/>
      <c r="H335" s="40"/>
      <c r="I335" s="40"/>
      <c r="J335" s="40"/>
      <c r="K335" s="40"/>
    </row>
    <row r="336" spans="1:12" x14ac:dyDescent="0.25">
      <c r="A336" s="40"/>
      <c r="B336" s="44"/>
      <c r="C336" s="44"/>
      <c r="D336" s="40"/>
      <c r="E336" s="43"/>
      <c r="F336" s="43"/>
      <c r="G336" s="43"/>
      <c r="H336" s="40"/>
      <c r="I336" s="40"/>
      <c r="J336" s="40"/>
      <c r="K336" s="40"/>
    </row>
    <row r="337" spans="1:11" x14ac:dyDescent="0.25">
      <c r="A337" s="40"/>
      <c r="B337" s="44"/>
      <c r="C337" s="44"/>
      <c r="D337" s="40"/>
      <c r="E337" s="43"/>
      <c r="F337" s="43"/>
      <c r="G337" s="43"/>
      <c r="H337" s="40"/>
      <c r="I337" s="40"/>
      <c r="J337" s="40"/>
      <c r="K337" s="40"/>
    </row>
    <row r="338" spans="1:11" x14ac:dyDescent="0.25">
      <c r="A338" s="40"/>
      <c r="B338" s="41"/>
      <c r="C338" s="41"/>
      <c r="D338" s="40"/>
      <c r="E338" s="43"/>
      <c r="F338" s="43"/>
      <c r="G338" s="43"/>
      <c r="H338" s="40"/>
      <c r="I338" s="40"/>
      <c r="J338" s="40"/>
      <c r="K338" s="40"/>
    </row>
    <row r="339" spans="1:11" x14ac:dyDescent="0.25">
      <c r="A339" s="40"/>
      <c r="B339" s="41"/>
      <c r="C339" s="41"/>
      <c r="D339" s="40"/>
      <c r="E339" s="43"/>
      <c r="F339" s="43"/>
      <c r="G339" s="43"/>
      <c r="H339" s="40"/>
      <c r="I339" s="40"/>
      <c r="J339" s="40"/>
      <c r="K339" s="40"/>
    </row>
    <row r="340" spans="1:11" x14ac:dyDescent="0.25">
      <c r="A340" s="40"/>
      <c r="B340" s="41"/>
      <c r="C340" s="41"/>
      <c r="D340" s="40"/>
      <c r="E340" s="43"/>
      <c r="F340" s="43"/>
      <c r="G340" s="43"/>
      <c r="H340" s="40"/>
      <c r="I340" s="40"/>
      <c r="J340" s="40"/>
      <c r="K340" s="40"/>
    </row>
    <row r="341" spans="1:11" x14ac:dyDescent="0.25">
      <c r="A341" s="40"/>
      <c r="B341" s="41"/>
      <c r="C341" s="41"/>
      <c r="D341" s="40"/>
      <c r="E341" s="43"/>
      <c r="F341" s="43"/>
      <c r="G341" s="43"/>
      <c r="H341" s="40"/>
      <c r="I341" s="40"/>
      <c r="J341" s="40"/>
      <c r="K341" s="40"/>
    </row>
    <row r="342" spans="1:11" x14ac:dyDescent="0.25">
      <c r="A342" s="40"/>
      <c r="B342" s="41"/>
      <c r="C342" s="41"/>
      <c r="D342" s="40"/>
      <c r="E342" s="43"/>
      <c r="F342" s="43"/>
      <c r="G342" s="43"/>
      <c r="H342" s="40"/>
      <c r="I342" s="40"/>
      <c r="J342" s="40"/>
      <c r="K342" s="40"/>
    </row>
    <row r="343" spans="1:11" x14ac:dyDescent="0.25">
      <c r="A343" s="40"/>
      <c r="B343" s="41"/>
      <c r="C343" s="41"/>
      <c r="D343" s="40"/>
      <c r="E343" s="43"/>
      <c r="F343" s="43"/>
      <c r="G343" s="43"/>
      <c r="H343" s="40"/>
      <c r="I343" s="40"/>
      <c r="J343" s="40"/>
      <c r="K343" s="40"/>
    </row>
    <row r="344" spans="1:11" x14ac:dyDescent="0.25">
      <c r="A344" s="40"/>
      <c r="B344" s="41"/>
      <c r="C344" s="41"/>
      <c r="D344" s="40"/>
      <c r="E344" s="43"/>
      <c r="F344" s="43"/>
      <c r="G344" s="43"/>
      <c r="H344" s="40"/>
      <c r="I344" s="40"/>
      <c r="J344" s="40"/>
      <c r="K344" s="40"/>
    </row>
    <row r="345" spans="1:11" x14ac:dyDescent="0.25">
      <c r="A345" s="40"/>
      <c r="B345" s="41"/>
      <c r="C345" s="41"/>
      <c r="D345" s="40"/>
      <c r="E345" s="43"/>
      <c r="F345" s="43"/>
      <c r="G345" s="43"/>
      <c r="H345" s="40"/>
      <c r="I345" s="40"/>
      <c r="J345" s="40"/>
      <c r="K345" s="40"/>
    </row>
    <row r="346" spans="1:11" x14ac:dyDescent="0.25">
      <c r="A346" s="40"/>
      <c r="B346" s="41"/>
      <c r="C346" s="41"/>
      <c r="D346" s="40"/>
      <c r="E346" s="43"/>
      <c r="F346" s="43"/>
      <c r="G346" s="43"/>
      <c r="H346" s="40"/>
      <c r="I346" s="40"/>
      <c r="J346" s="40"/>
      <c r="K346" s="40"/>
    </row>
    <row r="347" spans="1:11" x14ac:dyDescent="0.25">
      <c r="A347" s="40"/>
      <c r="B347" s="41"/>
      <c r="C347" s="41"/>
      <c r="D347" s="40"/>
      <c r="E347" s="43"/>
      <c r="F347" s="43"/>
      <c r="G347" s="43"/>
      <c r="H347" s="40"/>
      <c r="I347" s="40"/>
      <c r="J347" s="40"/>
      <c r="K347" s="40"/>
    </row>
    <row r="348" spans="1:11" x14ac:dyDescent="0.25">
      <c r="A348" s="40"/>
      <c r="B348" s="41"/>
      <c r="C348" s="41"/>
      <c r="D348" s="40"/>
      <c r="E348" s="43"/>
      <c r="F348" s="43"/>
      <c r="G348" s="43"/>
      <c r="H348" s="40"/>
      <c r="I348" s="40"/>
      <c r="J348" s="40"/>
      <c r="K348" s="40"/>
    </row>
    <row r="349" spans="1:11" x14ac:dyDescent="0.25">
      <c r="A349" s="40"/>
      <c r="B349" s="41"/>
      <c r="C349" s="41"/>
      <c r="D349" s="40"/>
      <c r="E349" s="43"/>
      <c r="F349" s="43"/>
      <c r="G349" s="43"/>
      <c r="H349" s="40"/>
      <c r="I349" s="40"/>
      <c r="J349" s="40"/>
      <c r="K349" s="40"/>
    </row>
    <row r="350" spans="1:11" x14ac:dyDescent="0.25">
      <c r="A350" s="40"/>
      <c r="B350" s="41"/>
      <c r="C350" s="41"/>
      <c r="D350" s="40"/>
      <c r="E350" s="43"/>
      <c r="F350" s="43"/>
      <c r="G350" s="43"/>
      <c r="H350" s="40"/>
      <c r="I350" s="40"/>
      <c r="J350" s="40"/>
      <c r="K350" s="40"/>
    </row>
    <row r="351" spans="1:11" x14ac:dyDescent="0.25">
      <c r="A351" s="40"/>
      <c r="B351" s="41"/>
      <c r="C351" s="41"/>
      <c r="D351" s="40"/>
      <c r="E351" s="43"/>
      <c r="F351" s="43"/>
      <c r="G351" s="43"/>
      <c r="H351" s="40"/>
      <c r="I351" s="40"/>
      <c r="J351" s="40"/>
      <c r="K351" s="40"/>
    </row>
    <row r="352" spans="1:11" x14ac:dyDescent="0.25">
      <c r="A352" s="40"/>
      <c r="B352" s="41"/>
      <c r="C352" s="41"/>
      <c r="D352" s="40"/>
      <c r="E352" s="43"/>
      <c r="F352" s="43"/>
      <c r="G352" s="43"/>
      <c r="H352" s="40"/>
      <c r="I352" s="40"/>
      <c r="J352" s="40"/>
      <c r="K352" s="40"/>
    </row>
    <row r="353" spans="1:11" x14ac:dyDescent="0.25">
      <c r="A353" s="40"/>
      <c r="B353" s="41"/>
      <c r="C353" s="41"/>
      <c r="D353" s="40"/>
      <c r="E353" s="43"/>
      <c r="F353" s="43"/>
      <c r="G353" s="43"/>
      <c r="H353" s="40"/>
      <c r="I353" s="40"/>
      <c r="J353" s="40"/>
      <c r="K353" s="40"/>
    </row>
    <row r="354" spans="1:11" x14ac:dyDescent="0.25">
      <c r="A354" s="40"/>
      <c r="B354" s="41"/>
      <c r="C354" s="41"/>
      <c r="D354" s="40"/>
      <c r="E354" s="43"/>
      <c r="F354" s="43"/>
      <c r="G354" s="43"/>
      <c r="H354" s="40"/>
      <c r="I354" s="40"/>
      <c r="J354" s="40"/>
      <c r="K354" s="40"/>
    </row>
    <row r="355" spans="1:11" x14ac:dyDescent="0.25">
      <c r="A355" s="40"/>
      <c r="B355" s="41"/>
      <c r="C355" s="41"/>
      <c r="D355" s="40"/>
      <c r="E355" s="43"/>
      <c r="F355" s="43"/>
      <c r="G355" s="43"/>
      <c r="H355" s="40"/>
      <c r="I355" s="40"/>
      <c r="J355" s="40"/>
      <c r="K355" s="40"/>
    </row>
    <row r="356" spans="1:11" x14ac:dyDescent="0.25">
      <c r="A356" s="40"/>
      <c r="B356" s="41"/>
      <c r="C356" s="41"/>
      <c r="D356" s="40"/>
      <c r="E356" s="43"/>
      <c r="F356" s="43"/>
      <c r="G356" s="43"/>
      <c r="H356" s="40"/>
      <c r="I356" s="40"/>
      <c r="J356" s="40"/>
      <c r="K356" s="40"/>
    </row>
    <row r="357" spans="1:11" x14ac:dyDescent="0.25">
      <c r="A357" s="40"/>
      <c r="B357" s="41"/>
      <c r="C357" s="41"/>
      <c r="D357" s="40"/>
      <c r="E357" s="43"/>
      <c r="F357" s="43"/>
      <c r="G357" s="43"/>
      <c r="H357" s="40"/>
      <c r="I357" s="40"/>
      <c r="J357" s="40"/>
      <c r="K357" s="40"/>
    </row>
    <row r="358" spans="1:11" x14ac:dyDescent="0.25">
      <c r="A358" s="40"/>
      <c r="B358" s="41"/>
      <c r="C358" s="41"/>
      <c r="D358" s="40"/>
      <c r="E358" s="43"/>
      <c r="F358" s="43"/>
      <c r="G358" s="43"/>
      <c r="H358" s="40"/>
      <c r="I358" s="40"/>
      <c r="J358" s="40"/>
      <c r="K358" s="40"/>
    </row>
    <row r="359" spans="1:11" x14ac:dyDescent="0.25">
      <c r="A359" s="40"/>
      <c r="B359" s="41"/>
      <c r="C359" s="41"/>
      <c r="D359" s="40"/>
      <c r="E359" s="43"/>
      <c r="F359" s="43"/>
      <c r="G359" s="43"/>
      <c r="H359" s="40"/>
      <c r="I359" s="40"/>
      <c r="J359" s="40"/>
      <c r="K359" s="40"/>
    </row>
    <row r="360" spans="1:11" x14ac:dyDescent="0.25">
      <c r="A360" s="40"/>
      <c r="B360" s="41"/>
      <c r="C360" s="41"/>
      <c r="D360" s="40"/>
      <c r="E360" s="43"/>
      <c r="F360" s="43"/>
      <c r="G360" s="43"/>
      <c r="H360" s="40"/>
      <c r="I360" s="40"/>
      <c r="J360" s="40"/>
      <c r="K360" s="40"/>
    </row>
    <row r="361" spans="1:11" x14ac:dyDescent="0.25">
      <c r="A361" s="40"/>
      <c r="B361" s="41"/>
      <c r="C361" s="41"/>
      <c r="D361" s="40"/>
      <c r="E361" s="43"/>
      <c r="F361" s="43"/>
      <c r="G361" s="43"/>
      <c r="H361" s="40"/>
      <c r="I361" s="40"/>
      <c r="J361" s="40"/>
      <c r="K361" s="40"/>
    </row>
    <row r="362" spans="1:11" x14ac:dyDescent="0.25">
      <c r="A362" s="40"/>
      <c r="B362" s="41"/>
      <c r="C362" s="41"/>
      <c r="D362" s="40"/>
      <c r="E362" s="43"/>
      <c r="F362" s="43"/>
      <c r="G362" s="43"/>
      <c r="H362" s="40"/>
      <c r="I362" s="40"/>
      <c r="J362" s="40"/>
      <c r="K362" s="40"/>
    </row>
    <row r="363" spans="1:11" x14ac:dyDescent="0.25">
      <c r="A363" s="40"/>
      <c r="B363" s="41"/>
      <c r="C363" s="41"/>
      <c r="D363" s="40"/>
      <c r="E363" s="43"/>
      <c r="F363" s="43"/>
      <c r="G363" s="43"/>
      <c r="H363" s="40"/>
      <c r="I363" s="40"/>
      <c r="J363" s="40"/>
      <c r="K363" s="40"/>
    </row>
    <row r="364" spans="1:11" x14ac:dyDescent="0.25">
      <c r="A364" s="40"/>
      <c r="B364" s="41"/>
      <c r="C364" s="41"/>
      <c r="D364" s="40"/>
      <c r="E364" s="43"/>
      <c r="F364" s="43"/>
      <c r="G364" s="43"/>
      <c r="H364" s="40"/>
      <c r="I364" s="40"/>
      <c r="J364" s="40"/>
      <c r="K364" s="40"/>
    </row>
    <row r="365" spans="1:11" x14ac:dyDescent="0.25">
      <c r="A365" s="40"/>
      <c r="B365" s="41"/>
      <c r="C365" s="41"/>
      <c r="D365" s="40"/>
      <c r="E365" s="43"/>
      <c r="F365" s="43"/>
      <c r="G365" s="43"/>
      <c r="H365" s="40"/>
      <c r="I365" s="40"/>
      <c r="J365" s="40"/>
      <c r="K365" s="40"/>
    </row>
    <row r="366" spans="1:11" x14ac:dyDescent="0.25">
      <c r="A366" s="40"/>
      <c r="B366" s="41"/>
      <c r="C366" s="41"/>
      <c r="D366" s="40"/>
      <c r="E366" s="43"/>
      <c r="F366" s="43"/>
      <c r="G366" s="43"/>
      <c r="H366" s="40"/>
      <c r="I366" s="40"/>
      <c r="J366" s="40"/>
      <c r="K366" s="40"/>
    </row>
    <row r="367" spans="1:11" x14ac:dyDescent="0.25">
      <c r="A367" s="40"/>
      <c r="B367" s="41"/>
      <c r="C367" s="41"/>
      <c r="D367" s="40"/>
      <c r="E367" s="43"/>
      <c r="F367" s="43"/>
      <c r="G367" s="43"/>
      <c r="H367" s="40"/>
      <c r="I367" s="40"/>
      <c r="J367" s="40"/>
      <c r="K367" s="40"/>
    </row>
    <row r="368" spans="1:11" x14ac:dyDescent="0.25">
      <c r="A368" s="40"/>
      <c r="B368" s="41"/>
      <c r="C368" s="41"/>
      <c r="D368" s="40"/>
      <c r="E368" s="43"/>
      <c r="F368" s="43"/>
      <c r="G368" s="43"/>
      <c r="H368" s="40"/>
      <c r="I368" s="40"/>
      <c r="J368" s="40"/>
      <c r="K368" s="40"/>
    </row>
    <row r="369" spans="1:11" x14ac:dyDescent="0.25">
      <c r="A369" s="40"/>
      <c r="B369" s="41"/>
      <c r="C369" s="41"/>
      <c r="D369" s="40"/>
      <c r="E369" s="43"/>
      <c r="F369" s="43"/>
      <c r="G369" s="43"/>
      <c r="H369" s="40"/>
      <c r="I369" s="40"/>
      <c r="J369" s="40"/>
      <c r="K369" s="40"/>
    </row>
    <row r="370" spans="1:11" x14ac:dyDescent="0.25">
      <c r="A370" s="40"/>
      <c r="B370" s="41"/>
      <c r="C370" s="41"/>
      <c r="D370" s="40"/>
      <c r="E370" s="43"/>
      <c r="F370" s="43"/>
      <c r="G370" s="43"/>
      <c r="H370" s="40"/>
      <c r="I370" s="40"/>
      <c r="J370" s="40"/>
      <c r="K370" s="40"/>
    </row>
    <row r="371" spans="1:11" x14ac:dyDescent="0.25">
      <c r="A371" s="40"/>
      <c r="B371" s="41"/>
      <c r="C371" s="41"/>
      <c r="D371" s="40"/>
      <c r="E371" s="43"/>
      <c r="F371" s="43"/>
      <c r="G371" s="43"/>
      <c r="H371" s="40"/>
      <c r="I371" s="40"/>
      <c r="J371" s="40"/>
      <c r="K371" s="40"/>
    </row>
    <row r="372" spans="1:11" x14ac:dyDescent="0.25">
      <c r="A372" s="40"/>
      <c r="B372" s="41"/>
      <c r="C372" s="41"/>
      <c r="D372" s="40"/>
      <c r="E372" s="43"/>
      <c r="F372" s="43"/>
      <c r="G372" s="43"/>
      <c r="H372" s="40"/>
      <c r="I372" s="40"/>
      <c r="J372" s="40"/>
      <c r="K372" s="40"/>
    </row>
    <row r="373" spans="1:11" x14ac:dyDescent="0.25">
      <c r="A373" s="40"/>
      <c r="B373" s="41"/>
      <c r="C373" s="41"/>
      <c r="D373" s="40"/>
      <c r="E373" s="43"/>
      <c r="F373" s="43"/>
      <c r="G373" s="43"/>
      <c r="H373" s="40"/>
      <c r="I373" s="40"/>
      <c r="J373" s="40"/>
      <c r="K373" s="40"/>
    </row>
    <row r="374" spans="1:11" x14ac:dyDescent="0.25">
      <c r="A374" s="40"/>
      <c r="B374" s="41"/>
      <c r="C374" s="41"/>
      <c r="D374" s="40"/>
      <c r="E374" s="43"/>
      <c r="F374" s="43"/>
      <c r="G374" s="43"/>
      <c r="H374" s="40"/>
      <c r="I374" s="40"/>
      <c r="J374" s="40"/>
      <c r="K374" s="40"/>
    </row>
    <row r="375" spans="1:11" x14ac:dyDescent="0.25">
      <c r="A375" s="40"/>
      <c r="B375" s="41"/>
      <c r="C375" s="41"/>
      <c r="D375" s="40"/>
      <c r="E375" s="43"/>
      <c r="F375" s="43"/>
      <c r="G375" s="43"/>
      <c r="H375" s="40"/>
      <c r="I375" s="40"/>
      <c r="J375" s="40"/>
      <c r="K375" s="40"/>
    </row>
    <row r="376" spans="1:11" x14ac:dyDescent="0.25">
      <c r="A376" s="40"/>
      <c r="B376" s="41"/>
      <c r="C376" s="41"/>
      <c r="D376" s="40"/>
      <c r="E376" s="43"/>
      <c r="F376" s="43"/>
      <c r="G376" s="43"/>
      <c r="H376" s="40"/>
      <c r="I376" s="40"/>
      <c r="J376" s="40"/>
      <c r="K376" s="40"/>
    </row>
    <row r="377" spans="1:11" x14ac:dyDescent="0.25">
      <c r="A377" s="40"/>
      <c r="B377" s="41"/>
      <c r="C377" s="41"/>
      <c r="D377" s="40"/>
      <c r="E377" s="43"/>
      <c r="F377" s="43"/>
      <c r="G377" s="43"/>
      <c r="H377" s="40"/>
      <c r="I377" s="40"/>
      <c r="J377" s="40"/>
      <c r="K377" s="40"/>
    </row>
    <row r="378" spans="1:11" x14ac:dyDescent="0.25">
      <c r="A378" s="40"/>
      <c r="B378" s="41"/>
      <c r="C378" s="41"/>
      <c r="D378" s="40"/>
      <c r="E378" s="43"/>
      <c r="F378" s="43"/>
      <c r="G378" s="43"/>
      <c r="H378" s="40"/>
      <c r="I378" s="40"/>
      <c r="J378" s="40"/>
      <c r="K378" s="40"/>
    </row>
    <row r="379" spans="1:11" x14ac:dyDescent="0.25">
      <c r="A379" s="40"/>
      <c r="B379" s="41"/>
      <c r="C379" s="41"/>
      <c r="D379" s="40"/>
      <c r="E379" s="43"/>
      <c r="F379" s="43"/>
      <c r="G379" s="43"/>
      <c r="H379" s="40"/>
      <c r="I379" s="40"/>
      <c r="J379" s="40"/>
      <c r="K379" s="40"/>
    </row>
    <row r="380" spans="1:11" x14ac:dyDescent="0.25">
      <c r="A380" s="40"/>
      <c r="B380" s="41"/>
      <c r="C380" s="41"/>
      <c r="D380" s="40"/>
      <c r="E380" s="43"/>
      <c r="F380" s="43"/>
      <c r="G380" s="43"/>
      <c r="H380" s="40"/>
      <c r="I380" s="40"/>
      <c r="J380" s="40"/>
      <c r="K380" s="40"/>
    </row>
    <row r="381" spans="1:11" x14ac:dyDescent="0.25">
      <c r="A381" s="40"/>
      <c r="B381" s="41"/>
      <c r="C381" s="41"/>
      <c r="D381" s="40"/>
      <c r="E381" s="43"/>
      <c r="F381" s="43"/>
      <c r="G381" s="43"/>
      <c r="H381" s="40"/>
      <c r="I381" s="40"/>
      <c r="J381" s="40"/>
      <c r="K381" s="40"/>
    </row>
    <row r="382" spans="1:11" x14ac:dyDescent="0.25">
      <c r="A382" s="40"/>
      <c r="B382" s="41"/>
      <c r="C382" s="41"/>
      <c r="D382" s="40"/>
      <c r="E382" s="43"/>
      <c r="F382" s="43"/>
      <c r="G382" s="43"/>
      <c r="H382" s="40"/>
      <c r="I382" s="40"/>
      <c r="J382" s="40"/>
      <c r="K382" s="40"/>
    </row>
    <row r="383" spans="1:11" x14ac:dyDescent="0.25">
      <c r="A383" s="40"/>
      <c r="B383" s="41"/>
      <c r="C383" s="41"/>
      <c r="D383" s="40"/>
      <c r="E383" s="43"/>
      <c r="F383" s="43"/>
      <c r="G383" s="43"/>
      <c r="H383" s="40"/>
      <c r="I383" s="40"/>
      <c r="J383" s="40"/>
      <c r="K383" s="40"/>
    </row>
    <row r="384" spans="1:11" x14ac:dyDescent="0.25">
      <c r="A384" s="40"/>
      <c r="B384" s="41"/>
      <c r="C384" s="41"/>
      <c r="D384" s="40"/>
      <c r="E384" s="43"/>
      <c r="F384" s="43"/>
      <c r="G384" s="43"/>
      <c r="H384" s="40"/>
      <c r="I384" s="40"/>
      <c r="J384" s="40"/>
      <c r="K384" s="40"/>
    </row>
    <row r="385" spans="1:11" x14ac:dyDescent="0.25">
      <c r="A385" s="40"/>
      <c r="B385" s="41"/>
      <c r="C385" s="41"/>
      <c r="D385" s="40"/>
      <c r="E385" s="43"/>
      <c r="F385" s="43"/>
      <c r="G385" s="43"/>
      <c r="H385" s="40"/>
      <c r="I385" s="40"/>
      <c r="J385" s="40"/>
      <c r="K385" s="40"/>
    </row>
    <row r="386" spans="1:11" x14ac:dyDescent="0.25">
      <c r="A386" s="40"/>
      <c r="B386" s="41"/>
      <c r="C386" s="41"/>
      <c r="D386" s="40"/>
      <c r="E386" s="43"/>
      <c r="F386" s="43"/>
      <c r="G386" s="43"/>
      <c r="H386" s="40"/>
      <c r="I386" s="40"/>
      <c r="J386" s="40"/>
      <c r="K386" s="40"/>
    </row>
    <row r="387" spans="1:11" x14ac:dyDescent="0.25">
      <c r="A387" s="40"/>
      <c r="B387" s="41"/>
      <c r="C387" s="41"/>
      <c r="D387" s="40"/>
      <c r="E387" s="43"/>
      <c r="F387" s="43"/>
      <c r="G387" s="43"/>
      <c r="H387" s="40"/>
      <c r="I387" s="40"/>
      <c r="J387" s="40"/>
      <c r="K387" s="40"/>
    </row>
    <row r="388" spans="1:11" x14ac:dyDescent="0.25">
      <c r="A388" s="40"/>
      <c r="B388" s="41"/>
      <c r="C388" s="41"/>
      <c r="D388" s="40"/>
      <c r="E388" s="43"/>
      <c r="F388" s="43"/>
      <c r="G388" s="43"/>
      <c r="H388" s="40"/>
      <c r="I388" s="40"/>
      <c r="J388" s="40"/>
      <c r="K388" s="40"/>
    </row>
    <row r="389" spans="1:11" x14ac:dyDescent="0.25">
      <c r="A389" s="40"/>
      <c r="B389" s="41"/>
      <c r="C389" s="41"/>
      <c r="D389" s="40"/>
      <c r="E389" s="43"/>
      <c r="F389" s="43"/>
      <c r="G389" s="43"/>
      <c r="H389" s="40"/>
      <c r="I389" s="40"/>
      <c r="J389" s="40"/>
      <c r="K389" s="40"/>
    </row>
    <row r="390" spans="1:11" x14ac:dyDescent="0.25">
      <c r="A390" s="40"/>
      <c r="B390" s="41"/>
      <c r="C390" s="41"/>
      <c r="D390" s="40"/>
      <c r="E390" s="43"/>
      <c r="F390" s="43"/>
      <c r="G390" s="43"/>
      <c r="H390" s="40"/>
      <c r="I390" s="40"/>
      <c r="J390" s="40"/>
      <c r="K390" s="40"/>
    </row>
    <row r="391" spans="1:11" x14ac:dyDescent="0.25">
      <c r="A391" s="40"/>
      <c r="B391" s="41"/>
      <c r="C391" s="41"/>
      <c r="D391" s="40"/>
      <c r="E391" s="43"/>
      <c r="F391" s="43"/>
      <c r="G391" s="43"/>
      <c r="H391" s="40"/>
      <c r="I391" s="40"/>
      <c r="J391" s="40"/>
      <c r="K391" s="40"/>
    </row>
    <row r="392" spans="1:11" x14ac:dyDescent="0.25">
      <c r="A392" s="40"/>
      <c r="B392" s="41"/>
      <c r="C392" s="41"/>
      <c r="D392" s="40"/>
      <c r="E392" s="43"/>
      <c r="F392" s="43"/>
      <c r="G392" s="43"/>
      <c r="H392" s="40"/>
      <c r="I392" s="40"/>
      <c r="J392" s="40"/>
      <c r="K392" s="40"/>
    </row>
    <row r="393" spans="1:11" x14ac:dyDescent="0.25">
      <c r="A393" s="40"/>
      <c r="B393" s="41"/>
      <c r="C393" s="41"/>
      <c r="D393" s="40"/>
      <c r="E393" s="43"/>
      <c r="F393" s="43"/>
      <c r="G393" s="43"/>
      <c r="H393" s="40"/>
      <c r="I393" s="40"/>
      <c r="J393" s="40"/>
      <c r="K393" s="40"/>
    </row>
    <row r="394" spans="1:11" x14ac:dyDescent="0.25">
      <c r="A394" s="40"/>
      <c r="B394" s="41"/>
      <c r="C394" s="41"/>
      <c r="D394" s="40"/>
      <c r="E394" s="43"/>
      <c r="F394" s="43"/>
      <c r="G394" s="43"/>
      <c r="H394" s="40"/>
      <c r="I394" s="40"/>
      <c r="J394" s="40"/>
      <c r="K394" s="40"/>
    </row>
    <row r="395" spans="1:11" x14ac:dyDescent="0.25">
      <c r="A395" s="40"/>
      <c r="B395" s="41"/>
      <c r="C395" s="41"/>
      <c r="D395" s="40"/>
      <c r="E395" s="43"/>
      <c r="F395" s="43"/>
      <c r="G395" s="43"/>
      <c r="H395" s="40"/>
      <c r="I395" s="40"/>
      <c r="J395" s="40"/>
      <c r="K395" s="40"/>
    </row>
    <row r="396" spans="1:11" x14ac:dyDescent="0.25">
      <c r="A396" s="40"/>
      <c r="B396" s="41"/>
      <c r="C396" s="41"/>
      <c r="D396" s="40"/>
      <c r="E396" s="43"/>
      <c r="F396" s="43"/>
      <c r="G396" s="43"/>
      <c r="H396" s="40"/>
      <c r="I396" s="40"/>
      <c r="J396" s="40"/>
      <c r="K396" s="40"/>
    </row>
    <row r="397" spans="1:11" x14ac:dyDescent="0.25">
      <c r="A397" s="40"/>
      <c r="B397" s="41"/>
      <c r="C397" s="41"/>
      <c r="D397" s="40"/>
      <c r="E397" s="43"/>
      <c r="F397" s="43"/>
      <c r="G397" s="43"/>
      <c r="H397" s="40"/>
      <c r="I397" s="40"/>
      <c r="J397" s="40"/>
      <c r="K397" s="40"/>
    </row>
    <row r="398" spans="1:11" x14ac:dyDescent="0.25">
      <c r="A398" s="40"/>
      <c r="B398" s="41"/>
      <c r="C398" s="41"/>
      <c r="D398" s="40"/>
      <c r="E398" s="43"/>
      <c r="F398" s="43"/>
      <c r="G398" s="43"/>
      <c r="H398" s="40"/>
      <c r="I398" s="40"/>
      <c r="J398" s="40"/>
      <c r="K398" s="40"/>
    </row>
    <row r="399" spans="1:11" x14ac:dyDescent="0.25">
      <c r="A399" s="40"/>
      <c r="B399" s="41"/>
      <c r="C399" s="41"/>
      <c r="D399" s="40"/>
      <c r="E399" s="43"/>
      <c r="F399" s="43"/>
      <c r="G399" s="43"/>
      <c r="H399" s="40"/>
      <c r="I399" s="40"/>
      <c r="J399" s="40"/>
      <c r="K399" s="40"/>
    </row>
    <row r="400" spans="1:11" x14ac:dyDescent="0.25">
      <c r="A400" s="40"/>
      <c r="B400" s="41"/>
      <c r="C400" s="41"/>
      <c r="D400" s="40"/>
      <c r="E400" s="43"/>
      <c r="F400" s="43"/>
      <c r="G400" s="43"/>
      <c r="H400" s="40"/>
      <c r="I400" s="40"/>
      <c r="J400" s="40"/>
      <c r="K400" s="40"/>
    </row>
    <row r="401" spans="1:11" x14ac:dyDescent="0.25">
      <c r="A401" s="40"/>
      <c r="B401" s="41"/>
      <c r="C401" s="41"/>
      <c r="D401" s="40"/>
      <c r="E401" s="43"/>
      <c r="F401" s="43"/>
      <c r="G401" s="43"/>
      <c r="H401" s="40"/>
      <c r="I401" s="40"/>
      <c r="J401" s="40"/>
      <c r="K401" s="40"/>
    </row>
    <row r="402" spans="1:11" x14ac:dyDescent="0.25">
      <c r="A402" s="40"/>
      <c r="B402" s="41"/>
      <c r="C402" s="41"/>
      <c r="D402" s="40"/>
      <c r="E402" s="43"/>
      <c r="F402" s="43"/>
      <c r="G402" s="43"/>
      <c r="H402" s="40"/>
      <c r="I402" s="40"/>
      <c r="J402" s="40"/>
      <c r="K402" s="40"/>
    </row>
    <row r="403" spans="1:11" x14ac:dyDescent="0.25">
      <c r="E403" s="10"/>
      <c r="F403" s="10"/>
      <c r="G403" s="10"/>
    </row>
    <row r="404" spans="1:11" x14ac:dyDescent="0.25">
      <c r="E404" s="10"/>
      <c r="F404" s="10"/>
      <c r="G404" s="10"/>
    </row>
    <row r="405" spans="1:11" x14ac:dyDescent="0.25">
      <c r="E405" s="10"/>
      <c r="F405" s="10"/>
      <c r="G405" s="10"/>
    </row>
    <row r="406" spans="1:11" x14ac:dyDescent="0.25">
      <c r="E406" s="10"/>
      <c r="F406" s="10"/>
      <c r="G406" s="10"/>
    </row>
    <row r="407" spans="1:11" x14ac:dyDescent="0.25">
      <c r="E407" s="10"/>
      <c r="F407" s="10"/>
      <c r="G407" s="10"/>
    </row>
    <row r="408" spans="1:11" x14ac:dyDescent="0.25">
      <c r="E408" s="10"/>
      <c r="F408" s="10"/>
      <c r="G408" s="10"/>
    </row>
    <row r="409" spans="1:11" x14ac:dyDescent="0.25">
      <c r="E409" s="10"/>
      <c r="F409" s="10"/>
      <c r="G409" s="10"/>
    </row>
    <row r="410" spans="1:11" x14ac:dyDescent="0.25">
      <c r="E410" s="10"/>
      <c r="F410" s="10"/>
      <c r="G410" s="10"/>
    </row>
    <row r="411" spans="1:11" x14ac:dyDescent="0.25">
      <c r="E411" s="10"/>
      <c r="F411" s="10"/>
      <c r="G411" s="10"/>
    </row>
    <row r="412" spans="1:11" x14ac:dyDescent="0.25">
      <c r="E412" s="10"/>
      <c r="F412" s="10"/>
      <c r="G412" s="10"/>
    </row>
  </sheetData>
  <autoFilter ref="A1:L331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V190"/>
  <sheetViews>
    <sheetView workbookViewId="0">
      <selection activeCell="N23" sqref="N23"/>
    </sheetView>
  </sheetViews>
  <sheetFormatPr defaultColWidth="9.140625" defaultRowHeight="12.75" x14ac:dyDescent="0.2"/>
  <cols>
    <col min="1" max="1" width="27.42578125" style="2" customWidth="1"/>
    <col min="2" max="2" width="23.7109375" style="2" customWidth="1"/>
    <col min="3" max="3" width="24.42578125" style="2" customWidth="1"/>
    <col min="4" max="4" width="20.28515625" style="2" customWidth="1"/>
    <col min="5" max="5" width="15.5703125" style="3" customWidth="1"/>
    <col min="6" max="6" width="14.28515625" style="2" customWidth="1"/>
    <col min="7" max="8" width="16" style="2" customWidth="1"/>
    <col min="9" max="9" width="26.85546875" style="2" customWidth="1"/>
    <col min="10" max="10" width="13.7109375" style="2" bestFit="1" customWidth="1"/>
    <col min="11" max="11" width="18.42578125" style="2" bestFit="1" customWidth="1"/>
    <col min="12" max="12" width="23.140625" style="2" customWidth="1"/>
    <col min="13" max="13" width="9.28515625" style="2" customWidth="1"/>
    <col min="14" max="14" width="18" style="2" customWidth="1"/>
    <col min="15" max="15" width="12.85546875" style="1" hidden="1" customWidth="1"/>
    <col min="16" max="16" width="12.7109375" style="1" hidden="1" customWidth="1"/>
    <col min="17" max="17" width="9" style="1" hidden="1" customWidth="1"/>
    <col min="18" max="18" width="9.28515625" style="1" hidden="1" customWidth="1"/>
    <col min="19" max="19" width="16.5703125" style="1" bestFit="1" customWidth="1"/>
    <col min="20" max="20" width="25.5703125" style="1" customWidth="1"/>
    <col min="21" max="21" width="9.140625" style="1"/>
    <col min="22" max="22" width="17" style="1" bestFit="1" customWidth="1"/>
    <col min="23" max="16384" width="9.140625" style="1"/>
  </cols>
  <sheetData>
    <row r="1" spans="1:22" s="102" customFormat="1" ht="33.75" x14ac:dyDescent="0.25">
      <c r="A1" s="89" t="s">
        <v>1</v>
      </c>
      <c r="B1" s="90" t="s">
        <v>2</v>
      </c>
      <c r="C1" s="91" t="s">
        <v>3</v>
      </c>
      <c r="D1" s="92" t="s">
        <v>915</v>
      </c>
      <c r="E1" s="93" t="s">
        <v>916</v>
      </c>
      <c r="F1" s="94" t="s">
        <v>917</v>
      </c>
      <c r="G1" s="95" t="s">
        <v>918</v>
      </c>
      <c r="H1" s="95" t="s">
        <v>919</v>
      </c>
      <c r="I1" s="96" t="s">
        <v>920</v>
      </c>
      <c r="J1" s="91" t="s">
        <v>921</v>
      </c>
      <c r="K1" s="91" t="s">
        <v>922</v>
      </c>
      <c r="L1" s="91" t="s">
        <v>923</v>
      </c>
      <c r="M1" s="91" t="s">
        <v>924</v>
      </c>
      <c r="N1" s="91" t="s">
        <v>925</v>
      </c>
      <c r="O1" s="97" t="s">
        <v>926</v>
      </c>
      <c r="P1" s="97" t="s">
        <v>927</v>
      </c>
      <c r="Q1" s="98">
        <v>42552</v>
      </c>
      <c r="R1" s="98" t="s">
        <v>928</v>
      </c>
      <c r="S1" s="89" t="s">
        <v>929</v>
      </c>
      <c r="T1" s="99" t="s">
        <v>930</v>
      </c>
      <c r="U1" s="100" t="s">
        <v>931</v>
      </c>
      <c r="V1" s="101"/>
    </row>
    <row r="2" spans="1:22" ht="12.6" customHeight="1" x14ac:dyDescent="0.2">
      <c r="A2" s="103" t="s">
        <v>4</v>
      </c>
      <c r="B2" s="104" t="s">
        <v>5</v>
      </c>
      <c r="C2" s="103" t="s">
        <v>6</v>
      </c>
      <c r="D2" s="105" t="s">
        <v>7</v>
      </c>
      <c r="E2" s="106">
        <v>43836.506944444445</v>
      </c>
      <c r="F2" s="106">
        <v>44568</v>
      </c>
      <c r="G2" s="107">
        <v>43928.496527777781</v>
      </c>
      <c r="H2" s="107">
        <v>44568</v>
      </c>
      <c r="I2" s="105" t="s">
        <v>8</v>
      </c>
      <c r="J2" s="105" t="s">
        <v>8</v>
      </c>
      <c r="K2" s="105" t="s">
        <v>932</v>
      </c>
      <c r="L2" s="106" t="s">
        <v>933</v>
      </c>
      <c r="M2" s="106"/>
      <c r="N2" s="108">
        <f t="shared" ref="N2:N65" si="0">MIN(F2,H2)</f>
        <v>44568</v>
      </c>
      <c r="O2" s="109"/>
      <c r="P2" s="110"/>
      <c r="Q2" s="111"/>
      <c r="R2" s="112"/>
      <c r="S2" s="109" t="e">
        <f>MAX((MIN(#REF!,$H2)-MAX(#REF!,$G2)),0)/(#REF!-#REF!)</f>
        <v>#REF!</v>
      </c>
      <c r="T2" s="110"/>
      <c r="U2" s="111">
        <v>31</v>
      </c>
    </row>
    <row r="3" spans="1:22" ht="12.6" customHeight="1" x14ac:dyDescent="0.2">
      <c r="A3" s="114" t="s">
        <v>830</v>
      </c>
      <c r="B3" s="115" t="s">
        <v>831</v>
      </c>
      <c r="C3" s="11" t="s">
        <v>11</v>
      </c>
      <c r="D3" s="105" t="s">
        <v>7</v>
      </c>
      <c r="E3" s="116">
        <v>44032.868055555555</v>
      </c>
      <c r="F3" s="116">
        <v>44742</v>
      </c>
      <c r="G3" s="117">
        <v>44032.868055555555</v>
      </c>
      <c r="H3" s="118">
        <v>44742</v>
      </c>
      <c r="I3" s="119" t="s">
        <v>8</v>
      </c>
      <c r="J3" s="119" t="s">
        <v>8</v>
      </c>
      <c r="K3" s="119" t="s">
        <v>932</v>
      </c>
      <c r="L3" s="119" t="s">
        <v>933</v>
      </c>
      <c r="M3" s="116"/>
      <c r="N3" s="120">
        <f t="shared" si="0"/>
        <v>44742</v>
      </c>
      <c r="O3" s="121"/>
      <c r="P3" s="121"/>
      <c r="Q3" s="121"/>
      <c r="R3" s="121"/>
      <c r="S3" s="122" t="e">
        <f>MAX((MIN(#REF!,$H3)-MAX(#REF!,$G3)),0)/(#REF!-#REF!)</f>
        <v>#REF!</v>
      </c>
      <c r="T3" s="110"/>
      <c r="U3" s="123">
        <v>31</v>
      </c>
    </row>
    <row r="4" spans="1:22" ht="12.6" customHeight="1" x14ac:dyDescent="0.2">
      <c r="A4" s="124" t="s">
        <v>9</v>
      </c>
      <c r="B4" s="125" t="s">
        <v>10</v>
      </c>
      <c r="C4" s="11" t="s">
        <v>11</v>
      </c>
      <c r="D4" s="105" t="s">
        <v>7</v>
      </c>
      <c r="E4" s="126">
        <v>40644</v>
      </c>
      <c r="F4" s="126">
        <v>44124</v>
      </c>
      <c r="G4" s="118">
        <v>44022.5</v>
      </c>
      <c r="H4" s="118">
        <v>44058</v>
      </c>
      <c r="I4" s="113" t="s">
        <v>8</v>
      </c>
      <c r="J4" s="113" t="s">
        <v>8</v>
      </c>
      <c r="K4" s="113" t="s">
        <v>934</v>
      </c>
      <c r="L4" s="113" t="s">
        <v>935</v>
      </c>
      <c r="M4" s="126"/>
      <c r="N4" s="108">
        <f t="shared" si="0"/>
        <v>44058</v>
      </c>
      <c r="O4" s="109"/>
      <c r="P4" s="110"/>
      <c r="Q4" s="111"/>
      <c r="R4" s="112"/>
      <c r="S4" s="109" t="e">
        <f>MAX((MIN(#REF!,$H4)-MAX(#REF!,$G4)),0)/(#REF!-#REF!)</f>
        <v>#REF!</v>
      </c>
      <c r="T4" s="110"/>
      <c r="U4" s="111">
        <v>20</v>
      </c>
    </row>
    <row r="5" spans="1:22" ht="12.6" customHeight="1" x14ac:dyDescent="0.2">
      <c r="A5" s="114" t="s">
        <v>80</v>
      </c>
      <c r="B5" s="115" t="s">
        <v>81</v>
      </c>
      <c r="C5" s="114" t="s">
        <v>20</v>
      </c>
      <c r="D5" s="127" t="s">
        <v>15</v>
      </c>
      <c r="E5" s="116">
        <v>42439</v>
      </c>
      <c r="F5" s="116">
        <v>45358</v>
      </c>
      <c r="G5" s="117">
        <v>42957</v>
      </c>
      <c r="H5" s="117">
        <v>45358</v>
      </c>
      <c r="I5" s="119" t="s">
        <v>936</v>
      </c>
      <c r="J5" s="119" t="s">
        <v>936</v>
      </c>
      <c r="K5" s="119" t="s">
        <v>932</v>
      </c>
      <c r="L5" s="119" t="s">
        <v>935</v>
      </c>
      <c r="M5" s="116"/>
      <c r="N5" s="120">
        <f t="shared" si="0"/>
        <v>45358</v>
      </c>
      <c r="O5" s="121"/>
      <c r="P5" s="121"/>
      <c r="Q5" s="121"/>
      <c r="R5" s="121"/>
      <c r="S5" s="122" t="e">
        <f>MAX((MIN(#REF!,$H5)-MAX(#REF!,$G5)),0)/(#REF!-#REF!)</f>
        <v>#REF!</v>
      </c>
      <c r="T5" s="128"/>
      <c r="U5" s="123">
        <v>31</v>
      </c>
    </row>
    <row r="6" spans="1:22" ht="12.6" customHeight="1" x14ac:dyDescent="0.2">
      <c r="A6" s="11" t="s">
        <v>82</v>
      </c>
      <c r="B6" s="125" t="s">
        <v>83</v>
      </c>
      <c r="C6" s="11" t="s">
        <v>20</v>
      </c>
      <c r="D6" s="127" t="s">
        <v>15</v>
      </c>
      <c r="E6" s="126">
        <v>42015</v>
      </c>
      <c r="F6" s="126">
        <v>44934</v>
      </c>
      <c r="G6" s="118">
        <v>42608</v>
      </c>
      <c r="H6" s="118">
        <v>44934</v>
      </c>
      <c r="I6" s="113" t="s">
        <v>936</v>
      </c>
      <c r="J6" s="113" t="s">
        <v>936</v>
      </c>
      <c r="K6" s="113" t="s">
        <v>932</v>
      </c>
      <c r="L6" s="113" t="s">
        <v>937</v>
      </c>
      <c r="M6" s="126"/>
      <c r="N6" s="108">
        <f t="shared" si="0"/>
        <v>44934</v>
      </c>
      <c r="O6" s="129"/>
      <c r="P6" s="129"/>
      <c r="Q6" s="129"/>
      <c r="R6" s="129"/>
      <c r="S6" s="109" t="e">
        <f>MAX((MIN(#REF!,$H6)-MAX(#REF!,$G6)),0)/(#REF!-#REF!)</f>
        <v>#REF!</v>
      </c>
      <c r="T6" s="110"/>
      <c r="U6" s="111">
        <v>31</v>
      </c>
    </row>
    <row r="7" spans="1:22" ht="12.6" customHeight="1" x14ac:dyDescent="0.2">
      <c r="A7" s="11" t="s">
        <v>938</v>
      </c>
      <c r="B7" s="125" t="s">
        <v>84</v>
      </c>
      <c r="C7" s="11" t="s">
        <v>20</v>
      </c>
      <c r="D7" s="127" t="s">
        <v>15</v>
      </c>
      <c r="E7" s="126">
        <v>41296</v>
      </c>
      <c r="F7" s="126">
        <v>44215</v>
      </c>
      <c r="G7" s="118">
        <v>41296</v>
      </c>
      <c r="H7" s="118">
        <v>44215</v>
      </c>
      <c r="I7" s="113" t="s">
        <v>936</v>
      </c>
      <c r="J7" s="113" t="s">
        <v>936</v>
      </c>
      <c r="K7" s="113" t="s">
        <v>932</v>
      </c>
      <c r="L7" s="113" t="s">
        <v>937</v>
      </c>
      <c r="M7" s="126"/>
      <c r="N7" s="108">
        <f t="shared" si="0"/>
        <v>44215</v>
      </c>
      <c r="O7" s="109"/>
      <c r="P7" s="110"/>
      <c r="Q7" s="130"/>
      <c r="R7" s="131"/>
      <c r="S7" s="109" t="e">
        <f>MAX((MIN(#REF!,$H7)-MAX(#REF!,$G7)),0)/(#REF!-#REF!)</f>
        <v>#REF!</v>
      </c>
      <c r="T7" s="110"/>
      <c r="U7" s="111">
        <v>31</v>
      </c>
    </row>
    <row r="8" spans="1:22" ht="12.6" customHeight="1" x14ac:dyDescent="0.2">
      <c r="A8" s="11" t="s">
        <v>91</v>
      </c>
      <c r="B8" s="125" t="s">
        <v>92</v>
      </c>
      <c r="C8" s="11" t="s">
        <v>20</v>
      </c>
      <c r="D8" s="127" t="s">
        <v>15</v>
      </c>
      <c r="E8" s="126">
        <v>41180</v>
      </c>
      <c r="F8" s="126">
        <v>44099</v>
      </c>
      <c r="G8" s="118">
        <v>43930.447916666664</v>
      </c>
      <c r="H8" s="118">
        <v>44099</v>
      </c>
      <c r="I8" s="113" t="s">
        <v>936</v>
      </c>
      <c r="J8" s="113" t="s">
        <v>936</v>
      </c>
      <c r="K8" s="113" t="s">
        <v>932</v>
      </c>
      <c r="L8" s="113" t="s">
        <v>939</v>
      </c>
      <c r="M8" s="126"/>
      <c r="N8" s="108">
        <f t="shared" si="0"/>
        <v>44099</v>
      </c>
      <c r="O8" s="131"/>
      <c r="P8" s="131"/>
      <c r="Q8" s="131"/>
      <c r="R8" s="131"/>
      <c r="S8" s="109" t="e">
        <f>MAX((MIN(#REF!,$H8)-MAX(#REF!,$G8)),0)/(#REF!-#REF!)</f>
        <v>#REF!</v>
      </c>
      <c r="T8" s="110"/>
      <c r="U8" s="111">
        <v>31</v>
      </c>
    </row>
    <row r="9" spans="1:22" ht="12.6" customHeight="1" x14ac:dyDescent="0.2">
      <c r="A9" s="11" t="s">
        <v>93</v>
      </c>
      <c r="B9" s="125" t="s">
        <v>94</v>
      </c>
      <c r="C9" s="11" t="s">
        <v>20</v>
      </c>
      <c r="D9" s="127" t="s">
        <v>15</v>
      </c>
      <c r="E9" s="126">
        <v>41320</v>
      </c>
      <c r="F9" s="126">
        <v>44239</v>
      </c>
      <c r="G9" s="118">
        <v>43873.4375</v>
      </c>
      <c r="H9" s="118">
        <v>44239</v>
      </c>
      <c r="I9" s="113" t="s">
        <v>936</v>
      </c>
      <c r="J9" s="113" t="s">
        <v>936</v>
      </c>
      <c r="K9" s="113" t="s">
        <v>932</v>
      </c>
      <c r="L9" s="113" t="s">
        <v>937</v>
      </c>
      <c r="M9" s="126"/>
      <c r="N9" s="108">
        <f t="shared" si="0"/>
        <v>44239</v>
      </c>
      <c r="O9" s="129"/>
      <c r="P9" s="129"/>
      <c r="Q9" s="129"/>
      <c r="R9" s="129"/>
      <c r="S9" s="109" t="e">
        <f>MAX((MIN(#REF!,$H9)-MAX(#REF!,$G9)),0)/(#REF!-#REF!)</f>
        <v>#REF!</v>
      </c>
      <c r="T9" s="110"/>
      <c r="U9" s="111">
        <v>31</v>
      </c>
    </row>
    <row r="10" spans="1:22" ht="12.6" customHeight="1" x14ac:dyDescent="0.2">
      <c r="A10" s="11" t="s">
        <v>796</v>
      </c>
      <c r="B10" s="125" t="s">
        <v>95</v>
      </c>
      <c r="C10" s="11" t="s">
        <v>20</v>
      </c>
      <c r="D10" s="127" t="s">
        <v>15</v>
      </c>
      <c r="E10" s="126">
        <v>41513</v>
      </c>
      <c r="F10" s="126">
        <v>44432</v>
      </c>
      <c r="G10" s="118">
        <v>43947</v>
      </c>
      <c r="H10" s="118">
        <v>44432</v>
      </c>
      <c r="I10" s="113" t="s">
        <v>936</v>
      </c>
      <c r="J10" s="113" t="s">
        <v>936</v>
      </c>
      <c r="K10" s="113" t="s">
        <v>932</v>
      </c>
      <c r="L10" s="113" t="s">
        <v>935</v>
      </c>
      <c r="M10" s="126"/>
      <c r="N10" s="108">
        <f t="shared" si="0"/>
        <v>44432</v>
      </c>
      <c r="O10" s="109"/>
      <c r="P10" s="110"/>
      <c r="Q10" s="111"/>
      <c r="R10" s="112"/>
      <c r="S10" s="109" t="e">
        <f>MAX((MIN(#REF!,$H10)-MAX(#REF!,$G10)),0)/(#REF!-#REF!)</f>
        <v>#REF!</v>
      </c>
      <c r="T10" s="110"/>
      <c r="U10" s="111">
        <v>31</v>
      </c>
    </row>
    <row r="11" spans="1:22" ht="12.6" customHeight="1" x14ac:dyDescent="0.2">
      <c r="A11" s="11" t="s">
        <v>52</v>
      </c>
      <c r="B11" s="125" t="s">
        <v>53</v>
      </c>
      <c r="C11" s="11" t="s">
        <v>30</v>
      </c>
      <c r="D11" s="127" t="s">
        <v>15</v>
      </c>
      <c r="E11" s="126">
        <v>41139</v>
      </c>
      <c r="F11" s="126">
        <v>44126</v>
      </c>
      <c r="G11" s="118">
        <v>43998.954861111109</v>
      </c>
      <c r="H11" s="118">
        <v>44126</v>
      </c>
      <c r="I11" s="113" t="s">
        <v>936</v>
      </c>
      <c r="J11" s="113" t="s">
        <v>936</v>
      </c>
      <c r="K11" s="113" t="s">
        <v>932</v>
      </c>
      <c r="L11" s="113" t="s">
        <v>933</v>
      </c>
      <c r="M11" s="126"/>
      <c r="N11" s="108">
        <f t="shared" si="0"/>
        <v>44126</v>
      </c>
      <c r="O11" s="109"/>
      <c r="P11" s="110"/>
      <c r="Q11" s="111"/>
      <c r="R11" s="112"/>
      <c r="S11" s="109" t="e">
        <f>MAX((MIN(#REF!,$H11)-MAX(#REF!,$G11)),0)/(#REF!-#REF!)</f>
        <v>#REF!</v>
      </c>
      <c r="T11" s="110"/>
      <c r="U11" s="111">
        <v>31</v>
      </c>
    </row>
    <row r="12" spans="1:22" ht="12.6" customHeight="1" x14ac:dyDescent="0.2">
      <c r="A12" s="11" t="s">
        <v>76</v>
      </c>
      <c r="B12" s="125" t="s">
        <v>77</v>
      </c>
      <c r="C12" s="11" t="s">
        <v>30</v>
      </c>
      <c r="D12" s="127" t="s">
        <v>15</v>
      </c>
      <c r="E12" s="126">
        <v>41264</v>
      </c>
      <c r="F12" s="126">
        <v>44183</v>
      </c>
      <c r="G12" s="118">
        <v>43714.003472222219</v>
      </c>
      <c r="H12" s="118">
        <v>44183</v>
      </c>
      <c r="I12" s="113" t="s">
        <v>936</v>
      </c>
      <c r="J12" s="113" t="s">
        <v>936</v>
      </c>
      <c r="K12" s="113" t="s">
        <v>932</v>
      </c>
      <c r="L12" s="113" t="s">
        <v>933</v>
      </c>
      <c r="M12" s="126"/>
      <c r="N12" s="108">
        <f t="shared" si="0"/>
        <v>44183</v>
      </c>
      <c r="O12" s="129"/>
      <c r="P12" s="129"/>
      <c r="Q12" s="129"/>
      <c r="R12" s="129"/>
      <c r="S12" s="109" t="e">
        <f>MAX((MIN(#REF!,$H12)-MAX(#REF!,$G12)),0)/(#REF!-#REF!)</f>
        <v>#REF!</v>
      </c>
      <c r="T12" s="110"/>
      <c r="U12" s="111">
        <v>31</v>
      </c>
    </row>
    <row r="13" spans="1:22" ht="12.6" customHeight="1" x14ac:dyDescent="0.2">
      <c r="A13" s="103" t="s">
        <v>78</v>
      </c>
      <c r="B13" s="104" t="s">
        <v>79</v>
      </c>
      <c r="C13" s="11" t="s">
        <v>30</v>
      </c>
      <c r="D13" s="127" t="s">
        <v>15</v>
      </c>
      <c r="E13" s="106">
        <v>41156</v>
      </c>
      <c r="F13" s="106">
        <v>44075</v>
      </c>
      <c r="G13" s="107">
        <v>43611</v>
      </c>
      <c r="H13" s="107">
        <v>44075</v>
      </c>
      <c r="I13" s="105" t="s">
        <v>936</v>
      </c>
      <c r="J13" s="105" t="s">
        <v>936</v>
      </c>
      <c r="K13" s="105" t="s">
        <v>932</v>
      </c>
      <c r="L13" s="106" t="s">
        <v>940</v>
      </c>
      <c r="M13" s="106"/>
      <c r="N13" s="108">
        <f t="shared" si="0"/>
        <v>44075</v>
      </c>
      <c r="O13" s="129"/>
      <c r="P13" s="129"/>
      <c r="Q13" s="129"/>
      <c r="R13" s="129"/>
      <c r="S13" s="109" t="e">
        <f>MAX((MIN(#REF!,$H13)-MAX(#REF!,$G13)),0)/(#REF!-#REF!)</f>
        <v>#REF!</v>
      </c>
      <c r="T13" s="110"/>
      <c r="U13" s="111">
        <v>31</v>
      </c>
    </row>
    <row r="14" spans="1:22" ht="12.6" customHeight="1" x14ac:dyDescent="0.2">
      <c r="A14" s="11" t="s">
        <v>87</v>
      </c>
      <c r="B14" s="125" t="s">
        <v>88</v>
      </c>
      <c r="C14" s="11" t="s">
        <v>30</v>
      </c>
      <c r="D14" s="127" t="s">
        <v>15</v>
      </c>
      <c r="E14" s="126">
        <v>42517</v>
      </c>
      <c r="F14" s="126">
        <v>45442</v>
      </c>
      <c r="G14" s="118">
        <v>44022</v>
      </c>
      <c r="H14" s="118">
        <v>45460</v>
      </c>
      <c r="I14" s="113" t="s">
        <v>936</v>
      </c>
      <c r="J14" s="113" t="s">
        <v>936</v>
      </c>
      <c r="K14" s="113" t="s">
        <v>932</v>
      </c>
      <c r="L14" s="113" t="s">
        <v>933</v>
      </c>
      <c r="M14" s="126"/>
      <c r="N14" s="108">
        <f t="shared" si="0"/>
        <v>45442</v>
      </c>
      <c r="O14" s="129"/>
      <c r="P14" s="129"/>
      <c r="Q14" s="129"/>
      <c r="R14" s="129"/>
      <c r="S14" s="109" t="e">
        <f>MAX((MIN(#REF!,$H14)-MAX(#REF!,$G14)),0)/(#REF!-#REF!)</f>
        <v>#REF!</v>
      </c>
      <c r="T14" s="110"/>
      <c r="U14" s="111">
        <v>31</v>
      </c>
    </row>
    <row r="15" spans="1:22" ht="12.6" customHeight="1" x14ac:dyDescent="0.2">
      <c r="A15" s="11" t="s">
        <v>941</v>
      </c>
      <c r="B15" s="125" t="s">
        <v>96</v>
      </c>
      <c r="C15" s="11" t="s">
        <v>30</v>
      </c>
      <c r="D15" s="127" t="s">
        <v>15</v>
      </c>
      <c r="E15" s="126">
        <v>42804</v>
      </c>
      <c r="F15" s="126">
        <v>45723</v>
      </c>
      <c r="G15" s="118">
        <v>43579.833333333336</v>
      </c>
      <c r="H15" s="118">
        <v>45723</v>
      </c>
      <c r="I15" s="113" t="s">
        <v>936</v>
      </c>
      <c r="J15" s="113" t="s">
        <v>936</v>
      </c>
      <c r="K15" s="113" t="s">
        <v>932</v>
      </c>
      <c r="L15" s="113" t="s">
        <v>933</v>
      </c>
      <c r="M15" s="126"/>
      <c r="N15" s="108">
        <f t="shared" si="0"/>
        <v>45723</v>
      </c>
      <c r="O15" s="129"/>
      <c r="P15" s="129"/>
      <c r="Q15" s="129"/>
      <c r="R15" s="129"/>
      <c r="S15" s="109" t="e">
        <f>MAX((MIN(#REF!,$H15)-MAX(#REF!,$G15)),0)/(#REF!-#REF!)</f>
        <v>#REF!</v>
      </c>
      <c r="T15" s="110"/>
      <c r="U15" s="111">
        <v>31</v>
      </c>
    </row>
    <row r="16" spans="1:22" ht="12.6" customHeight="1" x14ac:dyDescent="0.2">
      <c r="A16" s="11" t="s">
        <v>106</v>
      </c>
      <c r="B16" s="125" t="s">
        <v>107</v>
      </c>
      <c r="C16" s="11" t="s">
        <v>30</v>
      </c>
      <c r="D16" s="127" t="s">
        <v>15</v>
      </c>
      <c r="E16" s="126">
        <v>42006</v>
      </c>
      <c r="F16" s="126">
        <v>44925</v>
      </c>
      <c r="G16" s="118">
        <v>43539.673611111109</v>
      </c>
      <c r="H16" s="118">
        <v>44925</v>
      </c>
      <c r="I16" s="113" t="s">
        <v>936</v>
      </c>
      <c r="J16" s="113" t="s">
        <v>936</v>
      </c>
      <c r="K16" s="113" t="s">
        <v>932</v>
      </c>
      <c r="L16" s="113" t="s">
        <v>933</v>
      </c>
      <c r="M16" s="126"/>
      <c r="N16" s="108">
        <f t="shared" si="0"/>
        <v>44925</v>
      </c>
      <c r="O16" s="109"/>
      <c r="P16" s="110"/>
      <c r="Q16" s="130"/>
      <c r="R16" s="132"/>
      <c r="S16" s="109" t="e">
        <f>MAX((MIN(#REF!,$H16)-MAX(#REF!,$G16)),0)/(#REF!-#REF!)</f>
        <v>#REF!</v>
      </c>
      <c r="T16" s="110"/>
      <c r="U16" s="111">
        <v>31</v>
      </c>
    </row>
    <row r="17" spans="1:21" ht="12.6" customHeight="1" x14ac:dyDescent="0.2">
      <c r="A17" s="11" t="s">
        <v>110</v>
      </c>
      <c r="B17" s="125" t="s">
        <v>111</v>
      </c>
      <c r="C17" s="11" t="s">
        <v>30</v>
      </c>
      <c r="D17" s="127" t="s">
        <v>15</v>
      </c>
      <c r="E17" s="126">
        <v>42464</v>
      </c>
      <c r="F17" s="126">
        <v>45397</v>
      </c>
      <c r="G17" s="118">
        <v>43135</v>
      </c>
      <c r="H17" s="118">
        <v>45397</v>
      </c>
      <c r="I17" s="113" t="s">
        <v>936</v>
      </c>
      <c r="J17" s="113" t="s">
        <v>936</v>
      </c>
      <c r="K17" s="113" t="s">
        <v>932</v>
      </c>
      <c r="L17" s="113" t="s">
        <v>933</v>
      </c>
      <c r="M17" s="126"/>
      <c r="N17" s="108">
        <f t="shared" si="0"/>
        <v>45397</v>
      </c>
      <c r="O17" s="129"/>
      <c r="P17" s="129"/>
      <c r="Q17" s="129"/>
      <c r="R17" s="129"/>
      <c r="S17" s="109" t="e">
        <f>MAX((MIN(#REF!,$H17)-MAX(#REF!,$G17)),0)/(#REF!-#REF!)</f>
        <v>#REF!</v>
      </c>
      <c r="T17" s="110"/>
      <c r="U17" s="111">
        <v>31</v>
      </c>
    </row>
    <row r="18" spans="1:21" ht="12.6" customHeight="1" x14ac:dyDescent="0.2">
      <c r="A18" s="11" t="s">
        <v>114</v>
      </c>
      <c r="B18" s="125" t="s">
        <v>115</v>
      </c>
      <c r="C18" s="11" t="s">
        <v>30</v>
      </c>
      <c r="D18" s="127" t="s">
        <v>15</v>
      </c>
      <c r="E18" s="126">
        <v>42531</v>
      </c>
      <c r="F18" s="126">
        <v>45464</v>
      </c>
      <c r="G18" s="118">
        <v>43162</v>
      </c>
      <c r="H18" s="118">
        <v>45464</v>
      </c>
      <c r="I18" s="113" t="s">
        <v>936</v>
      </c>
      <c r="J18" s="113" t="s">
        <v>936</v>
      </c>
      <c r="K18" s="113" t="s">
        <v>932</v>
      </c>
      <c r="L18" s="113" t="s">
        <v>933</v>
      </c>
      <c r="M18" s="126"/>
      <c r="N18" s="108">
        <f t="shared" si="0"/>
        <v>45464</v>
      </c>
      <c r="O18" s="129"/>
      <c r="P18" s="129"/>
      <c r="Q18" s="129"/>
      <c r="R18" s="129"/>
      <c r="S18" s="109" t="e">
        <f>MAX((MIN(#REF!,$H18)-MAX(#REF!,$G18)),0)/(#REF!-#REF!)</f>
        <v>#REF!</v>
      </c>
      <c r="T18" s="110"/>
      <c r="U18" s="111">
        <v>31</v>
      </c>
    </row>
    <row r="19" spans="1:21" ht="12.6" customHeight="1" x14ac:dyDescent="0.2">
      <c r="A19" s="11" t="s">
        <v>116</v>
      </c>
      <c r="B19" s="125" t="s">
        <v>117</v>
      </c>
      <c r="C19" s="11" t="s">
        <v>30</v>
      </c>
      <c r="D19" s="127" t="s">
        <v>15</v>
      </c>
      <c r="E19" s="126">
        <v>42780</v>
      </c>
      <c r="F19" s="126">
        <v>45713</v>
      </c>
      <c r="G19" s="118">
        <v>43293</v>
      </c>
      <c r="H19" s="118">
        <v>45713</v>
      </c>
      <c r="I19" s="113" t="s">
        <v>936</v>
      </c>
      <c r="J19" s="113" t="s">
        <v>936</v>
      </c>
      <c r="K19" s="113" t="s">
        <v>932</v>
      </c>
      <c r="L19" s="113" t="s">
        <v>933</v>
      </c>
      <c r="M19" s="126"/>
      <c r="N19" s="108">
        <f t="shared" si="0"/>
        <v>45713</v>
      </c>
      <c r="O19" s="109"/>
      <c r="P19" s="110"/>
      <c r="Q19" s="111"/>
      <c r="R19" s="112"/>
      <c r="S19" s="109" t="e">
        <f>MAX((MIN(#REF!,$H19)-MAX(#REF!,$G19)),0)/(#REF!-#REF!)</f>
        <v>#REF!</v>
      </c>
      <c r="T19" s="110"/>
      <c r="U19" s="111">
        <v>31</v>
      </c>
    </row>
    <row r="20" spans="1:21" ht="12.6" customHeight="1" x14ac:dyDescent="0.2">
      <c r="A20" s="103" t="s">
        <v>28</v>
      </c>
      <c r="B20" s="104" t="s">
        <v>29</v>
      </c>
      <c r="C20" s="11" t="s">
        <v>30</v>
      </c>
      <c r="D20" s="127" t="s">
        <v>15</v>
      </c>
      <c r="E20" s="106">
        <v>42271</v>
      </c>
      <c r="F20" s="106">
        <v>45220</v>
      </c>
      <c r="G20" s="107">
        <v>43987.548611111109</v>
      </c>
      <c r="H20" s="107">
        <v>45220</v>
      </c>
      <c r="I20" s="105" t="s">
        <v>936</v>
      </c>
      <c r="J20" s="105" t="s">
        <v>936</v>
      </c>
      <c r="K20" s="105" t="s">
        <v>932</v>
      </c>
      <c r="L20" s="106" t="s">
        <v>933</v>
      </c>
      <c r="M20" s="106"/>
      <c r="N20" s="108">
        <f t="shared" si="0"/>
        <v>45220</v>
      </c>
      <c r="O20" s="129"/>
      <c r="P20" s="129"/>
      <c r="Q20" s="129"/>
      <c r="R20" s="129"/>
      <c r="S20" s="109" t="e">
        <f>MAX((MIN(#REF!,$H20)-MAX(#REF!,$G20)),0)/(#REF!-#REF!)</f>
        <v>#REF!</v>
      </c>
      <c r="T20" s="110"/>
      <c r="U20" s="111">
        <v>31</v>
      </c>
    </row>
    <row r="21" spans="1:21" ht="12.6" customHeight="1" x14ac:dyDescent="0.2">
      <c r="A21" s="103" t="s">
        <v>118</v>
      </c>
      <c r="B21" s="104" t="s">
        <v>119</v>
      </c>
      <c r="C21" s="11" t="s">
        <v>30</v>
      </c>
      <c r="D21" s="127" t="s">
        <v>15</v>
      </c>
      <c r="E21" s="106">
        <v>42695</v>
      </c>
      <c r="F21" s="106">
        <v>45627</v>
      </c>
      <c r="G21" s="107">
        <v>43326.100694444445</v>
      </c>
      <c r="H21" s="107">
        <v>45628</v>
      </c>
      <c r="I21" s="105" t="s">
        <v>936</v>
      </c>
      <c r="J21" s="105" t="s">
        <v>936</v>
      </c>
      <c r="K21" s="105" t="s">
        <v>932</v>
      </c>
      <c r="L21" s="106" t="s">
        <v>933</v>
      </c>
      <c r="M21" s="106"/>
      <c r="N21" s="108">
        <f t="shared" si="0"/>
        <v>45627</v>
      </c>
      <c r="O21" s="109"/>
      <c r="P21" s="110"/>
      <c r="Q21" s="111"/>
      <c r="R21" s="112"/>
      <c r="S21" s="109" t="e">
        <f>MAX((MIN(#REF!,$H21)-MAX(#REF!,$G21)),0)/(#REF!-#REF!)</f>
        <v>#REF!</v>
      </c>
      <c r="T21" s="110"/>
      <c r="U21" s="111">
        <v>31</v>
      </c>
    </row>
    <row r="22" spans="1:21" ht="12.6" customHeight="1" x14ac:dyDescent="0.2">
      <c r="A22" s="103" t="s">
        <v>122</v>
      </c>
      <c r="B22" s="104" t="s">
        <v>123</v>
      </c>
      <c r="C22" s="11" t="s">
        <v>30</v>
      </c>
      <c r="D22" s="127" t="s">
        <v>15</v>
      </c>
      <c r="E22" s="106">
        <v>42599</v>
      </c>
      <c r="F22" s="106">
        <v>45532</v>
      </c>
      <c r="G22" s="107">
        <v>43162</v>
      </c>
      <c r="H22" s="107">
        <v>45532</v>
      </c>
      <c r="I22" s="105" t="s">
        <v>936</v>
      </c>
      <c r="J22" s="105" t="s">
        <v>936</v>
      </c>
      <c r="K22" s="105" t="s">
        <v>932</v>
      </c>
      <c r="L22" s="106" t="s">
        <v>933</v>
      </c>
      <c r="M22" s="106"/>
      <c r="N22" s="108">
        <f t="shared" si="0"/>
        <v>45532</v>
      </c>
      <c r="O22" s="109"/>
      <c r="P22" s="110"/>
      <c r="Q22" s="111"/>
      <c r="R22" s="112"/>
      <c r="S22" s="109" t="e">
        <f>MAX((MIN(#REF!,$H22)-MAX(#REF!,$G22)),0)/(#REF!-#REF!)</f>
        <v>#REF!</v>
      </c>
      <c r="T22" s="110"/>
      <c r="U22" s="111">
        <v>31</v>
      </c>
    </row>
    <row r="23" spans="1:21" ht="12.6" customHeight="1" x14ac:dyDescent="0.2">
      <c r="A23" s="11" t="s">
        <v>89</v>
      </c>
      <c r="B23" s="125" t="s">
        <v>90</v>
      </c>
      <c r="C23" s="11" t="s">
        <v>30</v>
      </c>
      <c r="D23" s="127" t="s">
        <v>15</v>
      </c>
      <c r="E23" s="126">
        <v>42587</v>
      </c>
      <c r="F23" s="126">
        <v>44776</v>
      </c>
      <c r="G23" s="118">
        <v>42587</v>
      </c>
      <c r="H23" s="118">
        <v>44776</v>
      </c>
      <c r="I23" s="113" t="s">
        <v>936</v>
      </c>
      <c r="J23" s="113" t="s">
        <v>936</v>
      </c>
      <c r="K23" s="113" t="s">
        <v>932</v>
      </c>
      <c r="L23" s="113" t="s">
        <v>933</v>
      </c>
      <c r="M23" s="126"/>
      <c r="N23" s="108">
        <f t="shared" si="0"/>
        <v>44776</v>
      </c>
      <c r="O23" s="129"/>
      <c r="P23" s="129"/>
      <c r="Q23" s="129"/>
      <c r="R23" s="129"/>
      <c r="S23" s="109" t="e">
        <f>MAX((MIN(#REF!,$H23)-MAX(#REF!,$G23)),0)/(#REF!-#REF!)</f>
        <v>#REF!</v>
      </c>
      <c r="T23" s="110"/>
      <c r="U23" s="111">
        <v>31</v>
      </c>
    </row>
    <row r="24" spans="1:21" ht="12.6" customHeight="1" x14ac:dyDescent="0.2">
      <c r="A24" s="11" t="s">
        <v>112</v>
      </c>
      <c r="B24" s="125" t="s">
        <v>113</v>
      </c>
      <c r="C24" s="11" t="s">
        <v>30</v>
      </c>
      <c r="D24" s="127" t="s">
        <v>15</v>
      </c>
      <c r="E24" s="126">
        <v>42958</v>
      </c>
      <c r="F24" s="126">
        <v>45891</v>
      </c>
      <c r="G24" s="118">
        <v>43148</v>
      </c>
      <c r="H24" s="118">
        <v>45891</v>
      </c>
      <c r="I24" s="113" t="s">
        <v>936</v>
      </c>
      <c r="J24" s="113" t="s">
        <v>936</v>
      </c>
      <c r="K24" s="113" t="s">
        <v>932</v>
      </c>
      <c r="L24" s="113" t="s">
        <v>933</v>
      </c>
      <c r="M24" s="126"/>
      <c r="N24" s="108">
        <f t="shared" si="0"/>
        <v>45891</v>
      </c>
      <c r="O24" s="129"/>
      <c r="P24" s="129"/>
      <c r="Q24" s="129"/>
      <c r="R24" s="129"/>
      <c r="S24" s="109" t="e">
        <f>MAX((MIN(#REF!,$H24)-MAX(#REF!,$G24)),0)/(#REF!-#REF!)</f>
        <v>#REF!</v>
      </c>
      <c r="T24" s="110"/>
      <c r="U24" s="111">
        <v>31</v>
      </c>
    </row>
    <row r="25" spans="1:21" ht="12.6" customHeight="1" x14ac:dyDescent="0.2">
      <c r="A25" s="11" t="s">
        <v>99</v>
      </c>
      <c r="B25" s="125" t="s">
        <v>100</v>
      </c>
      <c r="C25" s="11" t="s">
        <v>30</v>
      </c>
      <c r="D25" s="127" t="s">
        <v>15</v>
      </c>
      <c r="E25" s="126">
        <v>42700</v>
      </c>
      <c r="F25" s="126">
        <v>44889</v>
      </c>
      <c r="G25" s="118">
        <v>42700</v>
      </c>
      <c r="H25" s="118">
        <v>44889</v>
      </c>
      <c r="I25" s="113" t="s">
        <v>936</v>
      </c>
      <c r="J25" s="113" t="s">
        <v>936</v>
      </c>
      <c r="K25" s="113" t="s">
        <v>932</v>
      </c>
      <c r="L25" s="113" t="s">
        <v>933</v>
      </c>
      <c r="M25" s="126"/>
      <c r="N25" s="108">
        <f t="shared" si="0"/>
        <v>44889</v>
      </c>
      <c r="O25" s="129"/>
      <c r="P25" s="129"/>
      <c r="Q25" s="129"/>
      <c r="R25" s="129"/>
      <c r="S25" s="109" t="e">
        <f>MAX((MIN(#REF!,$H25)-MAX(#REF!,$G25)),0)/(#REF!-#REF!)</f>
        <v>#REF!</v>
      </c>
      <c r="T25" s="110"/>
      <c r="U25" s="111">
        <v>31</v>
      </c>
    </row>
    <row r="26" spans="1:21" ht="12.6" customHeight="1" x14ac:dyDescent="0.2">
      <c r="A26" s="11" t="s">
        <v>85</v>
      </c>
      <c r="B26" s="125" t="s">
        <v>86</v>
      </c>
      <c r="C26" s="11" t="s">
        <v>30</v>
      </c>
      <c r="D26" s="127" t="s">
        <v>15</v>
      </c>
      <c r="E26" s="126">
        <v>42838</v>
      </c>
      <c r="F26" s="126">
        <v>46083</v>
      </c>
      <c r="G26" s="118">
        <v>43394.003472222219</v>
      </c>
      <c r="H26" s="118">
        <v>46083</v>
      </c>
      <c r="I26" s="113" t="s">
        <v>936</v>
      </c>
      <c r="J26" s="113" t="s">
        <v>936</v>
      </c>
      <c r="K26" s="113" t="s">
        <v>932</v>
      </c>
      <c r="L26" s="113" t="s">
        <v>933</v>
      </c>
      <c r="M26" s="126"/>
      <c r="N26" s="108">
        <f t="shared" si="0"/>
        <v>46083</v>
      </c>
      <c r="O26" s="109"/>
      <c r="P26" s="110"/>
      <c r="Q26" s="130"/>
      <c r="R26" s="131"/>
      <c r="S26" s="109" t="e">
        <f>MAX((MIN(#REF!,$H26)-MAX(#REF!,$G26)),0)/(#REF!-#REF!)</f>
        <v>#REF!</v>
      </c>
      <c r="T26" s="110"/>
      <c r="U26" s="111">
        <v>31</v>
      </c>
    </row>
    <row r="27" spans="1:21" ht="12.6" customHeight="1" x14ac:dyDescent="0.2">
      <c r="A27" s="11" t="s">
        <v>120</v>
      </c>
      <c r="B27" s="125" t="s">
        <v>121</v>
      </c>
      <c r="C27" s="11" t="s">
        <v>30</v>
      </c>
      <c r="D27" s="127" t="s">
        <v>15</v>
      </c>
      <c r="E27" s="126">
        <v>41989</v>
      </c>
      <c r="F27" s="126">
        <v>44908</v>
      </c>
      <c r="G27" s="118">
        <v>41989</v>
      </c>
      <c r="H27" s="118">
        <v>44908</v>
      </c>
      <c r="I27" s="113" t="s">
        <v>936</v>
      </c>
      <c r="J27" s="113" t="s">
        <v>936</v>
      </c>
      <c r="K27" s="113" t="s">
        <v>932</v>
      </c>
      <c r="L27" s="113" t="s">
        <v>933</v>
      </c>
      <c r="M27" s="126"/>
      <c r="N27" s="108">
        <f t="shared" si="0"/>
        <v>44908</v>
      </c>
      <c r="O27" s="109"/>
      <c r="P27" s="110"/>
      <c r="Q27" s="111"/>
      <c r="R27" s="112"/>
      <c r="S27" s="109" t="e">
        <f>MAX((MIN(#REF!,$H27)-MAX(#REF!,$G27)),0)/(#REF!-#REF!)</f>
        <v>#REF!</v>
      </c>
      <c r="T27" s="110"/>
      <c r="U27" s="111">
        <v>31</v>
      </c>
    </row>
    <row r="28" spans="1:21" ht="12.6" customHeight="1" x14ac:dyDescent="0.2">
      <c r="A28" s="11" t="s">
        <v>74</v>
      </c>
      <c r="B28" s="125" t="s">
        <v>75</v>
      </c>
      <c r="C28" s="11" t="s">
        <v>30</v>
      </c>
      <c r="D28" s="127" t="s">
        <v>15</v>
      </c>
      <c r="E28" s="126">
        <v>43874.930555555555</v>
      </c>
      <c r="F28" s="126">
        <v>46793</v>
      </c>
      <c r="G28" s="118">
        <v>43874.930555555555</v>
      </c>
      <c r="H28" s="118">
        <v>46793</v>
      </c>
      <c r="I28" s="113" t="s">
        <v>936</v>
      </c>
      <c r="J28" s="113" t="s">
        <v>936</v>
      </c>
      <c r="K28" s="113" t="s">
        <v>932</v>
      </c>
      <c r="L28" s="113" t="s">
        <v>933</v>
      </c>
      <c r="M28" s="126"/>
      <c r="N28" s="108">
        <f t="shared" si="0"/>
        <v>46793</v>
      </c>
      <c r="O28" s="109"/>
      <c r="P28" s="110"/>
      <c r="Q28" s="130"/>
      <c r="R28" s="131"/>
      <c r="S28" s="109" t="e">
        <f>MAX((MIN(#REF!,$H28)-MAX(#REF!,$G28)),0)/(#REF!-#REF!)</f>
        <v>#REF!</v>
      </c>
      <c r="T28" s="110"/>
      <c r="U28" s="111">
        <v>31</v>
      </c>
    </row>
    <row r="29" spans="1:21" ht="12.6" customHeight="1" x14ac:dyDescent="0.2">
      <c r="A29" s="11" t="s">
        <v>72</v>
      </c>
      <c r="B29" s="125" t="s">
        <v>73</v>
      </c>
      <c r="C29" s="11" t="s">
        <v>30</v>
      </c>
      <c r="D29" s="127" t="s">
        <v>15</v>
      </c>
      <c r="E29" s="126">
        <v>42368</v>
      </c>
      <c r="F29" s="126">
        <v>45290</v>
      </c>
      <c r="G29" s="118">
        <v>44045.604166666664</v>
      </c>
      <c r="H29" s="118">
        <v>45290</v>
      </c>
      <c r="I29" s="113" t="s">
        <v>936</v>
      </c>
      <c r="J29" s="113" t="s">
        <v>936</v>
      </c>
      <c r="K29" s="113" t="s">
        <v>932</v>
      </c>
      <c r="L29" s="113" t="s">
        <v>942</v>
      </c>
      <c r="M29" s="126"/>
      <c r="N29" s="108">
        <f t="shared" si="0"/>
        <v>45290</v>
      </c>
      <c r="O29" s="129"/>
      <c r="P29" s="129"/>
      <c r="Q29" s="129"/>
      <c r="R29" s="129"/>
      <c r="S29" s="109" t="e">
        <f>MAX((MIN(#REF!,$H29)-MAX(#REF!,$G29)),0)/(#REF!-#REF!)</f>
        <v>#REF!</v>
      </c>
      <c r="T29" s="110"/>
      <c r="U29" s="111">
        <v>23.395833333335759</v>
      </c>
    </row>
    <row r="30" spans="1:21" ht="12.6" customHeight="1" x14ac:dyDescent="0.2">
      <c r="A30" s="11" t="s">
        <v>60</v>
      </c>
      <c r="B30" s="125" t="s">
        <v>61</v>
      </c>
      <c r="C30" s="11" t="s">
        <v>30</v>
      </c>
      <c r="D30" s="127" t="s">
        <v>15</v>
      </c>
      <c r="E30" s="126">
        <v>43898.791666666664</v>
      </c>
      <c r="F30" s="126">
        <v>46829</v>
      </c>
      <c r="G30" s="118">
        <v>43953.760416666664</v>
      </c>
      <c r="H30" s="118">
        <v>46829</v>
      </c>
      <c r="I30" s="113" t="s">
        <v>936</v>
      </c>
      <c r="J30" s="113" t="s">
        <v>936</v>
      </c>
      <c r="K30" s="113" t="s">
        <v>932</v>
      </c>
      <c r="L30" s="113" t="s">
        <v>943</v>
      </c>
      <c r="M30" s="126"/>
      <c r="N30" s="108">
        <f t="shared" si="0"/>
        <v>46829</v>
      </c>
      <c r="O30" s="109"/>
      <c r="P30" s="110"/>
      <c r="Q30" s="111"/>
      <c r="R30" s="112"/>
      <c r="S30" s="109" t="e">
        <f>MAX((MIN(#REF!,$H30)-MAX(#REF!,$G30)),0)/(#REF!-#REF!)</f>
        <v>#REF!</v>
      </c>
      <c r="T30" s="110"/>
      <c r="U30" s="111">
        <v>31</v>
      </c>
    </row>
    <row r="31" spans="1:21" ht="12.6" customHeight="1" x14ac:dyDescent="0.2">
      <c r="A31" s="11" t="s">
        <v>101</v>
      </c>
      <c r="B31" s="125" t="s">
        <v>102</v>
      </c>
      <c r="C31" s="11" t="s">
        <v>30</v>
      </c>
      <c r="D31" s="127" t="s">
        <v>15</v>
      </c>
      <c r="E31" s="126">
        <v>43839.611111111109</v>
      </c>
      <c r="F31" s="126">
        <v>46758</v>
      </c>
      <c r="G31" s="118">
        <v>43839.611111111109</v>
      </c>
      <c r="H31" s="118">
        <v>46758</v>
      </c>
      <c r="I31" s="113" t="s">
        <v>936</v>
      </c>
      <c r="J31" s="113" t="s">
        <v>936</v>
      </c>
      <c r="K31" s="113" t="s">
        <v>932</v>
      </c>
      <c r="L31" s="113" t="s">
        <v>933</v>
      </c>
      <c r="M31" s="126"/>
      <c r="N31" s="108">
        <f t="shared" si="0"/>
        <v>46758</v>
      </c>
      <c r="O31" s="129"/>
      <c r="P31" s="129"/>
      <c r="Q31" s="129"/>
      <c r="R31" s="129"/>
      <c r="S31" s="109" t="e">
        <f>MAX((MIN(#REF!,$H31)-MAX(#REF!,$G31)),0)/(#REF!-#REF!)</f>
        <v>#REF!</v>
      </c>
      <c r="T31" s="110"/>
      <c r="U31" s="111">
        <v>31</v>
      </c>
    </row>
    <row r="32" spans="1:21" ht="12.6" customHeight="1" x14ac:dyDescent="0.2">
      <c r="A32" s="11" t="s">
        <v>103</v>
      </c>
      <c r="B32" s="125" t="s">
        <v>104</v>
      </c>
      <c r="C32" s="11" t="s">
        <v>30</v>
      </c>
      <c r="D32" s="127" t="s">
        <v>15</v>
      </c>
      <c r="E32" s="126">
        <v>43747.568055555559</v>
      </c>
      <c r="F32" s="126">
        <v>46666</v>
      </c>
      <c r="G32" s="118">
        <v>43747.568055555559</v>
      </c>
      <c r="H32" s="118">
        <v>46666</v>
      </c>
      <c r="I32" s="113" t="s">
        <v>936</v>
      </c>
      <c r="J32" s="113" t="s">
        <v>936</v>
      </c>
      <c r="K32" s="113" t="s">
        <v>932</v>
      </c>
      <c r="L32" s="113" t="s">
        <v>933</v>
      </c>
      <c r="M32" s="126"/>
      <c r="N32" s="108">
        <f t="shared" si="0"/>
        <v>46666</v>
      </c>
      <c r="O32" s="129"/>
      <c r="P32" s="129"/>
      <c r="Q32" s="129"/>
      <c r="R32" s="129"/>
      <c r="S32" s="109" t="e">
        <f>MAX((MIN(#REF!,$H32)-MAX(#REF!,$G32)),0)/(#REF!-#REF!)</f>
        <v>#REF!</v>
      </c>
      <c r="T32" s="110"/>
      <c r="U32" s="111">
        <v>31</v>
      </c>
    </row>
    <row r="33" spans="1:21" ht="12.6" customHeight="1" x14ac:dyDescent="0.2">
      <c r="A33" s="11" t="s">
        <v>62</v>
      </c>
      <c r="B33" s="125" t="s">
        <v>63</v>
      </c>
      <c r="C33" s="11" t="s">
        <v>43</v>
      </c>
      <c r="D33" s="127" t="s">
        <v>15</v>
      </c>
      <c r="E33" s="126">
        <v>42292</v>
      </c>
      <c r="F33" s="126">
        <v>45211</v>
      </c>
      <c r="G33" s="118">
        <v>43427.75</v>
      </c>
      <c r="H33" s="118">
        <v>44128</v>
      </c>
      <c r="I33" s="113" t="s">
        <v>936</v>
      </c>
      <c r="J33" s="113" t="s">
        <v>936</v>
      </c>
      <c r="K33" s="113" t="s">
        <v>932</v>
      </c>
      <c r="L33" s="113" t="s">
        <v>944</v>
      </c>
      <c r="M33" s="126"/>
      <c r="N33" s="108">
        <f t="shared" si="0"/>
        <v>44128</v>
      </c>
      <c r="O33" s="109"/>
      <c r="P33" s="110"/>
      <c r="Q33" s="111"/>
      <c r="R33" s="112"/>
      <c r="S33" s="109" t="e">
        <f>MAX((MIN(#REF!,$H33)-MAX(#REF!,$G33)),0)/(#REF!-#REF!)</f>
        <v>#REF!</v>
      </c>
      <c r="T33" s="110"/>
      <c r="U33" s="111">
        <v>31</v>
      </c>
    </row>
    <row r="34" spans="1:21" ht="12.6" customHeight="1" x14ac:dyDescent="0.2">
      <c r="A34" s="11" t="s">
        <v>64</v>
      </c>
      <c r="B34" s="125" t="s">
        <v>65</v>
      </c>
      <c r="C34" s="11" t="s">
        <v>43</v>
      </c>
      <c r="D34" s="127" t="s">
        <v>15</v>
      </c>
      <c r="E34" s="126">
        <v>42529</v>
      </c>
      <c r="F34" s="126">
        <v>45448</v>
      </c>
      <c r="G34" s="118">
        <v>43565.416666666664</v>
      </c>
      <c r="H34" s="118">
        <v>44370</v>
      </c>
      <c r="I34" s="113" t="s">
        <v>936</v>
      </c>
      <c r="J34" s="113" t="s">
        <v>936</v>
      </c>
      <c r="K34" s="113" t="s">
        <v>932</v>
      </c>
      <c r="L34" s="113" t="s">
        <v>944</v>
      </c>
      <c r="M34" s="126"/>
      <c r="N34" s="108">
        <f t="shared" si="0"/>
        <v>44370</v>
      </c>
      <c r="O34" s="129"/>
      <c r="P34" s="129"/>
      <c r="Q34" s="129"/>
      <c r="R34" s="129"/>
      <c r="S34" s="109" t="e">
        <f>MAX((MIN(#REF!,$H34)-MAX(#REF!,$G34)),0)/(#REF!-#REF!)</f>
        <v>#REF!</v>
      </c>
      <c r="T34" s="110"/>
      <c r="U34" s="111">
        <v>31</v>
      </c>
    </row>
    <row r="35" spans="1:21" ht="12.6" customHeight="1" x14ac:dyDescent="0.2">
      <c r="A35" s="11" t="s">
        <v>66</v>
      </c>
      <c r="B35" s="125" t="s">
        <v>67</v>
      </c>
      <c r="C35" s="11" t="s">
        <v>43</v>
      </c>
      <c r="D35" s="127" t="s">
        <v>15</v>
      </c>
      <c r="E35" s="126">
        <v>42723</v>
      </c>
      <c r="F35" s="126">
        <v>45643</v>
      </c>
      <c r="G35" s="118">
        <v>43565.416666666664</v>
      </c>
      <c r="H35" s="118">
        <v>44521</v>
      </c>
      <c r="I35" s="113" t="s">
        <v>936</v>
      </c>
      <c r="J35" s="113" t="s">
        <v>936</v>
      </c>
      <c r="K35" s="113" t="s">
        <v>932</v>
      </c>
      <c r="L35" s="113" t="s">
        <v>944</v>
      </c>
      <c r="M35" s="126"/>
      <c r="N35" s="108">
        <f t="shared" si="0"/>
        <v>44521</v>
      </c>
      <c r="O35" s="129"/>
      <c r="P35" s="129"/>
      <c r="Q35" s="129"/>
      <c r="R35" s="129"/>
      <c r="S35" s="109" t="e">
        <f>MAX((MIN(#REF!,$H35)-MAX(#REF!,$G35)),0)/(#REF!-#REF!)</f>
        <v>#REF!</v>
      </c>
      <c r="T35" s="110"/>
      <c r="U35" s="111">
        <v>31</v>
      </c>
    </row>
    <row r="36" spans="1:21" ht="12.6" customHeight="1" x14ac:dyDescent="0.2">
      <c r="A36" s="11" t="s">
        <v>68</v>
      </c>
      <c r="B36" s="125" t="s">
        <v>69</v>
      </c>
      <c r="C36" s="11" t="s">
        <v>43</v>
      </c>
      <c r="D36" s="127" t="s">
        <v>15</v>
      </c>
      <c r="E36" s="126">
        <v>42486</v>
      </c>
      <c r="F36" s="126">
        <v>45405</v>
      </c>
      <c r="G36" s="118">
        <v>43732.291666666664</v>
      </c>
      <c r="H36" s="118">
        <v>44279</v>
      </c>
      <c r="I36" s="113" t="s">
        <v>936</v>
      </c>
      <c r="J36" s="113" t="s">
        <v>936</v>
      </c>
      <c r="K36" s="113" t="s">
        <v>932</v>
      </c>
      <c r="L36" s="113" t="s">
        <v>935</v>
      </c>
      <c r="M36" s="126"/>
      <c r="N36" s="108">
        <f t="shared" si="0"/>
        <v>44279</v>
      </c>
      <c r="O36" s="129"/>
      <c r="P36" s="129"/>
      <c r="Q36" s="129"/>
      <c r="R36" s="129"/>
      <c r="S36" s="109" t="e">
        <f>MAX((MIN(#REF!,$H36)-MAX(#REF!,$G36)),0)/(#REF!-#REF!)</f>
        <v>#REF!</v>
      </c>
      <c r="T36" s="110"/>
      <c r="U36" s="111">
        <v>31</v>
      </c>
    </row>
    <row r="37" spans="1:21" ht="12.6" customHeight="1" x14ac:dyDescent="0.2">
      <c r="A37" s="11" t="s">
        <v>108</v>
      </c>
      <c r="B37" s="125" t="s">
        <v>109</v>
      </c>
      <c r="C37" s="11" t="s">
        <v>30</v>
      </c>
      <c r="D37" s="127" t="s">
        <v>15</v>
      </c>
      <c r="E37" s="126">
        <v>43725.784722222219</v>
      </c>
      <c r="F37" s="126">
        <v>44112</v>
      </c>
      <c r="G37" s="118">
        <v>43725.784722222219</v>
      </c>
      <c r="H37" s="118">
        <v>44112</v>
      </c>
      <c r="I37" s="113" t="s">
        <v>936</v>
      </c>
      <c r="J37" s="113" t="s">
        <v>936</v>
      </c>
      <c r="K37" s="113" t="s">
        <v>932</v>
      </c>
      <c r="L37" s="113" t="s">
        <v>933</v>
      </c>
      <c r="M37" s="126"/>
      <c r="N37" s="108">
        <f t="shared" si="0"/>
        <v>44112</v>
      </c>
      <c r="O37" s="129"/>
      <c r="P37" s="129"/>
      <c r="Q37" s="129"/>
      <c r="R37" s="129"/>
      <c r="S37" s="109" t="e">
        <f>MAX((MIN(#REF!,$H37)-MAX(#REF!,$G37)),0)/(#REF!-#REF!)</f>
        <v>#REF!</v>
      </c>
      <c r="T37" s="110"/>
      <c r="U37" s="111">
        <v>31</v>
      </c>
    </row>
    <row r="38" spans="1:21" ht="12.6" customHeight="1" x14ac:dyDescent="0.2">
      <c r="A38" s="11" t="s">
        <v>72</v>
      </c>
      <c r="B38" s="125" t="s">
        <v>73</v>
      </c>
      <c r="C38" s="11" t="s">
        <v>30</v>
      </c>
      <c r="D38" s="127" t="s">
        <v>15</v>
      </c>
      <c r="E38" s="126">
        <v>42368</v>
      </c>
      <c r="F38" s="126">
        <v>45290</v>
      </c>
      <c r="G38" s="118">
        <v>43933.416666666664</v>
      </c>
      <c r="H38" s="118">
        <v>44040.604166666664</v>
      </c>
      <c r="I38" s="113" t="s">
        <v>936</v>
      </c>
      <c r="J38" s="113" t="s">
        <v>936</v>
      </c>
      <c r="K38" s="113" t="s">
        <v>934</v>
      </c>
      <c r="L38" s="113" t="s">
        <v>942</v>
      </c>
      <c r="M38" s="126"/>
      <c r="N38" s="108">
        <f t="shared" si="0"/>
        <v>44040.604166666664</v>
      </c>
      <c r="O38" s="109"/>
      <c r="P38" s="110"/>
      <c r="Q38" s="111"/>
      <c r="R38" s="112"/>
      <c r="S38" s="109" t="e">
        <f>MAX((MIN(#REF!,$H38)-MAX(#REF!,$G38)),0)/(#REF!-#REF!)</f>
        <v>#REF!</v>
      </c>
      <c r="T38" s="110"/>
      <c r="U38" s="111">
        <v>2.6041666666642413</v>
      </c>
    </row>
    <row r="39" spans="1:21" ht="12.6" customHeight="1" x14ac:dyDescent="0.2">
      <c r="A39" s="11" t="s">
        <v>135</v>
      </c>
      <c r="B39" s="125" t="s">
        <v>136</v>
      </c>
      <c r="C39" s="11" t="s">
        <v>11</v>
      </c>
      <c r="D39" s="105" t="s">
        <v>37</v>
      </c>
      <c r="E39" s="126">
        <v>41694</v>
      </c>
      <c r="F39" s="126">
        <v>44613</v>
      </c>
      <c r="G39" s="118">
        <v>43611</v>
      </c>
      <c r="H39" s="118">
        <v>44613</v>
      </c>
      <c r="I39" s="113" t="s">
        <v>945</v>
      </c>
      <c r="J39" s="113" t="s">
        <v>945</v>
      </c>
      <c r="K39" s="113" t="s">
        <v>932</v>
      </c>
      <c r="L39" s="113" t="s">
        <v>946</v>
      </c>
      <c r="M39" s="126"/>
      <c r="N39" s="108">
        <f t="shared" si="0"/>
        <v>44613</v>
      </c>
      <c r="O39" s="129"/>
      <c r="P39" s="129"/>
      <c r="Q39" s="129"/>
      <c r="R39" s="129"/>
      <c r="S39" s="109" t="e">
        <f>MAX((MIN(#REF!,$H39)-MAX(#REF!,$G39)),0)/(#REF!-#REF!)</f>
        <v>#REF!</v>
      </c>
      <c r="T39" s="110"/>
      <c r="U39" s="111">
        <v>31</v>
      </c>
    </row>
    <row r="40" spans="1:21" ht="12.6" customHeight="1" x14ac:dyDescent="0.2">
      <c r="A40" s="11" t="s">
        <v>137</v>
      </c>
      <c r="B40" s="125" t="s">
        <v>138</v>
      </c>
      <c r="C40" s="11" t="s">
        <v>11</v>
      </c>
      <c r="D40" s="105" t="s">
        <v>37</v>
      </c>
      <c r="E40" s="126">
        <v>41584</v>
      </c>
      <c r="F40" s="126">
        <v>44503</v>
      </c>
      <c r="G40" s="118">
        <v>43611</v>
      </c>
      <c r="H40" s="118">
        <v>44503</v>
      </c>
      <c r="I40" s="113" t="s">
        <v>945</v>
      </c>
      <c r="J40" s="113" t="s">
        <v>945</v>
      </c>
      <c r="K40" s="113" t="s">
        <v>932</v>
      </c>
      <c r="L40" s="113" t="s">
        <v>946</v>
      </c>
      <c r="M40" s="126"/>
      <c r="N40" s="108">
        <f t="shared" si="0"/>
        <v>44503</v>
      </c>
      <c r="O40" s="112"/>
      <c r="P40" s="112"/>
      <c r="Q40" s="112"/>
      <c r="R40" s="112"/>
      <c r="S40" s="109" t="e">
        <f>MAX((MIN(#REF!,$H40)-MAX(#REF!,$G40)),0)/(#REF!-#REF!)</f>
        <v>#REF!</v>
      </c>
      <c r="T40" s="110"/>
      <c r="U40" s="111">
        <v>31</v>
      </c>
    </row>
    <row r="41" spans="1:21" ht="12.6" customHeight="1" x14ac:dyDescent="0.2">
      <c r="A41" s="11" t="s">
        <v>56</v>
      </c>
      <c r="B41" s="125" t="s">
        <v>57</v>
      </c>
      <c r="C41" s="11" t="s">
        <v>30</v>
      </c>
      <c r="D41" s="105" t="s">
        <v>37</v>
      </c>
      <c r="E41" s="126">
        <v>42524</v>
      </c>
      <c r="F41" s="126">
        <v>45463</v>
      </c>
      <c r="G41" s="118">
        <v>44005.184027777781</v>
      </c>
      <c r="H41" s="118">
        <v>45463</v>
      </c>
      <c r="I41" s="113" t="s">
        <v>945</v>
      </c>
      <c r="J41" s="113" t="s">
        <v>945</v>
      </c>
      <c r="K41" s="113" t="s">
        <v>932</v>
      </c>
      <c r="L41" s="113" t="s">
        <v>933</v>
      </c>
      <c r="M41" s="126"/>
      <c r="N41" s="108">
        <f t="shared" si="0"/>
        <v>45463</v>
      </c>
      <c r="O41" s="131"/>
      <c r="P41" s="131"/>
      <c r="Q41" s="131"/>
      <c r="R41" s="131"/>
      <c r="S41" s="109" t="e">
        <f>MAX((MIN(#REF!,$H41)-MAX(#REF!,$G41)),0)/(#REF!-#REF!)</f>
        <v>#REF!</v>
      </c>
      <c r="T41" s="110"/>
      <c r="U41" s="111">
        <v>31</v>
      </c>
    </row>
    <row r="42" spans="1:21" ht="12.6" customHeight="1" x14ac:dyDescent="0.2">
      <c r="A42" s="11" t="s">
        <v>139</v>
      </c>
      <c r="B42" s="125" t="s">
        <v>140</v>
      </c>
      <c r="C42" s="11" t="s">
        <v>30</v>
      </c>
      <c r="D42" s="105" t="s">
        <v>37</v>
      </c>
      <c r="E42" s="126">
        <v>42194</v>
      </c>
      <c r="F42" s="126">
        <v>45113</v>
      </c>
      <c r="G42" s="118">
        <v>43299.197916666664</v>
      </c>
      <c r="H42" s="118">
        <v>44076</v>
      </c>
      <c r="I42" s="113" t="s">
        <v>945</v>
      </c>
      <c r="J42" s="113" t="s">
        <v>945</v>
      </c>
      <c r="K42" s="113" t="s">
        <v>932</v>
      </c>
      <c r="L42" s="113" t="s">
        <v>933</v>
      </c>
      <c r="M42" s="126"/>
      <c r="N42" s="108">
        <f t="shared" si="0"/>
        <v>44076</v>
      </c>
      <c r="O42" s="129"/>
      <c r="P42" s="129"/>
      <c r="Q42" s="129"/>
      <c r="R42" s="129"/>
      <c r="S42" s="109" t="e">
        <f>MAX((MIN(#REF!,$H42)-MAX(#REF!,$G42)),0)/(#REF!-#REF!)</f>
        <v>#REF!</v>
      </c>
      <c r="T42" s="110"/>
      <c r="U42" s="111">
        <v>31</v>
      </c>
    </row>
    <row r="43" spans="1:21" ht="12.6" customHeight="1" x14ac:dyDescent="0.2">
      <c r="A43" s="11" t="s">
        <v>153</v>
      </c>
      <c r="B43" s="125" t="s">
        <v>154</v>
      </c>
      <c r="C43" s="11" t="s">
        <v>30</v>
      </c>
      <c r="D43" s="105" t="s">
        <v>37</v>
      </c>
      <c r="E43" s="126">
        <v>42352</v>
      </c>
      <c r="F43" s="126">
        <v>45285</v>
      </c>
      <c r="G43" s="117">
        <v>44045.5</v>
      </c>
      <c r="H43" s="118">
        <v>45285</v>
      </c>
      <c r="I43" s="113" t="s">
        <v>945</v>
      </c>
      <c r="J43" s="113" t="s">
        <v>945</v>
      </c>
      <c r="K43" s="113" t="s">
        <v>932</v>
      </c>
      <c r="L43" s="113" t="s">
        <v>933</v>
      </c>
      <c r="M43" s="126"/>
      <c r="N43" s="108">
        <f t="shared" si="0"/>
        <v>45285</v>
      </c>
      <c r="O43" s="129"/>
      <c r="P43" s="129"/>
      <c r="Q43" s="129"/>
      <c r="R43" s="129"/>
      <c r="S43" s="109" t="e">
        <f>MAX((MIN(#REF!,$H43)-MAX(#REF!,$G43)),0)/(#REF!-#REF!)</f>
        <v>#REF!</v>
      </c>
      <c r="T43" s="110"/>
      <c r="U43" s="111">
        <v>23.5</v>
      </c>
    </row>
    <row r="44" spans="1:21" ht="12.6" customHeight="1" x14ac:dyDescent="0.2">
      <c r="A44" s="103" t="s">
        <v>58</v>
      </c>
      <c r="B44" s="104" t="s">
        <v>59</v>
      </c>
      <c r="C44" s="11" t="s">
        <v>30</v>
      </c>
      <c r="D44" s="105" t="s">
        <v>37</v>
      </c>
      <c r="E44" s="106">
        <v>42154</v>
      </c>
      <c r="F44" s="106">
        <v>45103</v>
      </c>
      <c r="G44" s="107">
        <v>43961.541666666664</v>
      </c>
      <c r="H44" s="107">
        <v>45103</v>
      </c>
      <c r="I44" s="105" t="s">
        <v>945</v>
      </c>
      <c r="J44" s="105" t="s">
        <v>945</v>
      </c>
      <c r="K44" s="105" t="s">
        <v>932</v>
      </c>
      <c r="L44" s="106" t="s">
        <v>933</v>
      </c>
      <c r="M44" s="106"/>
      <c r="N44" s="108">
        <f t="shared" si="0"/>
        <v>45103</v>
      </c>
      <c r="O44" s="109"/>
      <c r="P44" s="110"/>
      <c r="Q44" s="111"/>
      <c r="R44" s="112"/>
      <c r="S44" s="109" t="e">
        <f>MAX((MIN(#REF!,$H44)-MAX(#REF!,$G44)),0)/(#REF!-#REF!)</f>
        <v>#REF!</v>
      </c>
      <c r="T44" s="110"/>
      <c r="U44" s="111">
        <v>31</v>
      </c>
    </row>
    <row r="45" spans="1:21" ht="12.6" customHeight="1" x14ac:dyDescent="0.2">
      <c r="A45" s="11" t="s">
        <v>159</v>
      </c>
      <c r="B45" s="125" t="s">
        <v>160</v>
      </c>
      <c r="C45" s="11" t="s">
        <v>30</v>
      </c>
      <c r="D45" s="105" t="s">
        <v>37</v>
      </c>
      <c r="E45" s="126">
        <v>42863</v>
      </c>
      <c r="F45" s="126">
        <v>45796</v>
      </c>
      <c r="G45" s="118">
        <v>43120</v>
      </c>
      <c r="H45" s="118">
        <v>45796</v>
      </c>
      <c r="I45" s="113" t="s">
        <v>945</v>
      </c>
      <c r="J45" s="113" t="s">
        <v>945</v>
      </c>
      <c r="K45" s="113" t="s">
        <v>932</v>
      </c>
      <c r="L45" s="113" t="s">
        <v>933</v>
      </c>
      <c r="M45" s="126"/>
      <c r="N45" s="108">
        <f t="shared" si="0"/>
        <v>45796</v>
      </c>
      <c r="O45" s="129"/>
      <c r="P45" s="129"/>
      <c r="Q45" s="129"/>
      <c r="R45" s="129"/>
      <c r="S45" s="109" t="e">
        <f>MAX((MIN(#REF!,$H45)-MAX(#REF!,$G45)),0)/(#REF!-#REF!)</f>
        <v>#REF!</v>
      </c>
      <c r="T45" s="110"/>
      <c r="U45" s="111">
        <v>31</v>
      </c>
    </row>
    <row r="46" spans="1:21" ht="12.6" customHeight="1" x14ac:dyDescent="0.2">
      <c r="A46" s="11" t="s">
        <v>143</v>
      </c>
      <c r="B46" s="125" t="s">
        <v>144</v>
      </c>
      <c r="C46" s="11" t="s">
        <v>30</v>
      </c>
      <c r="D46" s="105" t="s">
        <v>37</v>
      </c>
      <c r="E46" s="126">
        <v>42691</v>
      </c>
      <c r="F46" s="126">
        <v>44880</v>
      </c>
      <c r="G46" s="118">
        <v>42691</v>
      </c>
      <c r="H46" s="118">
        <v>44880</v>
      </c>
      <c r="I46" s="113" t="s">
        <v>945</v>
      </c>
      <c r="J46" s="113" t="s">
        <v>945</v>
      </c>
      <c r="K46" s="113" t="s">
        <v>932</v>
      </c>
      <c r="L46" s="113" t="s">
        <v>933</v>
      </c>
      <c r="M46" s="126"/>
      <c r="N46" s="108">
        <f t="shared" si="0"/>
        <v>44880</v>
      </c>
      <c r="O46" s="129"/>
      <c r="P46" s="129"/>
      <c r="Q46" s="129"/>
      <c r="R46" s="129"/>
      <c r="S46" s="109" t="e">
        <f>MAX((MIN(#REF!,$H46)-MAX(#REF!,$G46)),0)/(#REF!-#REF!)</f>
        <v>#REF!</v>
      </c>
      <c r="T46" s="110"/>
      <c r="U46" s="111">
        <v>31</v>
      </c>
    </row>
    <row r="47" spans="1:21" ht="12.6" customHeight="1" x14ac:dyDescent="0.2">
      <c r="A47" s="11" t="s">
        <v>947</v>
      </c>
      <c r="B47" s="125" t="s">
        <v>147</v>
      </c>
      <c r="C47" s="11" t="s">
        <v>30</v>
      </c>
      <c r="D47" s="105" t="s">
        <v>37</v>
      </c>
      <c r="E47" s="126">
        <v>42584</v>
      </c>
      <c r="F47" s="126">
        <v>44773</v>
      </c>
      <c r="G47" s="118">
        <v>42584</v>
      </c>
      <c r="H47" s="118">
        <v>44773</v>
      </c>
      <c r="I47" s="113" t="s">
        <v>945</v>
      </c>
      <c r="J47" s="113" t="s">
        <v>945</v>
      </c>
      <c r="K47" s="113" t="s">
        <v>932</v>
      </c>
      <c r="L47" s="113" t="s">
        <v>933</v>
      </c>
      <c r="M47" s="126"/>
      <c r="N47" s="108">
        <f t="shared" si="0"/>
        <v>44773</v>
      </c>
      <c r="O47" s="109"/>
      <c r="P47" s="110"/>
      <c r="Q47" s="111"/>
      <c r="R47" s="112"/>
      <c r="S47" s="109" t="e">
        <f>MAX((MIN(#REF!,$H47)-MAX(#REF!,$G47)),0)/(#REF!-#REF!)</f>
        <v>#REF!</v>
      </c>
      <c r="T47" s="110"/>
      <c r="U47" s="111">
        <v>31</v>
      </c>
    </row>
    <row r="48" spans="1:21" ht="12.6" customHeight="1" x14ac:dyDescent="0.2">
      <c r="A48" s="11" t="s">
        <v>148</v>
      </c>
      <c r="B48" s="125" t="s">
        <v>149</v>
      </c>
      <c r="C48" s="11" t="s">
        <v>30</v>
      </c>
      <c r="D48" s="105" t="s">
        <v>37</v>
      </c>
      <c r="E48" s="126">
        <v>42461</v>
      </c>
      <c r="F48" s="126">
        <v>44650</v>
      </c>
      <c r="G48" s="118">
        <v>42461</v>
      </c>
      <c r="H48" s="118">
        <v>44650</v>
      </c>
      <c r="I48" s="113" t="s">
        <v>945</v>
      </c>
      <c r="J48" s="113" t="s">
        <v>945</v>
      </c>
      <c r="K48" s="113" t="s">
        <v>932</v>
      </c>
      <c r="L48" s="113" t="s">
        <v>933</v>
      </c>
      <c r="M48" s="126"/>
      <c r="N48" s="108">
        <f t="shared" si="0"/>
        <v>44650</v>
      </c>
      <c r="O48" s="129"/>
      <c r="P48" s="129"/>
      <c r="Q48" s="129"/>
      <c r="R48" s="129"/>
      <c r="S48" s="109" t="e">
        <f>MAX((MIN(#REF!,$H48)-MAX(#REF!,$G48)),0)/(#REF!-#REF!)</f>
        <v>#REF!</v>
      </c>
      <c r="T48" s="110"/>
      <c r="U48" s="111">
        <v>31</v>
      </c>
    </row>
    <row r="49" spans="1:21" ht="12.6" customHeight="1" x14ac:dyDescent="0.2">
      <c r="A49" s="11" t="s">
        <v>157</v>
      </c>
      <c r="B49" s="125" t="s">
        <v>158</v>
      </c>
      <c r="C49" s="11" t="s">
        <v>30</v>
      </c>
      <c r="D49" s="105" t="s">
        <v>37</v>
      </c>
      <c r="E49" s="126">
        <v>43219</v>
      </c>
      <c r="F49" s="126">
        <v>46009</v>
      </c>
      <c r="G49" s="118">
        <v>43715.152777777781</v>
      </c>
      <c r="H49" s="118">
        <v>46009</v>
      </c>
      <c r="I49" s="113" t="s">
        <v>945</v>
      </c>
      <c r="J49" s="113" t="s">
        <v>945</v>
      </c>
      <c r="K49" s="113" t="s">
        <v>932</v>
      </c>
      <c r="L49" s="113" t="s">
        <v>933</v>
      </c>
      <c r="M49" s="126"/>
      <c r="N49" s="108">
        <f t="shared" si="0"/>
        <v>46009</v>
      </c>
      <c r="O49" s="109"/>
      <c r="P49" s="110"/>
      <c r="Q49" s="111"/>
      <c r="R49" s="112"/>
      <c r="S49" s="109" t="e">
        <f>MAX((MIN(#REF!,$H49)-MAX(#REF!,$G49)),0)/(#REF!-#REF!)</f>
        <v>#REF!</v>
      </c>
      <c r="T49" s="110"/>
      <c r="U49" s="111">
        <v>31</v>
      </c>
    </row>
    <row r="50" spans="1:21" ht="12.6" customHeight="1" x14ac:dyDescent="0.2">
      <c r="A50" s="11" t="s">
        <v>250</v>
      </c>
      <c r="B50" s="125" t="s">
        <v>948</v>
      </c>
      <c r="C50" s="11" t="s">
        <v>30</v>
      </c>
      <c r="D50" s="105" t="s">
        <v>37</v>
      </c>
      <c r="E50" s="126">
        <v>44044</v>
      </c>
      <c r="F50" s="126">
        <v>44773</v>
      </c>
      <c r="G50" s="118">
        <v>44044</v>
      </c>
      <c r="H50" s="118">
        <v>44773</v>
      </c>
      <c r="I50" s="113" t="s">
        <v>945</v>
      </c>
      <c r="J50" s="113" t="s">
        <v>945</v>
      </c>
      <c r="K50" s="113" t="s">
        <v>932</v>
      </c>
      <c r="L50" s="113" t="s">
        <v>935</v>
      </c>
      <c r="M50" s="126"/>
      <c r="N50" s="108">
        <f t="shared" si="0"/>
        <v>44773</v>
      </c>
      <c r="O50" s="129"/>
      <c r="P50" s="129"/>
      <c r="Q50" s="129"/>
      <c r="R50" s="129"/>
      <c r="S50" s="109" t="e">
        <f>MAX((MIN(#REF!,$H50)-MAX(#REF!,$G50)),0)/(#REF!-#REF!)</f>
        <v>#REF!</v>
      </c>
      <c r="T50" s="110"/>
      <c r="U50" s="111">
        <v>25</v>
      </c>
    </row>
    <row r="51" spans="1:21" ht="12.6" customHeight="1" x14ac:dyDescent="0.2">
      <c r="A51" s="11" t="s">
        <v>54</v>
      </c>
      <c r="B51" s="11" t="s">
        <v>55</v>
      </c>
      <c r="C51" s="11" t="s">
        <v>30</v>
      </c>
      <c r="D51" s="105" t="s">
        <v>37</v>
      </c>
      <c r="E51" s="126">
        <v>41480</v>
      </c>
      <c r="F51" s="126">
        <v>44508</v>
      </c>
      <c r="G51" s="118">
        <v>43963.986111111109</v>
      </c>
      <c r="H51" s="118">
        <v>44508</v>
      </c>
      <c r="I51" s="113" t="s">
        <v>945</v>
      </c>
      <c r="J51" s="113" t="s">
        <v>945</v>
      </c>
      <c r="K51" s="113" t="s">
        <v>932</v>
      </c>
      <c r="L51" s="113" t="s">
        <v>943</v>
      </c>
      <c r="M51" s="126"/>
      <c r="N51" s="108">
        <f t="shared" si="0"/>
        <v>44508</v>
      </c>
      <c r="O51" s="129"/>
      <c r="P51" s="129"/>
      <c r="Q51" s="129"/>
      <c r="R51" s="129"/>
      <c r="S51" s="109" t="e">
        <f>MAX((MIN(#REF!,$H51)-MAX(#REF!,$G51)),0)/(#REF!-#REF!)</f>
        <v>#REF!</v>
      </c>
      <c r="T51" s="110"/>
      <c r="U51" s="111">
        <v>31</v>
      </c>
    </row>
    <row r="52" spans="1:21" ht="12.6" customHeight="1" x14ac:dyDescent="0.2">
      <c r="A52" s="103" t="s">
        <v>131</v>
      </c>
      <c r="B52" s="104" t="s">
        <v>132</v>
      </c>
      <c r="C52" s="11" t="s">
        <v>30</v>
      </c>
      <c r="D52" s="105" t="s">
        <v>37</v>
      </c>
      <c r="E52" s="106">
        <v>41243</v>
      </c>
      <c r="F52" s="106">
        <v>44174</v>
      </c>
      <c r="G52" s="133">
        <v>44042.964583333334</v>
      </c>
      <c r="H52" s="133">
        <v>44052.9375</v>
      </c>
      <c r="I52" s="105" t="s">
        <v>945</v>
      </c>
      <c r="J52" s="105" t="s">
        <v>945</v>
      </c>
      <c r="K52" s="105" t="s">
        <v>934</v>
      </c>
      <c r="L52" s="106" t="s">
        <v>933</v>
      </c>
      <c r="M52" s="106"/>
      <c r="N52" s="108">
        <f t="shared" si="0"/>
        <v>44052.9375</v>
      </c>
      <c r="O52" s="109"/>
      <c r="P52" s="110"/>
      <c r="Q52" s="111"/>
      <c r="R52" s="112"/>
      <c r="S52" s="109" t="e">
        <f>MAX((MIN(#REF!,$H52)-MAX(#REF!,$G52)),0)/(#REF!-#REF!)</f>
        <v>#REF!</v>
      </c>
      <c r="T52" s="110"/>
      <c r="U52" s="111">
        <v>9.9729166666656965</v>
      </c>
    </row>
    <row r="53" spans="1:21" ht="12.6" customHeight="1" x14ac:dyDescent="0.2">
      <c r="A53" s="11" t="s">
        <v>133</v>
      </c>
      <c r="B53" s="125" t="s">
        <v>134</v>
      </c>
      <c r="C53" s="11" t="s">
        <v>30</v>
      </c>
      <c r="D53" s="105" t="s">
        <v>37</v>
      </c>
      <c r="E53" s="126">
        <v>41493</v>
      </c>
      <c r="F53" s="126">
        <v>44426</v>
      </c>
      <c r="G53" s="118">
        <v>43767.930555555555</v>
      </c>
      <c r="H53" s="118">
        <v>44426</v>
      </c>
      <c r="I53" s="113" t="s">
        <v>945</v>
      </c>
      <c r="J53" s="113" t="s">
        <v>945</v>
      </c>
      <c r="K53" s="113" t="s">
        <v>932</v>
      </c>
      <c r="L53" s="113" t="s">
        <v>943</v>
      </c>
      <c r="M53" s="126"/>
      <c r="N53" s="108">
        <f t="shared" si="0"/>
        <v>44426</v>
      </c>
      <c r="O53" s="129"/>
      <c r="P53" s="129"/>
      <c r="Q53" s="129"/>
      <c r="R53" s="129"/>
      <c r="S53" s="109" t="e">
        <f>MAX((MIN(#REF!,$H53)-MAX(#REF!,$G53)),0)/(#REF!-#REF!)</f>
        <v>#REF!</v>
      </c>
      <c r="T53" s="110"/>
      <c r="U53" s="111">
        <v>31</v>
      </c>
    </row>
    <row r="54" spans="1:21" ht="12.6" customHeight="1" x14ac:dyDescent="0.2">
      <c r="A54" s="11" t="s">
        <v>13</v>
      </c>
      <c r="B54" s="125" t="s">
        <v>14</v>
      </c>
      <c r="C54" s="11" t="s">
        <v>30</v>
      </c>
      <c r="D54" s="105" t="s">
        <v>37</v>
      </c>
      <c r="E54" s="126">
        <v>41557</v>
      </c>
      <c r="F54" s="126">
        <v>44609</v>
      </c>
      <c r="G54" s="117">
        <v>44062</v>
      </c>
      <c r="H54" s="118">
        <v>44609</v>
      </c>
      <c r="I54" s="113" t="s">
        <v>945</v>
      </c>
      <c r="J54" s="113" t="s">
        <v>945</v>
      </c>
      <c r="K54" s="113" t="s">
        <v>932</v>
      </c>
      <c r="L54" s="113" t="s">
        <v>949</v>
      </c>
      <c r="M54" s="126"/>
      <c r="N54" s="108">
        <f t="shared" si="0"/>
        <v>44609</v>
      </c>
      <c r="O54" s="129"/>
      <c r="P54" s="129"/>
      <c r="Q54" s="129"/>
      <c r="R54" s="129"/>
      <c r="S54" s="109" t="e">
        <f>MAX((MIN(#REF!,$H54)-MAX(#REF!,$G54)),0)/(#REF!-#REF!)</f>
        <v>#REF!</v>
      </c>
      <c r="T54" s="110"/>
      <c r="U54" s="111">
        <v>7</v>
      </c>
    </row>
    <row r="55" spans="1:21" ht="12.6" customHeight="1" x14ac:dyDescent="0.2">
      <c r="A55" s="11" t="s">
        <v>145</v>
      </c>
      <c r="B55" s="125" t="s">
        <v>146</v>
      </c>
      <c r="C55" s="11" t="s">
        <v>30</v>
      </c>
      <c r="D55" s="105" t="s">
        <v>37</v>
      </c>
      <c r="E55" s="126">
        <v>41796</v>
      </c>
      <c r="F55" s="126">
        <v>44715</v>
      </c>
      <c r="G55" s="118">
        <v>43824.375</v>
      </c>
      <c r="H55" s="118">
        <v>44715</v>
      </c>
      <c r="I55" s="113" t="s">
        <v>945</v>
      </c>
      <c r="J55" s="113" t="s">
        <v>945</v>
      </c>
      <c r="K55" s="113" t="s">
        <v>932</v>
      </c>
      <c r="L55" s="113" t="s">
        <v>943</v>
      </c>
      <c r="M55" s="126"/>
      <c r="N55" s="108">
        <f t="shared" si="0"/>
        <v>44715</v>
      </c>
      <c r="O55" s="129"/>
      <c r="P55" s="129"/>
      <c r="Q55" s="129"/>
      <c r="R55" s="129"/>
      <c r="S55" s="109" t="e">
        <f>MAX((MIN(#REF!,$H55)-MAX(#REF!,$G55)),0)/(#REF!-#REF!)</f>
        <v>#REF!</v>
      </c>
      <c r="T55" s="110"/>
      <c r="U55" s="111">
        <v>31</v>
      </c>
    </row>
    <row r="56" spans="1:21" ht="12.6" customHeight="1" x14ac:dyDescent="0.2">
      <c r="A56" s="114" t="s">
        <v>150</v>
      </c>
      <c r="B56" s="115" t="s">
        <v>151</v>
      </c>
      <c r="C56" s="11" t="s">
        <v>30</v>
      </c>
      <c r="D56" s="105" t="s">
        <v>37</v>
      </c>
      <c r="E56" s="116">
        <v>41549</v>
      </c>
      <c r="F56" s="116">
        <v>44468</v>
      </c>
      <c r="G56" s="117">
        <v>43713.232638888891</v>
      </c>
      <c r="H56" s="117">
        <v>44468</v>
      </c>
      <c r="I56" s="113" t="s">
        <v>945</v>
      </c>
      <c r="J56" s="113" t="s">
        <v>945</v>
      </c>
      <c r="K56" s="119" t="s">
        <v>932</v>
      </c>
      <c r="L56" s="119" t="s">
        <v>943</v>
      </c>
      <c r="M56" s="116"/>
      <c r="N56" s="120">
        <f t="shared" si="0"/>
        <v>44468</v>
      </c>
      <c r="O56" s="122">
        <v>1</v>
      </c>
      <c r="P56" s="128"/>
      <c r="Q56" s="123">
        <v>30</v>
      </c>
      <c r="R56" s="134"/>
      <c r="S56" s="122" t="e">
        <f>MAX((MIN(#REF!,$H56)-MAX(#REF!,$G56)),0)/(#REF!-#REF!)</f>
        <v>#REF!</v>
      </c>
      <c r="T56" s="128"/>
      <c r="U56" s="123">
        <v>31</v>
      </c>
    </row>
    <row r="57" spans="1:21" ht="12.6" customHeight="1" x14ac:dyDescent="0.2">
      <c r="A57" s="11" t="s">
        <v>155</v>
      </c>
      <c r="B57" s="125" t="s">
        <v>156</v>
      </c>
      <c r="C57" s="11" t="s">
        <v>30</v>
      </c>
      <c r="D57" s="105" t="s">
        <v>37</v>
      </c>
      <c r="E57" s="126">
        <v>41507</v>
      </c>
      <c r="F57" s="126">
        <v>44457</v>
      </c>
      <c r="G57" s="118">
        <v>43611</v>
      </c>
      <c r="H57" s="118">
        <v>44071.5</v>
      </c>
      <c r="I57" s="113" t="s">
        <v>945</v>
      </c>
      <c r="J57" s="113" t="s">
        <v>945</v>
      </c>
      <c r="K57" s="113" t="s">
        <v>932</v>
      </c>
      <c r="L57" s="113" t="s">
        <v>943</v>
      </c>
      <c r="M57" s="126"/>
      <c r="N57" s="108">
        <f t="shared" si="0"/>
        <v>44071.5</v>
      </c>
      <c r="O57" s="129"/>
      <c r="P57" s="129"/>
      <c r="Q57" s="129"/>
      <c r="R57" s="129"/>
      <c r="S57" s="109" t="e">
        <f>MAX((MIN(#REF!,$H57)-MAX(#REF!,$G57)),0)/(#REF!-#REF!)</f>
        <v>#REF!</v>
      </c>
      <c r="T57" s="110"/>
      <c r="U57" s="111">
        <v>31</v>
      </c>
    </row>
    <row r="58" spans="1:21" ht="12.6" customHeight="1" x14ac:dyDescent="0.2">
      <c r="A58" s="11" t="s">
        <v>161</v>
      </c>
      <c r="B58" s="125" t="s">
        <v>162</v>
      </c>
      <c r="C58" s="11" t="s">
        <v>30</v>
      </c>
      <c r="D58" s="105" t="s">
        <v>37</v>
      </c>
      <c r="E58" s="126">
        <v>41499</v>
      </c>
      <c r="F58" s="126">
        <v>44456</v>
      </c>
      <c r="G58" s="117">
        <v>43611</v>
      </c>
      <c r="H58" s="118">
        <v>44055.447916666664</v>
      </c>
      <c r="I58" s="113" t="s">
        <v>945</v>
      </c>
      <c r="J58" s="113" t="s">
        <v>945</v>
      </c>
      <c r="K58" s="113" t="s">
        <v>934</v>
      </c>
      <c r="L58" s="113" t="s">
        <v>943</v>
      </c>
      <c r="M58" s="126"/>
      <c r="N58" s="108">
        <f t="shared" si="0"/>
        <v>44055.447916666664</v>
      </c>
      <c r="O58" s="129"/>
      <c r="P58" s="129"/>
      <c r="Q58" s="129"/>
      <c r="R58" s="129"/>
      <c r="S58" s="109" t="e">
        <f>MAX((MIN(#REF!,$H58)-MAX(#REF!,$G58)),0)/(#REF!-#REF!)</f>
        <v>#REF!</v>
      </c>
      <c r="T58" s="110"/>
      <c r="U58" s="111">
        <v>17.447916666664241</v>
      </c>
    </row>
    <row r="59" spans="1:21" ht="12.6" customHeight="1" x14ac:dyDescent="0.2">
      <c r="A59" s="11" t="s">
        <v>161</v>
      </c>
      <c r="B59" s="125" t="s">
        <v>162</v>
      </c>
      <c r="C59" s="11" t="s">
        <v>30</v>
      </c>
      <c r="D59" s="105" t="s">
        <v>37</v>
      </c>
      <c r="E59" s="126">
        <v>41499</v>
      </c>
      <c r="F59" s="126">
        <v>44456</v>
      </c>
      <c r="G59" s="117">
        <v>44065.447916666664</v>
      </c>
      <c r="H59" s="118">
        <v>44458</v>
      </c>
      <c r="I59" s="113" t="s">
        <v>945</v>
      </c>
      <c r="J59" s="113" t="s">
        <v>945</v>
      </c>
      <c r="K59" s="113" t="s">
        <v>932</v>
      </c>
      <c r="L59" s="113" t="s">
        <v>943</v>
      </c>
      <c r="M59" s="126"/>
      <c r="N59" s="108">
        <f t="shared" si="0"/>
        <v>44456</v>
      </c>
      <c r="O59" s="129"/>
      <c r="P59" s="129"/>
      <c r="Q59" s="129"/>
      <c r="R59" s="129"/>
      <c r="S59" s="109" t="e">
        <f>MAX((MIN(#REF!,$H59)-MAX(#REF!,$G59)),0)/(#REF!-#REF!)</f>
        <v>#REF!</v>
      </c>
      <c r="T59" s="110"/>
      <c r="U59" s="111">
        <v>3.5520833333357587</v>
      </c>
    </row>
    <row r="60" spans="1:21" ht="12.6" customHeight="1" x14ac:dyDescent="0.2">
      <c r="A60" s="11" t="s">
        <v>163</v>
      </c>
      <c r="B60" s="125" t="s">
        <v>164</v>
      </c>
      <c r="C60" s="11" t="s">
        <v>30</v>
      </c>
      <c r="D60" s="105" t="s">
        <v>37</v>
      </c>
      <c r="E60" s="126">
        <v>41646</v>
      </c>
      <c r="F60" s="126">
        <v>44591</v>
      </c>
      <c r="G60" s="118">
        <v>43293.416666666664</v>
      </c>
      <c r="H60" s="118">
        <v>44065.833333333336</v>
      </c>
      <c r="I60" s="113" t="s">
        <v>945</v>
      </c>
      <c r="J60" s="113" t="s">
        <v>945</v>
      </c>
      <c r="K60" s="113" t="s">
        <v>934</v>
      </c>
      <c r="L60" s="113" t="s">
        <v>943</v>
      </c>
      <c r="M60" s="126"/>
      <c r="N60" s="108">
        <f t="shared" si="0"/>
        <v>44065.833333333336</v>
      </c>
      <c r="O60" s="129"/>
      <c r="P60" s="129"/>
      <c r="Q60" s="129"/>
      <c r="R60" s="129"/>
      <c r="S60" s="109" t="e">
        <f>MAX((MIN(#REF!,$H60)-MAX(#REF!,$G60)),0)/(#REF!-#REF!)</f>
        <v>#REF!</v>
      </c>
      <c r="T60" s="110"/>
      <c r="U60" s="111">
        <v>27.833333333335759</v>
      </c>
    </row>
    <row r="61" spans="1:21" ht="12.6" customHeight="1" x14ac:dyDescent="0.2">
      <c r="A61" s="11" t="s">
        <v>165</v>
      </c>
      <c r="B61" s="125" t="s">
        <v>166</v>
      </c>
      <c r="C61" s="11" t="s">
        <v>30</v>
      </c>
      <c r="D61" s="105" t="s">
        <v>37</v>
      </c>
      <c r="E61" s="126">
        <v>41586</v>
      </c>
      <c r="F61" s="126">
        <v>44536</v>
      </c>
      <c r="G61" s="118">
        <v>44052.694444444445</v>
      </c>
      <c r="H61" s="118">
        <v>44536</v>
      </c>
      <c r="I61" s="113" t="s">
        <v>945</v>
      </c>
      <c r="J61" s="113" t="s">
        <v>945</v>
      </c>
      <c r="K61" s="113" t="s">
        <v>932</v>
      </c>
      <c r="L61" s="113" t="s">
        <v>943</v>
      </c>
      <c r="M61" s="126"/>
      <c r="N61" s="108">
        <f t="shared" si="0"/>
        <v>44536</v>
      </c>
      <c r="O61" s="129"/>
      <c r="P61" s="129"/>
      <c r="Q61" s="129"/>
      <c r="R61" s="129"/>
      <c r="S61" s="109" t="e">
        <f>MAX((MIN(#REF!,$H61)-MAX(#REF!,$G61)),0)/(#REF!-#REF!)</f>
        <v>#REF!</v>
      </c>
      <c r="T61" s="110"/>
      <c r="U61" s="111">
        <v>16.305555555554747</v>
      </c>
    </row>
    <row r="62" spans="1:21" ht="12.6" customHeight="1" x14ac:dyDescent="0.2">
      <c r="A62" s="11" t="s">
        <v>167</v>
      </c>
      <c r="B62" s="125" t="s">
        <v>168</v>
      </c>
      <c r="C62" s="11" t="s">
        <v>30</v>
      </c>
      <c r="D62" s="105" t="s">
        <v>37</v>
      </c>
      <c r="E62" s="126">
        <v>41747</v>
      </c>
      <c r="F62" s="126">
        <v>44666</v>
      </c>
      <c r="G62" s="118">
        <v>44028.381944444445</v>
      </c>
      <c r="H62" s="118">
        <v>44666</v>
      </c>
      <c r="I62" s="113" t="s">
        <v>945</v>
      </c>
      <c r="J62" s="113" t="s">
        <v>945</v>
      </c>
      <c r="K62" s="113" t="s">
        <v>932</v>
      </c>
      <c r="L62" s="113" t="s">
        <v>935</v>
      </c>
      <c r="M62" s="126"/>
      <c r="N62" s="108">
        <f t="shared" si="0"/>
        <v>44666</v>
      </c>
      <c r="O62" s="109"/>
      <c r="P62" s="110"/>
      <c r="Q62" s="111"/>
      <c r="R62" s="112"/>
      <c r="S62" s="109" t="e">
        <f>MAX((MIN(#REF!,$H62)-MAX(#REF!,$G62)),0)/(#REF!-#REF!)</f>
        <v>#REF!</v>
      </c>
      <c r="T62" s="110"/>
      <c r="U62" s="111">
        <v>31</v>
      </c>
    </row>
    <row r="63" spans="1:21" ht="12.6" customHeight="1" x14ac:dyDescent="0.2">
      <c r="A63" s="11" t="s">
        <v>141</v>
      </c>
      <c r="B63" s="125" t="s">
        <v>142</v>
      </c>
      <c r="C63" s="11" t="s">
        <v>30</v>
      </c>
      <c r="D63" s="105" t="s">
        <v>37</v>
      </c>
      <c r="E63" s="126">
        <v>42818</v>
      </c>
      <c r="F63" s="126">
        <v>45741</v>
      </c>
      <c r="G63" s="118">
        <v>44040.958333333336</v>
      </c>
      <c r="H63" s="118">
        <v>45741</v>
      </c>
      <c r="I63" s="113" t="s">
        <v>945</v>
      </c>
      <c r="J63" s="113" t="s">
        <v>945</v>
      </c>
      <c r="K63" s="113" t="s">
        <v>932</v>
      </c>
      <c r="L63" s="113" t="s">
        <v>942</v>
      </c>
      <c r="M63" s="126"/>
      <c r="N63" s="108">
        <f t="shared" si="0"/>
        <v>45741</v>
      </c>
      <c r="O63" s="112"/>
      <c r="P63" s="112"/>
      <c r="Q63" s="112"/>
      <c r="R63" s="135"/>
      <c r="S63" s="109" t="e">
        <f>MAX((MIN(#REF!,$H63)-MAX(#REF!,$G63)),0)/(#REF!-#REF!)</f>
        <v>#REF!</v>
      </c>
      <c r="T63" s="110"/>
      <c r="U63" s="111">
        <v>28.041666666664241</v>
      </c>
    </row>
    <row r="64" spans="1:21" ht="12.6" customHeight="1" x14ac:dyDescent="0.2">
      <c r="A64" s="11" t="s">
        <v>41</v>
      </c>
      <c r="B64" s="125" t="s">
        <v>42</v>
      </c>
      <c r="C64" s="11" t="s">
        <v>43</v>
      </c>
      <c r="D64" s="105" t="s">
        <v>37</v>
      </c>
      <c r="E64" s="126">
        <v>42368</v>
      </c>
      <c r="F64" s="126">
        <v>45287</v>
      </c>
      <c r="G64" s="118">
        <v>43971.989583333336</v>
      </c>
      <c r="H64" s="118">
        <v>44157</v>
      </c>
      <c r="I64" s="113" t="s">
        <v>945</v>
      </c>
      <c r="J64" s="113" t="s">
        <v>945</v>
      </c>
      <c r="K64" s="113" t="s">
        <v>932</v>
      </c>
      <c r="L64" s="113" t="s">
        <v>944</v>
      </c>
      <c r="M64" s="126"/>
      <c r="N64" s="108">
        <f t="shared" si="0"/>
        <v>44157</v>
      </c>
      <c r="O64" s="109">
        <v>0.71438172043018577</v>
      </c>
      <c r="P64" s="110"/>
      <c r="Q64" s="111">
        <v>22.145833333335759</v>
      </c>
      <c r="R64" s="135"/>
      <c r="S64" s="109" t="e">
        <f>MAX((MIN(#REF!,$H64)-MAX(#REF!,$G64)),0)/(#REF!-#REF!)</f>
        <v>#REF!</v>
      </c>
      <c r="T64" s="110"/>
      <c r="U64" s="111">
        <v>31</v>
      </c>
    </row>
    <row r="65" spans="1:21" ht="12.6" customHeight="1" x14ac:dyDescent="0.2">
      <c r="A65" s="11" t="s">
        <v>46</v>
      </c>
      <c r="B65" s="125" t="s">
        <v>47</v>
      </c>
      <c r="C65" s="11" t="s">
        <v>43</v>
      </c>
      <c r="D65" s="105" t="s">
        <v>37</v>
      </c>
      <c r="E65" s="126">
        <v>42657</v>
      </c>
      <c r="F65" s="126">
        <v>45576</v>
      </c>
      <c r="G65" s="118">
        <v>43971.96875</v>
      </c>
      <c r="H65" s="118">
        <v>44128</v>
      </c>
      <c r="I65" s="113" t="s">
        <v>945</v>
      </c>
      <c r="J65" s="113" t="s">
        <v>945</v>
      </c>
      <c r="K65" s="113" t="s">
        <v>932</v>
      </c>
      <c r="L65" s="113" t="s">
        <v>944</v>
      </c>
      <c r="M65" s="126"/>
      <c r="N65" s="108">
        <f t="shared" si="0"/>
        <v>44128</v>
      </c>
      <c r="O65" s="129"/>
      <c r="P65" s="129"/>
      <c r="Q65" s="129"/>
      <c r="R65" s="136"/>
      <c r="S65" s="109" t="e">
        <f>MAX((MIN(#REF!,$H65)-MAX(#REF!,$G65)),0)/(#REF!-#REF!)</f>
        <v>#REF!</v>
      </c>
      <c r="T65" s="110"/>
      <c r="U65" s="111">
        <v>31</v>
      </c>
    </row>
    <row r="66" spans="1:21" ht="12.6" customHeight="1" x14ac:dyDescent="0.2">
      <c r="A66" s="11" t="s">
        <v>950</v>
      </c>
      <c r="B66" s="125" t="s">
        <v>238</v>
      </c>
      <c r="C66" s="11" t="s">
        <v>745</v>
      </c>
      <c r="D66" s="105" t="s">
        <v>37</v>
      </c>
      <c r="E66" s="126">
        <v>43376</v>
      </c>
      <c r="F66" s="126">
        <v>44470</v>
      </c>
      <c r="G66" s="118">
        <v>43376</v>
      </c>
      <c r="H66" s="118">
        <v>44470</v>
      </c>
      <c r="I66" s="113" t="s">
        <v>945</v>
      </c>
      <c r="J66" s="113" t="s">
        <v>945</v>
      </c>
      <c r="K66" s="113" t="s">
        <v>932</v>
      </c>
      <c r="L66" s="113" t="s">
        <v>951</v>
      </c>
      <c r="M66" s="126"/>
      <c r="N66" s="108">
        <f t="shared" ref="N66:N90" si="1">MIN(F66,H66)</f>
        <v>44470</v>
      </c>
      <c r="O66" s="129"/>
      <c r="P66" s="129"/>
      <c r="Q66" s="129"/>
      <c r="R66" s="136"/>
      <c r="S66" s="109" t="e">
        <f>MAX((MIN(#REF!,$H66)-MAX(#REF!,$G66)),0)/(#REF!-#REF!)</f>
        <v>#REF!</v>
      </c>
      <c r="T66" s="110"/>
      <c r="U66" s="111">
        <v>31</v>
      </c>
    </row>
    <row r="67" spans="1:21" ht="12.6" customHeight="1" x14ac:dyDescent="0.2">
      <c r="A67" s="11" t="s">
        <v>784</v>
      </c>
      <c r="B67" s="125" t="s">
        <v>126</v>
      </c>
      <c r="C67" s="11" t="s">
        <v>30</v>
      </c>
      <c r="D67" s="105" t="s">
        <v>37</v>
      </c>
      <c r="E67" s="126">
        <v>41600</v>
      </c>
      <c r="F67" s="126">
        <v>44519</v>
      </c>
      <c r="G67" s="118">
        <v>44029.375</v>
      </c>
      <c r="H67" s="118">
        <v>44519</v>
      </c>
      <c r="I67" s="113" t="s">
        <v>945</v>
      </c>
      <c r="J67" s="113" t="s">
        <v>945</v>
      </c>
      <c r="K67" s="113" t="s">
        <v>932</v>
      </c>
      <c r="L67" s="113" t="s">
        <v>943</v>
      </c>
      <c r="M67" s="126"/>
      <c r="N67" s="108">
        <f t="shared" si="1"/>
        <v>44519</v>
      </c>
      <c r="O67" s="112"/>
      <c r="P67" s="112"/>
      <c r="Q67" s="112"/>
      <c r="R67" s="135"/>
      <c r="S67" s="109" t="e">
        <f>MAX((MIN(#REF!,$H67)-MAX(#REF!,$G67)),0)/(#REF!-#REF!)</f>
        <v>#REF!</v>
      </c>
      <c r="T67" s="110"/>
      <c r="U67" s="111">
        <v>31</v>
      </c>
    </row>
    <row r="68" spans="1:21" ht="12.6" customHeight="1" x14ac:dyDescent="0.2">
      <c r="A68" s="11" t="s">
        <v>26</v>
      </c>
      <c r="B68" s="125" t="s">
        <v>27</v>
      </c>
      <c r="C68" s="11" t="s">
        <v>30</v>
      </c>
      <c r="D68" s="105" t="s">
        <v>37</v>
      </c>
      <c r="E68" s="126">
        <v>43904.847222222219</v>
      </c>
      <c r="F68" s="126">
        <v>46823</v>
      </c>
      <c r="G68" s="118">
        <v>44066.96875</v>
      </c>
      <c r="H68" s="118">
        <v>46823</v>
      </c>
      <c r="I68" s="113" t="s">
        <v>945</v>
      </c>
      <c r="J68" s="113" t="s">
        <v>945</v>
      </c>
      <c r="K68" s="113" t="s">
        <v>932</v>
      </c>
      <c r="L68" s="113" t="s">
        <v>933</v>
      </c>
      <c r="M68" s="126"/>
      <c r="N68" s="108">
        <f t="shared" si="1"/>
        <v>46823</v>
      </c>
      <c r="O68" s="129"/>
      <c r="P68" s="129"/>
      <c r="Q68" s="129"/>
      <c r="R68" s="136"/>
      <c r="S68" s="109" t="e">
        <f>MAX((MIN(#REF!,$H68)-MAX(#REF!,$G68)),0)/(#REF!-#REF!)</f>
        <v>#REF!</v>
      </c>
      <c r="T68" s="137"/>
      <c r="U68" s="111">
        <v>2.03125</v>
      </c>
    </row>
    <row r="69" spans="1:21" ht="12.6" customHeight="1" x14ac:dyDescent="0.2">
      <c r="A69" s="11" t="s">
        <v>165</v>
      </c>
      <c r="B69" s="125" t="s">
        <v>166</v>
      </c>
      <c r="C69" s="11" t="s">
        <v>30</v>
      </c>
      <c r="D69" s="105" t="s">
        <v>37</v>
      </c>
      <c r="E69" s="126">
        <v>41586</v>
      </c>
      <c r="F69" s="126">
        <v>44536</v>
      </c>
      <c r="G69" s="118">
        <v>43693.590277777781</v>
      </c>
      <c r="H69" s="118">
        <v>44045.694444444445</v>
      </c>
      <c r="I69" s="113" t="s">
        <v>945</v>
      </c>
      <c r="J69" s="113" t="s">
        <v>945</v>
      </c>
      <c r="K69" s="113" t="s">
        <v>934</v>
      </c>
      <c r="L69" s="113" t="s">
        <v>943</v>
      </c>
      <c r="M69" s="126"/>
      <c r="N69" s="108">
        <f t="shared" si="1"/>
        <v>44045.694444444445</v>
      </c>
      <c r="O69" s="129"/>
      <c r="P69" s="129"/>
      <c r="Q69" s="129"/>
      <c r="R69" s="136"/>
      <c r="S69" s="109" t="e">
        <f>MAX((MIN(#REF!,$H69)-MAX(#REF!,$G69)),0)/(#REF!-#REF!)</f>
        <v>#REF!</v>
      </c>
      <c r="T69" s="110"/>
      <c r="U69" s="111">
        <v>7.6944444444452529</v>
      </c>
    </row>
    <row r="70" spans="1:21" ht="12.6" customHeight="1" x14ac:dyDescent="0.2">
      <c r="A70" s="138" t="s">
        <v>952</v>
      </c>
      <c r="B70" s="139" t="s">
        <v>953</v>
      </c>
      <c r="C70" s="140" t="s">
        <v>11</v>
      </c>
      <c r="D70" s="140" t="s">
        <v>37</v>
      </c>
      <c r="E70" s="141">
        <v>44057.805555555555</v>
      </c>
      <c r="F70" s="141">
        <v>44784</v>
      </c>
      <c r="G70" s="142">
        <v>44057.805555555555</v>
      </c>
      <c r="H70" s="143">
        <v>44069</v>
      </c>
      <c r="I70" s="144" t="s">
        <v>954</v>
      </c>
      <c r="J70" s="144" t="s">
        <v>955</v>
      </c>
      <c r="K70" s="144" t="s">
        <v>956</v>
      </c>
      <c r="L70" s="144" t="s">
        <v>957</v>
      </c>
      <c r="M70" s="141"/>
      <c r="N70" s="145">
        <f t="shared" si="1"/>
        <v>44069</v>
      </c>
      <c r="O70" s="146"/>
      <c r="P70" s="146"/>
      <c r="Q70" s="146"/>
      <c r="R70" s="147"/>
      <c r="S70" s="148" t="e">
        <f>MAX((MIN(#REF!,$H70)-MAX(#REF!,$G70)),0)/(#REF!-#REF!)</f>
        <v>#REF!</v>
      </c>
      <c r="T70" s="137" t="s">
        <v>958</v>
      </c>
      <c r="U70" s="149">
        <v>11.194444444445253</v>
      </c>
    </row>
    <row r="71" spans="1:21" ht="12.6" customHeight="1" x14ac:dyDescent="0.2">
      <c r="A71" s="138" t="s">
        <v>12</v>
      </c>
      <c r="B71" s="139" t="s">
        <v>959</v>
      </c>
      <c r="C71" s="140" t="s">
        <v>11</v>
      </c>
      <c r="D71" s="140" t="s">
        <v>37</v>
      </c>
      <c r="E71" s="141">
        <v>44055.833333333336</v>
      </c>
      <c r="F71" s="141">
        <v>44779</v>
      </c>
      <c r="G71" s="142">
        <v>44055.833333333336</v>
      </c>
      <c r="H71" s="143">
        <v>44069</v>
      </c>
      <c r="I71" s="144" t="s">
        <v>954</v>
      </c>
      <c r="J71" s="150" t="s">
        <v>955</v>
      </c>
      <c r="K71" s="144" t="s">
        <v>956</v>
      </c>
      <c r="L71" s="144" t="s">
        <v>957</v>
      </c>
      <c r="M71" s="141"/>
      <c r="N71" s="145">
        <f t="shared" si="1"/>
        <v>44069</v>
      </c>
      <c r="O71" s="148"/>
      <c r="P71" s="151"/>
      <c r="Q71" s="149"/>
      <c r="R71" s="152"/>
      <c r="S71" s="148" t="e">
        <f>MAX((MIN(#REF!,$H71)-MAX(#REF!,$G71)),0)/(#REF!-#REF!)</f>
        <v>#REF!</v>
      </c>
      <c r="T71" s="137" t="s">
        <v>958</v>
      </c>
      <c r="U71" s="149">
        <v>13.166666666664241</v>
      </c>
    </row>
    <row r="72" spans="1:21" ht="12.6" customHeight="1" x14ac:dyDescent="0.2">
      <c r="A72" s="138" t="s">
        <v>960</v>
      </c>
      <c r="B72" s="139" t="s">
        <v>21</v>
      </c>
      <c r="C72" s="138" t="s">
        <v>20</v>
      </c>
      <c r="D72" s="140" t="s">
        <v>15</v>
      </c>
      <c r="E72" s="141">
        <v>41151</v>
      </c>
      <c r="F72" s="141">
        <v>44070</v>
      </c>
      <c r="G72" s="143">
        <v>43969.083333333336</v>
      </c>
      <c r="H72" s="143">
        <v>44069</v>
      </c>
      <c r="I72" s="144" t="s">
        <v>954</v>
      </c>
      <c r="J72" s="144" t="s">
        <v>955</v>
      </c>
      <c r="K72" s="144" t="s">
        <v>956</v>
      </c>
      <c r="L72" s="144" t="s">
        <v>957</v>
      </c>
      <c r="M72" s="141"/>
      <c r="N72" s="145">
        <f t="shared" si="1"/>
        <v>44069</v>
      </c>
      <c r="O72" s="146"/>
      <c r="P72" s="146"/>
      <c r="Q72" s="146"/>
      <c r="R72" s="147"/>
      <c r="S72" s="148" t="e">
        <f>MAX((MIN(#REF!,$H72)-MAX(#REF!,$G72)),0)/(#REF!-#REF!)</f>
        <v>#REF!</v>
      </c>
      <c r="T72" s="137" t="s">
        <v>958</v>
      </c>
      <c r="U72" s="149">
        <v>31</v>
      </c>
    </row>
    <row r="73" spans="1:21" ht="12.6" customHeight="1" x14ac:dyDescent="0.2">
      <c r="A73" s="138" t="s">
        <v>200</v>
      </c>
      <c r="B73" s="139" t="s">
        <v>961</v>
      </c>
      <c r="C73" s="11" t="s">
        <v>30</v>
      </c>
      <c r="D73" s="140" t="s">
        <v>37</v>
      </c>
      <c r="E73" s="141">
        <v>44044</v>
      </c>
      <c r="F73" s="141">
        <v>44712</v>
      </c>
      <c r="G73" s="143">
        <v>44044</v>
      </c>
      <c r="H73" s="143">
        <v>44069</v>
      </c>
      <c r="I73" s="144" t="s">
        <v>954</v>
      </c>
      <c r="J73" s="144" t="s">
        <v>955</v>
      </c>
      <c r="K73" s="144" t="s">
        <v>956</v>
      </c>
      <c r="L73" s="144" t="s">
        <v>957</v>
      </c>
      <c r="M73" s="141"/>
      <c r="N73" s="145">
        <f t="shared" si="1"/>
        <v>44069</v>
      </c>
      <c r="O73" s="146"/>
      <c r="P73" s="146"/>
      <c r="Q73" s="146"/>
      <c r="R73" s="147"/>
      <c r="S73" s="148" t="e">
        <f>MAX((MIN(#REF!,$H73)-MAX(#REF!,$G73)),0)/(#REF!-#REF!)</f>
        <v>#REF!</v>
      </c>
      <c r="T73" s="137" t="s">
        <v>958</v>
      </c>
      <c r="U73" s="149">
        <v>25</v>
      </c>
    </row>
    <row r="74" spans="1:21" ht="12.6" customHeight="1" x14ac:dyDescent="0.2">
      <c r="A74" s="138" t="s">
        <v>26</v>
      </c>
      <c r="B74" s="139" t="s">
        <v>27</v>
      </c>
      <c r="C74" s="11" t="s">
        <v>30</v>
      </c>
      <c r="D74" s="140" t="s">
        <v>15</v>
      </c>
      <c r="E74" s="141">
        <v>43904.847222222219</v>
      </c>
      <c r="F74" s="141">
        <v>46823</v>
      </c>
      <c r="G74" s="143">
        <v>43984.631944444445</v>
      </c>
      <c r="H74" s="143">
        <v>44066.96875</v>
      </c>
      <c r="I74" s="144" t="s">
        <v>954</v>
      </c>
      <c r="J74" s="144" t="s">
        <v>955</v>
      </c>
      <c r="K74" s="144" t="s">
        <v>934</v>
      </c>
      <c r="L74" s="144" t="s">
        <v>957</v>
      </c>
      <c r="M74" s="141"/>
      <c r="N74" s="145">
        <f t="shared" si="1"/>
        <v>44066.96875</v>
      </c>
      <c r="O74" s="146"/>
      <c r="P74" s="146"/>
      <c r="Q74" s="146"/>
      <c r="R74" s="147"/>
      <c r="S74" s="148" t="e">
        <f>MAX((MIN(#REF!,$H74)-MAX(#REF!,$G74)),0)/(#REF!-#REF!)</f>
        <v>#REF!</v>
      </c>
      <c r="T74" s="137" t="s">
        <v>958</v>
      </c>
      <c r="U74" s="149">
        <v>28.96875</v>
      </c>
    </row>
    <row r="75" spans="1:21" ht="12.6" customHeight="1" x14ac:dyDescent="0.2">
      <c r="A75" s="138" t="s">
        <v>13</v>
      </c>
      <c r="B75" s="139" t="s">
        <v>14</v>
      </c>
      <c r="C75" s="11" t="s">
        <v>30</v>
      </c>
      <c r="D75" s="140" t="s">
        <v>15</v>
      </c>
      <c r="E75" s="141">
        <v>41557</v>
      </c>
      <c r="F75" s="141">
        <v>44609</v>
      </c>
      <c r="G75" s="143">
        <v>43956.274305555555</v>
      </c>
      <c r="H75" s="142">
        <v>44062</v>
      </c>
      <c r="I75" s="144" t="s">
        <v>954</v>
      </c>
      <c r="J75" s="144" t="s">
        <v>955</v>
      </c>
      <c r="K75" s="144" t="s">
        <v>934</v>
      </c>
      <c r="L75" s="144" t="s">
        <v>957</v>
      </c>
      <c r="M75" s="141"/>
      <c r="N75" s="145">
        <f t="shared" si="1"/>
        <v>44062</v>
      </c>
      <c r="O75" s="148"/>
      <c r="P75" s="151"/>
      <c r="Q75" s="149"/>
      <c r="R75" s="152"/>
      <c r="S75" s="148" t="e">
        <f>MAX((MIN(#REF!,$H75)-MAX(#REF!,$G75)),0)/(#REF!-#REF!)</f>
        <v>#REF!</v>
      </c>
      <c r="T75" s="137" t="s">
        <v>958</v>
      </c>
      <c r="U75" s="149">
        <v>24</v>
      </c>
    </row>
    <row r="76" spans="1:21" ht="12.6" customHeight="1" x14ac:dyDescent="0.2">
      <c r="A76" s="138" t="s">
        <v>18</v>
      </c>
      <c r="B76" s="139" t="s">
        <v>19</v>
      </c>
      <c r="C76" s="11" t="s">
        <v>30</v>
      </c>
      <c r="D76" s="140" t="s">
        <v>15</v>
      </c>
      <c r="E76" s="141">
        <v>41565</v>
      </c>
      <c r="F76" s="141">
        <v>44484</v>
      </c>
      <c r="G76" s="143">
        <v>43945.034722222219</v>
      </c>
      <c r="H76" s="143">
        <v>44069</v>
      </c>
      <c r="I76" s="144" t="s">
        <v>954</v>
      </c>
      <c r="J76" s="144" t="s">
        <v>955</v>
      </c>
      <c r="K76" s="144" t="s">
        <v>956</v>
      </c>
      <c r="L76" s="144" t="s">
        <v>957</v>
      </c>
      <c r="M76" s="141"/>
      <c r="N76" s="145">
        <f t="shared" si="1"/>
        <v>44069</v>
      </c>
      <c r="O76" s="153"/>
      <c r="P76" s="153"/>
      <c r="Q76" s="153"/>
      <c r="R76" s="154"/>
      <c r="S76" s="148" t="e">
        <f>MAX((MIN(#REF!,$H76)-MAX(#REF!,$G76)),0)/(#REF!-#REF!)</f>
        <v>#REF!</v>
      </c>
      <c r="T76" s="137" t="s">
        <v>958</v>
      </c>
      <c r="U76" s="149">
        <v>31</v>
      </c>
    </row>
    <row r="77" spans="1:21" ht="12.6" customHeight="1" x14ac:dyDescent="0.2">
      <c r="A77" s="138" t="s">
        <v>16</v>
      </c>
      <c r="B77" s="139" t="s">
        <v>17</v>
      </c>
      <c r="C77" s="11" t="s">
        <v>30</v>
      </c>
      <c r="D77" s="140" t="s">
        <v>15</v>
      </c>
      <c r="E77" s="141">
        <v>43586.041666666664</v>
      </c>
      <c r="F77" s="141">
        <v>46517</v>
      </c>
      <c r="G77" s="143">
        <v>43953.208333333336</v>
      </c>
      <c r="H77" s="143">
        <v>44069</v>
      </c>
      <c r="I77" s="144" t="s">
        <v>954</v>
      </c>
      <c r="J77" s="144" t="s">
        <v>955</v>
      </c>
      <c r="K77" s="144" t="s">
        <v>956</v>
      </c>
      <c r="L77" s="144" t="s">
        <v>957</v>
      </c>
      <c r="M77" s="141"/>
      <c r="N77" s="145">
        <f t="shared" si="1"/>
        <v>44069</v>
      </c>
      <c r="O77" s="146"/>
      <c r="P77" s="146"/>
      <c r="Q77" s="146"/>
      <c r="R77" s="147"/>
      <c r="S77" s="148" t="e">
        <f>MAX((MIN(#REF!,$H77)-MAX(#REF!,$G77)),0)/(#REF!-#REF!)</f>
        <v>#REF!</v>
      </c>
      <c r="T77" s="137" t="s">
        <v>958</v>
      </c>
      <c r="U77" s="149">
        <v>31</v>
      </c>
    </row>
    <row r="78" spans="1:21" ht="12.6" customHeight="1" x14ac:dyDescent="0.2">
      <c r="A78" s="138" t="s">
        <v>33</v>
      </c>
      <c r="B78" s="139" t="s">
        <v>34</v>
      </c>
      <c r="C78" s="11" t="s">
        <v>30</v>
      </c>
      <c r="D78" s="140" t="s">
        <v>15</v>
      </c>
      <c r="E78" s="141">
        <v>41361</v>
      </c>
      <c r="F78" s="141">
        <v>44280</v>
      </c>
      <c r="G78" s="143">
        <v>44033.375</v>
      </c>
      <c r="H78" s="143">
        <v>44069</v>
      </c>
      <c r="I78" s="144" t="s">
        <v>954</v>
      </c>
      <c r="J78" s="144" t="s">
        <v>955</v>
      </c>
      <c r="K78" s="144" t="s">
        <v>956</v>
      </c>
      <c r="L78" s="144" t="s">
        <v>957</v>
      </c>
      <c r="M78" s="141"/>
      <c r="N78" s="145">
        <f t="shared" si="1"/>
        <v>44069</v>
      </c>
      <c r="O78" s="155"/>
      <c r="P78" s="155"/>
      <c r="Q78" s="155"/>
      <c r="R78" s="152"/>
      <c r="S78" s="148" t="e">
        <f>MAX((MIN(#REF!,$H78)-MAX(#REF!,$G78)),0)/(#REF!-#REF!)</f>
        <v>#REF!</v>
      </c>
      <c r="T78" s="137" t="s">
        <v>958</v>
      </c>
      <c r="U78" s="149">
        <v>31</v>
      </c>
    </row>
    <row r="79" spans="1:21" ht="12.6" customHeight="1" x14ac:dyDescent="0.2">
      <c r="A79" s="138" t="s">
        <v>201</v>
      </c>
      <c r="B79" s="139" t="s">
        <v>744</v>
      </c>
      <c r="C79" s="11" t="s">
        <v>30</v>
      </c>
      <c r="D79" s="140" t="s">
        <v>15</v>
      </c>
      <c r="E79" s="141">
        <v>44001</v>
      </c>
      <c r="F79" s="141">
        <v>44730</v>
      </c>
      <c r="G79" s="143">
        <v>44007.565972222219</v>
      </c>
      <c r="H79" s="143">
        <v>44069</v>
      </c>
      <c r="I79" s="144" t="s">
        <v>954</v>
      </c>
      <c r="J79" s="144" t="s">
        <v>955</v>
      </c>
      <c r="K79" s="144" t="s">
        <v>956</v>
      </c>
      <c r="L79" s="144" t="s">
        <v>957</v>
      </c>
      <c r="M79" s="141"/>
      <c r="N79" s="145">
        <f t="shared" si="1"/>
        <v>44069</v>
      </c>
      <c r="O79" s="155"/>
      <c r="P79" s="155"/>
      <c r="Q79" s="155"/>
      <c r="R79" s="152"/>
      <c r="S79" s="148" t="e">
        <f>MAX((MIN(#REF!,$H79)-MAX(#REF!,$G79)),0)/(#REF!-#REF!)</f>
        <v>#REF!</v>
      </c>
      <c r="T79" s="137" t="s">
        <v>958</v>
      </c>
      <c r="U79" s="149">
        <v>31</v>
      </c>
    </row>
    <row r="80" spans="1:21" ht="12.6" customHeight="1" x14ac:dyDescent="0.2">
      <c r="A80" s="138" t="s">
        <v>23</v>
      </c>
      <c r="B80" s="139" t="s">
        <v>24</v>
      </c>
      <c r="C80" s="138" t="s">
        <v>25</v>
      </c>
      <c r="D80" s="140" t="s">
        <v>7</v>
      </c>
      <c r="E80" s="141">
        <v>43674.875</v>
      </c>
      <c r="F80" s="141">
        <v>44108</v>
      </c>
      <c r="G80" s="143">
        <v>44016.177083333336</v>
      </c>
      <c r="H80" s="143">
        <v>44050</v>
      </c>
      <c r="I80" s="144" t="s">
        <v>968</v>
      </c>
      <c r="J80" s="144" t="s">
        <v>955</v>
      </c>
      <c r="K80" s="144" t="s">
        <v>934</v>
      </c>
      <c r="L80" s="144" t="s">
        <v>957</v>
      </c>
      <c r="M80" s="141"/>
      <c r="N80" s="145">
        <f t="shared" si="1"/>
        <v>44050</v>
      </c>
      <c r="O80" s="155"/>
      <c r="P80" s="155"/>
      <c r="Q80" s="155"/>
      <c r="R80" s="152"/>
      <c r="S80" s="148" t="e">
        <f>MAX((MIN(#REF!,$H80)-MAX(#REF!,$G80)),0)/(#REF!-#REF!)</f>
        <v>#REF!</v>
      </c>
      <c r="T80" s="137" t="s">
        <v>958</v>
      </c>
      <c r="U80" s="149">
        <v>12</v>
      </c>
    </row>
    <row r="81" spans="1:21" ht="12.6" customHeight="1" x14ac:dyDescent="0.2">
      <c r="A81" s="156" t="s">
        <v>131</v>
      </c>
      <c r="B81" s="157" t="s">
        <v>132</v>
      </c>
      <c r="C81" s="11" t="s">
        <v>30</v>
      </c>
      <c r="D81" s="140" t="s">
        <v>37</v>
      </c>
      <c r="E81" s="158">
        <v>41243</v>
      </c>
      <c r="F81" s="158">
        <v>44174</v>
      </c>
      <c r="G81" s="159">
        <v>44052.9375</v>
      </c>
      <c r="H81" s="159">
        <v>44069</v>
      </c>
      <c r="I81" s="144" t="s">
        <v>954</v>
      </c>
      <c r="J81" s="144" t="s">
        <v>955</v>
      </c>
      <c r="K81" s="144" t="s">
        <v>956</v>
      </c>
      <c r="L81" s="144" t="s">
        <v>957</v>
      </c>
      <c r="M81" s="158"/>
      <c r="N81" s="145">
        <f t="shared" si="1"/>
        <v>44069</v>
      </c>
      <c r="O81" s="146"/>
      <c r="P81" s="146"/>
      <c r="Q81" s="146"/>
      <c r="R81" s="147"/>
      <c r="S81" s="148" t="e">
        <f>MAX((MIN(#REF!,$H81)-MAX(#REF!,$G81)),0)/(#REF!-#REF!)</f>
        <v>#REF!</v>
      </c>
      <c r="T81" s="137" t="s">
        <v>958</v>
      </c>
      <c r="U81" s="149">
        <v>16.0625</v>
      </c>
    </row>
    <row r="82" spans="1:21" ht="12.6" customHeight="1" x14ac:dyDescent="0.2">
      <c r="A82" s="11" t="s">
        <v>129</v>
      </c>
      <c r="B82" s="125" t="s">
        <v>130</v>
      </c>
      <c r="C82" s="11" t="s">
        <v>43</v>
      </c>
      <c r="D82" s="105" t="s">
        <v>292</v>
      </c>
      <c r="E82" s="126">
        <v>42060</v>
      </c>
      <c r="F82" s="126">
        <v>44979</v>
      </c>
      <c r="G82" s="118">
        <v>43973.451388888891</v>
      </c>
      <c r="H82" s="118">
        <v>44127</v>
      </c>
      <c r="I82" s="160" t="s">
        <v>962</v>
      </c>
      <c r="J82" s="113" t="s">
        <v>962</v>
      </c>
      <c r="K82" s="113" t="s">
        <v>932</v>
      </c>
      <c r="L82" s="113" t="s">
        <v>944</v>
      </c>
      <c r="M82" s="126"/>
      <c r="N82" s="108">
        <f t="shared" si="1"/>
        <v>44127</v>
      </c>
      <c r="O82" s="109"/>
      <c r="P82" s="110"/>
      <c r="Q82" s="111"/>
      <c r="R82" s="135"/>
      <c r="S82" s="109" t="e">
        <f>MAX((MIN(#REF!,$H82)-MAX(#REF!,$G82)),0)/(#REF!-#REF!)</f>
        <v>#REF!</v>
      </c>
      <c r="T82" s="110"/>
      <c r="U82" s="111">
        <v>31</v>
      </c>
    </row>
    <row r="83" spans="1:21" ht="12.6" customHeight="1" x14ac:dyDescent="0.2">
      <c r="A83" s="11" t="s">
        <v>35</v>
      </c>
      <c r="B83" s="125" t="s">
        <v>36</v>
      </c>
      <c r="C83" s="11" t="s">
        <v>30</v>
      </c>
      <c r="D83" s="105" t="s">
        <v>37</v>
      </c>
      <c r="E83" s="126">
        <v>43801.833333333336</v>
      </c>
      <c r="F83" s="126">
        <v>46720</v>
      </c>
      <c r="G83" s="118">
        <v>43882.25</v>
      </c>
      <c r="H83" s="118">
        <v>46720</v>
      </c>
      <c r="I83" s="160" t="s">
        <v>38</v>
      </c>
      <c r="J83" s="113" t="s">
        <v>38</v>
      </c>
      <c r="K83" s="113" t="s">
        <v>932</v>
      </c>
      <c r="L83" s="113" t="s">
        <v>942</v>
      </c>
      <c r="M83" s="126"/>
      <c r="N83" s="108">
        <f t="shared" si="1"/>
        <v>46720</v>
      </c>
      <c r="O83" s="109"/>
      <c r="P83" s="110"/>
      <c r="Q83" s="111"/>
      <c r="R83" s="135"/>
      <c r="S83" s="109" t="e">
        <f>MAX((MIN(#REF!,$H83)-MAX(#REF!,$G83)),0)/(#REF!-#REF!)</f>
        <v>#REF!</v>
      </c>
      <c r="T83" s="110"/>
      <c r="U83" s="111">
        <v>31</v>
      </c>
    </row>
    <row r="84" spans="1:21" ht="12.6" customHeight="1" x14ac:dyDescent="0.2">
      <c r="A84" s="11" t="s">
        <v>39</v>
      </c>
      <c r="B84" s="125" t="s">
        <v>40</v>
      </c>
      <c r="C84" s="11" t="s">
        <v>30</v>
      </c>
      <c r="D84" s="105" t="s">
        <v>37</v>
      </c>
      <c r="E84" s="126">
        <v>43582.020833333336</v>
      </c>
      <c r="F84" s="126">
        <v>46501</v>
      </c>
      <c r="G84" s="118">
        <v>43630.495833333334</v>
      </c>
      <c r="H84" s="118">
        <v>46501</v>
      </c>
      <c r="I84" s="113" t="s">
        <v>38</v>
      </c>
      <c r="J84" s="113" t="s">
        <v>38</v>
      </c>
      <c r="K84" s="113" t="s">
        <v>932</v>
      </c>
      <c r="L84" s="113" t="s">
        <v>942</v>
      </c>
      <c r="M84" s="126"/>
      <c r="N84" s="108">
        <f t="shared" si="1"/>
        <v>46501</v>
      </c>
      <c r="O84" s="109"/>
      <c r="P84" s="110"/>
      <c r="Q84" s="111"/>
      <c r="R84" s="135"/>
      <c r="S84" s="109" t="e">
        <f>MAX((MIN(#REF!,$H84)-MAX(#REF!,$G84)),0)/(#REF!-#REF!)</f>
        <v>#REF!</v>
      </c>
      <c r="T84" s="110"/>
      <c r="U84" s="111">
        <v>31</v>
      </c>
    </row>
    <row r="85" spans="1:21" ht="12.6" customHeight="1" x14ac:dyDescent="0.2">
      <c r="A85" s="161" t="s">
        <v>44</v>
      </c>
      <c r="B85" s="162" t="s">
        <v>45</v>
      </c>
      <c r="C85" s="161" t="s">
        <v>43</v>
      </c>
      <c r="D85" s="163" t="s">
        <v>7</v>
      </c>
      <c r="E85" s="164">
        <v>42583</v>
      </c>
      <c r="F85" s="164">
        <v>45502</v>
      </c>
      <c r="G85" s="165">
        <v>43994.378472222219</v>
      </c>
      <c r="H85" s="165">
        <v>44249</v>
      </c>
      <c r="I85" s="166" t="s">
        <v>968</v>
      </c>
      <c r="J85" s="167" t="s">
        <v>963</v>
      </c>
      <c r="K85" s="167" t="s">
        <v>956</v>
      </c>
      <c r="L85" s="167" t="s">
        <v>957</v>
      </c>
      <c r="M85" s="164"/>
      <c r="N85" s="168">
        <f t="shared" si="1"/>
        <v>44249</v>
      </c>
      <c r="O85" s="169"/>
      <c r="P85" s="169"/>
      <c r="Q85" s="169"/>
      <c r="R85" s="170"/>
      <c r="S85" s="171" t="e">
        <f>MAX((MIN(#REF!,$H85)-MAX(#REF!,$G85)),0)/(#REF!-#REF!)</f>
        <v>#REF!</v>
      </c>
      <c r="T85" s="172" t="s">
        <v>964</v>
      </c>
      <c r="U85" s="173">
        <v>31</v>
      </c>
    </row>
    <row r="86" spans="1:21" ht="12.6" customHeight="1" x14ac:dyDescent="0.2">
      <c r="A86" s="161" t="s">
        <v>49</v>
      </c>
      <c r="B86" s="162" t="s">
        <v>50</v>
      </c>
      <c r="C86" s="161" t="s">
        <v>51</v>
      </c>
      <c r="D86" s="163" t="s">
        <v>7</v>
      </c>
      <c r="E86" s="164">
        <v>43696.743750000001</v>
      </c>
      <c r="F86" s="164">
        <v>44060.010416666664</v>
      </c>
      <c r="G86" s="165">
        <v>43973.684027777781</v>
      </c>
      <c r="H86" s="165">
        <v>44060.010416666664</v>
      </c>
      <c r="I86" s="166" t="s">
        <v>968</v>
      </c>
      <c r="J86" s="167" t="s">
        <v>965</v>
      </c>
      <c r="K86" s="167" t="s">
        <v>934</v>
      </c>
      <c r="L86" s="167" t="s">
        <v>957</v>
      </c>
      <c r="M86" s="164"/>
      <c r="N86" s="168">
        <f t="shared" si="1"/>
        <v>44060.010416666664</v>
      </c>
      <c r="O86" s="169"/>
      <c r="P86" s="169"/>
      <c r="Q86" s="169"/>
      <c r="R86" s="170"/>
      <c r="S86" s="171" t="e">
        <f>MAX((MIN(#REF!,$H86)-MAX(#REF!,$G86)),0)/(#REF!-#REF!)</f>
        <v>#REF!</v>
      </c>
      <c r="T86" s="172" t="s">
        <v>964</v>
      </c>
      <c r="U86" s="173">
        <v>22.010416666664241</v>
      </c>
    </row>
    <row r="87" spans="1:21" ht="12.6" customHeight="1" x14ac:dyDescent="0.2">
      <c r="A87" s="138" t="s">
        <v>175</v>
      </c>
      <c r="B87" s="139" t="s">
        <v>176</v>
      </c>
      <c r="C87" s="138" t="s">
        <v>32</v>
      </c>
      <c r="D87" s="140" t="s">
        <v>7</v>
      </c>
      <c r="E87" s="141">
        <v>43905.697916666664</v>
      </c>
      <c r="F87" s="141">
        <v>44269</v>
      </c>
      <c r="G87" s="143">
        <v>43977</v>
      </c>
      <c r="H87" s="143">
        <v>44269</v>
      </c>
      <c r="I87" s="144" t="s">
        <v>968</v>
      </c>
      <c r="J87" s="144" t="s">
        <v>965</v>
      </c>
      <c r="K87" s="144" t="s">
        <v>956</v>
      </c>
      <c r="L87" s="167" t="s">
        <v>957</v>
      </c>
      <c r="M87" s="141"/>
      <c r="N87" s="145">
        <f t="shared" si="1"/>
        <v>44269</v>
      </c>
      <c r="O87" s="148"/>
      <c r="P87" s="151"/>
      <c r="Q87" s="149"/>
      <c r="R87" s="152"/>
      <c r="S87" s="148" t="e">
        <f>MAX((MIN(#REF!,$H87)-MAX(#REF!,$G87)),0)/(#REF!-#REF!)</f>
        <v>#REF!</v>
      </c>
      <c r="T87" s="137" t="s">
        <v>958</v>
      </c>
      <c r="U87" s="149">
        <v>31</v>
      </c>
    </row>
    <row r="88" spans="1:21" ht="12.6" customHeight="1" x14ac:dyDescent="0.2">
      <c r="A88" s="161" t="s">
        <v>127</v>
      </c>
      <c r="B88" s="162" t="s">
        <v>128</v>
      </c>
      <c r="C88" s="161" t="s">
        <v>43</v>
      </c>
      <c r="D88" s="163" t="s">
        <v>37</v>
      </c>
      <c r="E88" s="164">
        <v>41851</v>
      </c>
      <c r="F88" s="164">
        <v>44770</v>
      </c>
      <c r="G88" s="165">
        <v>43977.694444444445</v>
      </c>
      <c r="H88" s="165">
        <v>44157.694444444445</v>
      </c>
      <c r="I88" s="174" t="s">
        <v>914</v>
      </c>
      <c r="J88" s="167" t="s">
        <v>965</v>
      </c>
      <c r="K88" s="167" t="s">
        <v>956</v>
      </c>
      <c r="L88" s="167" t="s">
        <v>957</v>
      </c>
      <c r="M88" s="164"/>
      <c r="N88" s="168">
        <f t="shared" si="1"/>
        <v>44157.694444444445</v>
      </c>
      <c r="O88" s="169"/>
      <c r="P88" s="169"/>
      <c r="Q88" s="169"/>
      <c r="R88" s="170"/>
      <c r="S88" s="171" t="e">
        <f>MAX((MIN(#REF!,$H88)-MAX(#REF!,$G88)),0)/(#REF!-#REF!)</f>
        <v>#REF!</v>
      </c>
      <c r="T88" s="172" t="s">
        <v>964</v>
      </c>
      <c r="U88" s="173">
        <v>31</v>
      </c>
    </row>
    <row r="89" spans="1:21" ht="12.6" customHeight="1" x14ac:dyDescent="0.2">
      <c r="A89" s="161" t="s">
        <v>124</v>
      </c>
      <c r="B89" s="162" t="s">
        <v>125</v>
      </c>
      <c r="C89" s="161" t="s">
        <v>43</v>
      </c>
      <c r="D89" s="163" t="s">
        <v>37</v>
      </c>
      <c r="E89" s="164">
        <v>42221</v>
      </c>
      <c r="F89" s="164">
        <v>45140</v>
      </c>
      <c r="G89" s="165">
        <v>43977.597222222219</v>
      </c>
      <c r="H89" s="165">
        <v>44127.597222222219</v>
      </c>
      <c r="I89" s="175" t="s">
        <v>914</v>
      </c>
      <c r="J89" s="167" t="s">
        <v>965</v>
      </c>
      <c r="K89" s="167" t="s">
        <v>956</v>
      </c>
      <c r="L89" s="167" t="s">
        <v>957</v>
      </c>
      <c r="M89" s="164"/>
      <c r="N89" s="168">
        <f t="shared" si="1"/>
        <v>44127.597222222219</v>
      </c>
      <c r="O89" s="176"/>
      <c r="P89" s="176"/>
      <c r="Q89" s="176"/>
      <c r="R89" s="177"/>
      <c r="S89" s="171" t="e">
        <f>MAX((MIN(#REF!,$H89)-MAX(#REF!,$G89)),0)/(#REF!-#REF!)</f>
        <v>#REF!</v>
      </c>
      <c r="T89" s="172" t="s">
        <v>964</v>
      </c>
      <c r="U89" s="173">
        <v>31</v>
      </c>
    </row>
    <row r="90" spans="1:21" ht="12.6" customHeight="1" x14ac:dyDescent="0.2">
      <c r="A90" s="11" t="s">
        <v>153</v>
      </c>
      <c r="B90" s="125" t="s">
        <v>154</v>
      </c>
      <c r="C90" s="11" t="s">
        <v>30</v>
      </c>
      <c r="D90" s="113" t="s">
        <v>255</v>
      </c>
      <c r="E90" s="126">
        <v>42352</v>
      </c>
      <c r="F90" s="126">
        <v>45285</v>
      </c>
      <c r="G90" s="118">
        <v>44015.5</v>
      </c>
      <c r="H90" s="117">
        <v>44045.5</v>
      </c>
      <c r="I90" s="113" t="s">
        <v>255</v>
      </c>
      <c r="J90" s="113" t="s">
        <v>966</v>
      </c>
      <c r="K90" s="113" t="s">
        <v>934</v>
      </c>
      <c r="L90" s="113" t="s">
        <v>957</v>
      </c>
      <c r="M90" s="126"/>
      <c r="N90" s="108">
        <f t="shared" si="1"/>
        <v>44045.5</v>
      </c>
      <c r="O90" s="109"/>
      <c r="P90" s="110"/>
      <c r="Q90" s="111"/>
      <c r="R90" s="135"/>
      <c r="S90" s="109" t="e">
        <f>MAX((MIN(#REF!,$H90)-MAX(#REF!,$G90)),0)/(#REF!-#REF!)</f>
        <v>#REF!</v>
      </c>
      <c r="T90" s="110" t="s">
        <v>967</v>
      </c>
      <c r="U90" s="111">
        <v>7.5</v>
      </c>
    </row>
    <row r="91" spans="1:21" ht="12.6" customHeight="1" x14ac:dyDescent="0.2">
      <c r="A91" s="103" t="s">
        <v>131</v>
      </c>
      <c r="B91" s="104" t="s">
        <v>132</v>
      </c>
      <c r="C91" s="11" t="s">
        <v>30</v>
      </c>
      <c r="D91" s="113" t="s">
        <v>255</v>
      </c>
      <c r="E91" s="106">
        <v>41243</v>
      </c>
      <c r="F91" s="106">
        <v>44174</v>
      </c>
      <c r="G91" s="107">
        <v>44020</v>
      </c>
      <c r="H91" s="133">
        <v>44042.964583333334</v>
      </c>
      <c r="I91" s="113" t="s">
        <v>255</v>
      </c>
      <c r="J91" s="105" t="s">
        <v>966</v>
      </c>
      <c r="K91" s="105" t="s">
        <v>934</v>
      </c>
      <c r="L91" s="106" t="s">
        <v>933</v>
      </c>
      <c r="M91" s="106"/>
      <c r="N91" s="108">
        <v>44042.964583333334</v>
      </c>
      <c r="O91" s="109">
        <v>0.16014784946239688</v>
      </c>
      <c r="P91" s="110" t="s">
        <v>967</v>
      </c>
      <c r="Q91" s="111">
        <v>4.9645833333343035</v>
      </c>
      <c r="R91" s="1" t="s">
        <v>966</v>
      </c>
      <c r="S91" s="109" t="e">
        <f>MAX((MIN(#REF!,$H91)-MAX(#REF!,$G91)),0)/(#REF!-#REF!)</f>
        <v>#REF!</v>
      </c>
      <c r="T91" s="110" t="s">
        <v>967</v>
      </c>
      <c r="U91" s="111">
        <v>4.9645833333343035</v>
      </c>
    </row>
    <row r="92" spans="1:21" ht="12.6" customHeight="1" x14ac:dyDescent="0.2">
      <c r="A92" s="11" t="s">
        <v>161</v>
      </c>
      <c r="B92" s="125" t="s">
        <v>162</v>
      </c>
      <c r="C92" s="11" t="s">
        <v>30</v>
      </c>
      <c r="D92" s="113" t="s">
        <v>255</v>
      </c>
      <c r="E92" s="126">
        <v>41499</v>
      </c>
      <c r="F92" s="126">
        <v>44456</v>
      </c>
      <c r="G92" s="118">
        <v>44055.447916666664</v>
      </c>
      <c r="H92" s="117">
        <v>44065.447916666664</v>
      </c>
      <c r="I92" s="113" t="s">
        <v>255</v>
      </c>
      <c r="J92" s="113" t="s">
        <v>966</v>
      </c>
      <c r="K92" s="113" t="s">
        <v>934</v>
      </c>
      <c r="L92" s="113" t="s">
        <v>957</v>
      </c>
      <c r="M92" s="126"/>
      <c r="N92" s="108">
        <f t="shared" ref="N92:N99" si="2">MIN(F92,H92)</f>
        <v>44065.447916666664</v>
      </c>
      <c r="O92" s="109"/>
      <c r="P92" s="110"/>
      <c r="Q92" s="111"/>
      <c r="R92" s="135"/>
      <c r="S92" s="109" t="e">
        <f>MAX((MIN(#REF!,$H92)-MAX(#REF!,$G92)),0)/(#REF!-#REF!)</f>
        <v>#REF!</v>
      </c>
      <c r="T92" s="110" t="s">
        <v>967</v>
      </c>
      <c r="U92" s="111">
        <v>10</v>
      </c>
    </row>
    <row r="93" spans="1:21" ht="12.6" customHeight="1" x14ac:dyDescent="0.2">
      <c r="A93" s="11" t="s">
        <v>163</v>
      </c>
      <c r="B93" s="125" t="s">
        <v>164</v>
      </c>
      <c r="C93" s="11" t="s">
        <v>30</v>
      </c>
      <c r="D93" s="113" t="s">
        <v>255</v>
      </c>
      <c r="E93" s="126">
        <v>41646</v>
      </c>
      <c r="F93" s="126">
        <v>44591</v>
      </c>
      <c r="G93" s="118">
        <v>44065.833333333336</v>
      </c>
      <c r="H93" s="118">
        <v>44069.833333333336</v>
      </c>
      <c r="I93" s="113" t="s">
        <v>255</v>
      </c>
      <c r="J93" s="113" t="s">
        <v>966</v>
      </c>
      <c r="K93" s="113" t="s">
        <v>956</v>
      </c>
      <c r="L93" s="113" t="s">
        <v>957</v>
      </c>
      <c r="M93" s="126"/>
      <c r="N93" s="108">
        <f t="shared" si="2"/>
        <v>44069.833333333336</v>
      </c>
      <c r="O93" s="109">
        <v>1</v>
      </c>
      <c r="P93" s="110"/>
      <c r="Q93" s="111">
        <v>28</v>
      </c>
      <c r="R93" s="135"/>
      <c r="S93" s="109" t="e">
        <f>MAX((MIN(#REF!,$H93)-MAX(#REF!,$G93)),0)/(#REF!-#REF!)</f>
        <v>#REF!</v>
      </c>
      <c r="T93" s="110" t="s">
        <v>967</v>
      </c>
      <c r="U93" s="111">
        <v>3.1666666666642413</v>
      </c>
    </row>
    <row r="94" spans="1:21" ht="12.6" customHeight="1" x14ac:dyDescent="0.2">
      <c r="A94" s="11" t="s">
        <v>165</v>
      </c>
      <c r="B94" s="125" t="s">
        <v>166</v>
      </c>
      <c r="C94" s="11" t="s">
        <v>30</v>
      </c>
      <c r="D94" s="113" t="s">
        <v>255</v>
      </c>
      <c r="E94" s="126">
        <v>41586</v>
      </c>
      <c r="F94" s="126">
        <v>44536</v>
      </c>
      <c r="G94" s="118">
        <v>44045.694444444445</v>
      </c>
      <c r="H94" s="117">
        <v>44052.694444444445</v>
      </c>
      <c r="I94" s="113" t="s">
        <v>255</v>
      </c>
      <c r="J94" s="113" t="s">
        <v>966</v>
      </c>
      <c r="K94" s="113" t="s">
        <v>934</v>
      </c>
      <c r="L94" s="113" t="s">
        <v>943</v>
      </c>
      <c r="M94" s="126"/>
      <c r="N94" s="108">
        <f t="shared" si="2"/>
        <v>44052.694444444445</v>
      </c>
      <c r="O94" s="109"/>
      <c r="P94" s="110"/>
      <c r="Q94" s="111"/>
      <c r="R94" s="135"/>
      <c r="S94" s="109" t="e">
        <f>MAX((MIN(#REF!,$H94)-MAX(#REF!,$G94)),0)/(#REF!-#REF!)</f>
        <v>#REF!</v>
      </c>
      <c r="T94" s="110" t="s">
        <v>967</v>
      </c>
      <c r="U94" s="111">
        <v>7</v>
      </c>
    </row>
    <row r="95" spans="1:21" ht="12.6" customHeight="1" x14ac:dyDescent="0.2">
      <c r="A95" s="11" t="s">
        <v>72</v>
      </c>
      <c r="B95" s="125" t="s">
        <v>73</v>
      </c>
      <c r="C95" s="11" t="s">
        <v>30</v>
      </c>
      <c r="D95" s="113" t="s">
        <v>255</v>
      </c>
      <c r="E95" s="126">
        <v>42368</v>
      </c>
      <c r="F95" s="126">
        <v>45290</v>
      </c>
      <c r="G95" s="118">
        <v>44040.604166666664</v>
      </c>
      <c r="H95" s="118">
        <v>44045.604166666664</v>
      </c>
      <c r="I95" s="113" t="s">
        <v>255</v>
      </c>
      <c r="J95" s="113" t="s">
        <v>966</v>
      </c>
      <c r="K95" s="113" t="s">
        <v>934</v>
      </c>
      <c r="L95" s="113" t="s">
        <v>942</v>
      </c>
      <c r="M95" s="126"/>
      <c r="N95" s="108">
        <f t="shared" si="2"/>
        <v>44045.604166666664</v>
      </c>
      <c r="O95" s="109"/>
      <c r="P95" s="110"/>
      <c r="Q95" s="130"/>
      <c r="R95" s="178"/>
      <c r="S95" s="109" t="e">
        <f>MAX((MIN(#REF!,$H95)-MAX(#REF!,$G95)),0)/(#REF!-#REF!)</f>
        <v>#REF!</v>
      </c>
      <c r="T95" s="110" t="s">
        <v>967</v>
      </c>
      <c r="U95" s="111">
        <v>5</v>
      </c>
    </row>
    <row r="96" spans="1:21" ht="12.6" customHeight="1" x14ac:dyDescent="0.2">
      <c r="A96" s="11" t="s">
        <v>141</v>
      </c>
      <c r="B96" s="125" t="s">
        <v>142</v>
      </c>
      <c r="C96" s="11" t="s">
        <v>30</v>
      </c>
      <c r="D96" s="113" t="s">
        <v>255</v>
      </c>
      <c r="E96" s="126">
        <v>42818</v>
      </c>
      <c r="F96" s="126">
        <v>45740</v>
      </c>
      <c r="G96" s="118">
        <v>44035.958333333336</v>
      </c>
      <c r="H96" s="118">
        <v>44040.958333333336</v>
      </c>
      <c r="I96" s="113" t="s">
        <v>255</v>
      </c>
      <c r="J96" s="113" t="s">
        <v>966</v>
      </c>
      <c r="K96" s="113" t="s">
        <v>934</v>
      </c>
      <c r="L96" s="113" t="s">
        <v>957</v>
      </c>
      <c r="M96" s="126"/>
      <c r="N96" s="108">
        <f t="shared" si="2"/>
        <v>44040.958333333336</v>
      </c>
      <c r="O96" s="129"/>
      <c r="P96" s="129"/>
      <c r="Q96" s="129"/>
      <c r="R96" s="136"/>
      <c r="S96" s="109" t="e">
        <f>MAX((MIN(#REF!,$H96)-MAX(#REF!,$G96)),0)/(#REF!-#REF!)</f>
        <v>#REF!</v>
      </c>
      <c r="T96" s="110" t="s">
        <v>967</v>
      </c>
      <c r="U96" s="111">
        <v>2.9583333333357587</v>
      </c>
    </row>
    <row r="97" spans="1:21" ht="12.6" customHeight="1" x14ac:dyDescent="0.2">
      <c r="A97" s="124" t="s">
        <v>9</v>
      </c>
      <c r="B97" s="125" t="s">
        <v>10</v>
      </c>
      <c r="C97" s="11" t="s">
        <v>11</v>
      </c>
      <c r="D97" s="113" t="s">
        <v>255</v>
      </c>
      <c r="E97" s="126">
        <v>40644</v>
      </c>
      <c r="F97" s="126">
        <v>44124</v>
      </c>
      <c r="G97" s="118">
        <v>44058</v>
      </c>
      <c r="H97" s="118">
        <v>44069</v>
      </c>
      <c r="I97" s="113" t="s">
        <v>255</v>
      </c>
      <c r="J97" s="113" t="s">
        <v>966</v>
      </c>
      <c r="K97" s="113" t="s">
        <v>956</v>
      </c>
      <c r="L97" s="119" t="s">
        <v>957</v>
      </c>
      <c r="M97" s="126"/>
      <c r="N97" s="108">
        <f t="shared" si="2"/>
        <v>44069</v>
      </c>
      <c r="O97" s="112"/>
      <c r="P97" s="112"/>
      <c r="Q97" s="112"/>
      <c r="R97" s="135"/>
      <c r="S97" s="109" t="e">
        <f>MAX((MIN(#REF!,$H97)-MAX(#REF!,$G97)),0)/(#REF!-#REF!)</f>
        <v>#REF!</v>
      </c>
      <c r="T97" s="110" t="s">
        <v>967</v>
      </c>
      <c r="U97" s="111">
        <v>11</v>
      </c>
    </row>
    <row r="98" spans="1:21" ht="12.6" customHeight="1" x14ac:dyDescent="0.2">
      <c r="A98" s="11" t="s">
        <v>538</v>
      </c>
      <c r="B98" s="125" t="s">
        <v>537</v>
      </c>
      <c r="C98" s="11" t="s">
        <v>739</v>
      </c>
      <c r="D98" s="113" t="s">
        <v>255</v>
      </c>
      <c r="E98" s="126">
        <v>43100</v>
      </c>
      <c r="F98" s="126">
        <v>44559</v>
      </c>
      <c r="G98" s="118">
        <v>44034.986111111109</v>
      </c>
      <c r="H98" s="118">
        <v>44067.986111111109</v>
      </c>
      <c r="I98" s="113" t="s">
        <v>255</v>
      </c>
      <c r="J98" s="113" t="s">
        <v>966</v>
      </c>
      <c r="K98" s="113" t="s">
        <v>956</v>
      </c>
      <c r="L98" s="119" t="s">
        <v>957</v>
      </c>
      <c r="M98" s="126"/>
      <c r="N98" s="108">
        <f t="shared" si="2"/>
        <v>44067.986111111109</v>
      </c>
      <c r="O98" s="112"/>
      <c r="P98" s="112"/>
      <c r="Q98" s="112"/>
      <c r="R98" s="135"/>
      <c r="S98" s="109" t="e">
        <f>MAX((MIN(#REF!,$H98)-MAX(#REF!,$G98)),0)/(#REF!-#REF!)</f>
        <v>#REF!</v>
      </c>
      <c r="T98" s="110" t="s">
        <v>967</v>
      </c>
      <c r="U98" s="111">
        <v>29.986111111109494</v>
      </c>
    </row>
    <row r="99" spans="1:21" ht="12.6" customHeight="1" x14ac:dyDescent="0.2">
      <c r="A99" s="11" t="s">
        <v>177</v>
      </c>
      <c r="B99" s="125" t="s">
        <v>178</v>
      </c>
      <c r="C99" s="11" t="s">
        <v>25</v>
      </c>
      <c r="D99" s="105" t="s">
        <v>7</v>
      </c>
      <c r="E99" s="126">
        <v>43525.743055555555</v>
      </c>
      <c r="F99" s="126">
        <v>44254</v>
      </c>
      <c r="G99" s="118">
        <v>43525.743055555555</v>
      </c>
      <c r="H99" s="118">
        <v>44254</v>
      </c>
      <c r="I99" s="113" t="s">
        <v>968</v>
      </c>
      <c r="J99" s="113" t="s">
        <v>968</v>
      </c>
      <c r="K99" s="113" t="s">
        <v>932</v>
      </c>
      <c r="L99" s="113" t="s">
        <v>935</v>
      </c>
      <c r="M99" s="126"/>
      <c r="N99" s="108">
        <f t="shared" si="2"/>
        <v>44254</v>
      </c>
      <c r="O99" s="129"/>
      <c r="P99" s="129"/>
      <c r="Q99" s="129"/>
      <c r="R99" s="136"/>
      <c r="S99" s="109" t="e">
        <f>MAX((MIN(#REF!,$H99)-MAX(#REF!,$G99)),0)/(#REF!-#REF!)</f>
        <v>#REF!</v>
      </c>
      <c r="T99" s="110"/>
      <c r="U99" s="111">
        <v>31</v>
      </c>
    </row>
    <row r="100" spans="1:21" ht="12.6" customHeight="1" x14ac:dyDescent="0.2">
      <c r="A100" s="103" t="s">
        <v>179</v>
      </c>
      <c r="B100" s="104" t="s">
        <v>180</v>
      </c>
      <c r="C100" s="103" t="s">
        <v>25</v>
      </c>
      <c r="D100" s="105" t="s">
        <v>7</v>
      </c>
      <c r="E100" s="106">
        <v>43538</v>
      </c>
      <c r="F100" s="106">
        <v>44267</v>
      </c>
      <c r="G100" s="107">
        <v>43538.399305555555</v>
      </c>
      <c r="H100" s="107">
        <v>44267</v>
      </c>
      <c r="I100" s="105" t="s">
        <v>968</v>
      </c>
      <c r="J100" s="105" t="s">
        <v>968</v>
      </c>
      <c r="K100" s="105" t="s">
        <v>932</v>
      </c>
      <c r="L100" s="106" t="s">
        <v>944</v>
      </c>
      <c r="M100" s="106"/>
      <c r="N100" s="108">
        <f t="shared" ref="N100:N115" si="3">MIN(F100,H100)</f>
        <v>44267</v>
      </c>
      <c r="O100" s="109"/>
      <c r="P100" s="110"/>
      <c r="Q100" s="111"/>
      <c r="R100" s="135"/>
      <c r="S100" s="109" t="e">
        <f>MAX((MIN(#REF!,$H100)-MAX(#REF!,$G100)),0)/(#REF!-#REF!)</f>
        <v>#REF!</v>
      </c>
      <c r="T100" s="110"/>
      <c r="U100" s="111">
        <v>31</v>
      </c>
    </row>
    <row r="101" spans="1:21" ht="12.6" customHeight="1" x14ac:dyDescent="0.2">
      <c r="A101" s="103" t="s">
        <v>254</v>
      </c>
      <c r="B101" s="104" t="s">
        <v>253</v>
      </c>
      <c r="C101" s="103" t="s">
        <v>256</v>
      </c>
      <c r="D101" s="105" t="s">
        <v>7</v>
      </c>
      <c r="E101" s="106">
        <v>43966.680555555555</v>
      </c>
      <c r="F101" s="106">
        <v>44726.680555555555</v>
      </c>
      <c r="G101" s="107">
        <v>43966.680555555555</v>
      </c>
      <c r="H101" s="107">
        <v>44726.680555555555</v>
      </c>
      <c r="I101" s="105" t="s">
        <v>968</v>
      </c>
      <c r="J101" s="105" t="s">
        <v>968</v>
      </c>
      <c r="K101" s="105" t="s">
        <v>932</v>
      </c>
      <c r="L101" s="106" t="s">
        <v>969</v>
      </c>
      <c r="M101" s="106"/>
      <c r="N101" s="108">
        <f t="shared" si="3"/>
        <v>44726.680555555555</v>
      </c>
      <c r="O101" s="109"/>
      <c r="P101" s="110"/>
      <c r="Q101" s="111"/>
      <c r="R101" s="135"/>
      <c r="S101" s="109" t="e">
        <f>MAX((MIN(#REF!,$H101)-MAX(#REF!,$G101)),0)/(#REF!-#REF!)</f>
        <v>#REF!</v>
      </c>
      <c r="T101" s="110"/>
      <c r="U101" s="111">
        <v>31</v>
      </c>
    </row>
    <row r="102" spans="1:21" ht="12.6" customHeight="1" x14ac:dyDescent="0.2">
      <c r="A102" s="11" t="s">
        <v>970</v>
      </c>
      <c r="B102" s="125" t="s">
        <v>188</v>
      </c>
      <c r="C102" s="11" t="s">
        <v>189</v>
      </c>
      <c r="D102" s="105" t="s">
        <v>7</v>
      </c>
      <c r="E102" s="126">
        <v>42668</v>
      </c>
      <c r="F102" s="126">
        <v>44127</v>
      </c>
      <c r="G102" s="118">
        <v>42649</v>
      </c>
      <c r="H102" s="118">
        <v>44127</v>
      </c>
      <c r="I102" s="113" t="s">
        <v>971</v>
      </c>
      <c r="J102" s="113" t="s">
        <v>971</v>
      </c>
      <c r="K102" s="113" t="s">
        <v>932</v>
      </c>
      <c r="L102" s="113" t="s">
        <v>935</v>
      </c>
      <c r="M102" s="126"/>
      <c r="N102" s="108">
        <f t="shared" si="3"/>
        <v>44127</v>
      </c>
      <c r="O102" s="109"/>
      <c r="P102" s="110"/>
      <c r="Q102" s="130"/>
      <c r="R102" s="178"/>
      <c r="S102" s="109" t="e">
        <f>MAX((MIN(#REF!,$H102)-MAX(#REF!,$G102)),0)/(#REF!-#REF!)</f>
        <v>#REF!</v>
      </c>
      <c r="T102" s="110"/>
      <c r="U102" s="111">
        <v>31</v>
      </c>
    </row>
    <row r="103" spans="1:21" ht="12.6" customHeight="1" x14ac:dyDescent="0.2">
      <c r="A103" s="11" t="s">
        <v>198</v>
      </c>
      <c r="B103" s="125" t="s">
        <v>199</v>
      </c>
      <c r="C103" s="11" t="s">
        <v>189</v>
      </c>
      <c r="D103" s="105" t="s">
        <v>7</v>
      </c>
      <c r="E103" s="126">
        <v>42649</v>
      </c>
      <c r="F103" s="126">
        <v>44108</v>
      </c>
      <c r="G103" s="118">
        <v>42649</v>
      </c>
      <c r="H103" s="118">
        <v>44108</v>
      </c>
      <c r="I103" s="113" t="s">
        <v>971</v>
      </c>
      <c r="J103" s="113" t="s">
        <v>971</v>
      </c>
      <c r="K103" s="113" t="s">
        <v>932</v>
      </c>
      <c r="L103" s="113" t="s">
        <v>935</v>
      </c>
      <c r="M103" s="126"/>
      <c r="N103" s="108">
        <f t="shared" si="3"/>
        <v>44108</v>
      </c>
      <c r="O103" s="112"/>
      <c r="P103" s="112"/>
      <c r="Q103" s="112"/>
      <c r="R103" s="135"/>
      <c r="S103" s="109" t="e">
        <f>MAX((MIN(#REF!,$H103)-MAX(#REF!,$G103)),0)/(#REF!-#REF!)</f>
        <v>#REF!</v>
      </c>
      <c r="T103" s="110"/>
      <c r="U103" s="111">
        <v>31</v>
      </c>
    </row>
    <row r="104" spans="1:21" ht="12.6" customHeight="1" x14ac:dyDescent="0.2">
      <c r="A104" s="11" t="s">
        <v>190</v>
      </c>
      <c r="B104" s="125" t="s">
        <v>191</v>
      </c>
      <c r="C104" s="11" t="s">
        <v>20</v>
      </c>
      <c r="D104" s="105" t="s">
        <v>7</v>
      </c>
      <c r="E104" s="126">
        <v>41495</v>
      </c>
      <c r="F104" s="126">
        <v>44414</v>
      </c>
      <c r="G104" s="118">
        <v>43621.899305555555</v>
      </c>
      <c r="H104" s="118">
        <v>44414</v>
      </c>
      <c r="I104" s="113" t="s">
        <v>971</v>
      </c>
      <c r="J104" s="113" t="s">
        <v>971</v>
      </c>
      <c r="K104" s="113" t="s">
        <v>932</v>
      </c>
      <c r="L104" s="113" t="s">
        <v>935</v>
      </c>
      <c r="M104" s="126"/>
      <c r="N104" s="108">
        <f t="shared" si="3"/>
        <v>44414</v>
      </c>
      <c r="O104" s="109"/>
      <c r="P104" s="110"/>
      <c r="Q104" s="111"/>
      <c r="R104" s="135"/>
      <c r="S104" s="109" t="e">
        <f>MAX((MIN(#REF!,$H104)-MAX(#REF!,$G104)),0)/(#REF!-#REF!)</f>
        <v>#REF!</v>
      </c>
      <c r="T104" s="110"/>
      <c r="U104" s="111">
        <v>31</v>
      </c>
    </row>
    <row r="105" spans="1:21" ht="12.6" customHeight="1" x14ac:dyDescent="0.2">
      <c r="A105" s="11" t="s">
        <v>192</v>
      </c>
      <c r="B105" s="125" t="s">
        <v>193</v>
      </c>
      <c r="C105" s="11" t="s">
        <v>20</v>
      </c>
      <c r="D105" s="105" t="s">
        <v>7</v>
      </c>
      <c r="E105" s="126">
        <v>41260</v>
      </c>
      <c r="F105" s="126">
        <v>44179</v>
      </c>
      <c r="G105" s="118">
        <v>43888.114583333336</v>
      </c>
      <c r="H105" s="118">
        <v>44179</v>
      </c>
      <c r="I105" s="113" t="s">
        <v>971</v>
      </c>
      <c r="J105" s="113" t="s">
        <v>971</v>
      </c>
      <c r="K105" s="113" t="s">
        <v>932</v>
      </c>
      <c r="L105" s="113" t="s">
        <v>944</v>
      </c>
      <c r="M105" s="126"/>
      <c r="N105" s="108">
        <f t="shared" si="3"/>
        <v>44179</v>
      </c>
      <c r="O105" s="129"/>
      <c r="P105" s="129"/>
      <c r="Q105" s="129"/>
      <c r="R105" s="136"/>
      <c r="S105" s="109" t="e">
        <f>MAX((MIN(#REF!,$H105)-MAX(#REF!,$G105)),0)/(#REF!-#REF!)</f>
        <v>#REF!</v>
      </c>
      <c r="T105" s="110"/>
      <c r="U105" s="111">
        <v>31</v>
      </c>
    </row>
    <row r="106" spans="1:21" ht="12.6" customHeight="1" x14ac:dyDescent="0.2">
      <c r="A106" s="103" t="s">
        <v>183</v>
      </c>
      <c r="B106" s="104" t="s">
        <v>184</v>
      </c>
      <c r="C106" s="103" t="s">
        <v>185</v>
      </c>
      <c r="D106" s="105" t="s">
        <v>7</v>
      </c>
      <c r="E106" s="106">
        <v>43442.458333333336</v>
      </c>
      <c r="F106" s="106">
        <v>44171</v>
      </c>
      <c r="G106" s="107">
        <v>43442.458333333336</v>
      </c>
      <c r="H106" s="107">
        <v>44171</v>
      </c>
      <c r="I106" s="113" t="s">
        <v>971</v>
      </c>
      <c r="J106" s="113" t="s">
        <v>971</v>
      </c>
      <c r="K106" s="105" t="s">
        <v>932</v>
      </c>
      <c r="L106" s="106" t="s">
        <v>933</v>
      </c>
      <c r="M106" s="106"/>
      <c r="N106" s="108">
        <f t="shared" si="3"/>
        <v>44171</v>
      </c>
      <c r="O106" s="109"/>
      <c r="P106" s="110"/>
      <c r="Q106" s="111"/>
      <c r="R106" s="135"/>
      <c r="S106" s="109" t="e">
        <f>MAX((MIN(#REF!,$H106)-MAX(#REF!,$G106)),0)/(#REF!-#REF!)</f>
        <v>#REF!</v>
      </c>
      <c r="T106" s="110"/>
      <c r="U106" s="111">
        <v>31</v>
      </c>
    </row>
    <row r="107" spans="1:21" ht="12.6" customHeight="1" x14ac:dyDescent="0.2">
      <c r="A107" s="11" t="s">
        <v>181</v>
      </c>
      <c r="B107" s="125" t="s">
        <v>182</v>
      </c>
      <c r="C107" s="11" t="s">
        <v>43</v>
      </c>
      <c r="D107" s="105" t="s">
        <v>7</v>
      </c>
      <c r="E107" s="126">
        <v>42794</v>
      </c>
      <c r="F107" s="126">
        <v>45713</v>
      </c>
      <c r="G107" s="118">
        <v>43357.923611111109</v>
      </c>
      <c r="H107" s="118">
        <v>44612</v>
      </c>
      <c r="I107" s="113" t="s">
        <v>971</v>
      </c>
      <c r="J107" s="113" t="s">
        <v>971</v>
      </c>
      <c r="K107" s="113" t="s">
        <v>932</v>
      </c>
      <c r="L107" s="113" t="s">
        <v>944</v>
      </c>
      <c r="M107" s="126"/>
      <c r="N107" s="108">
        <f t="shared" si="3"/>
        <v>44612</v>
      </c>
      <c r="O107" s="129"/>
      <c r="P107" s="129"/>
      <c r="Q107" s="129"/>
      <c r="R107" s="136"/>
      <c r="S107" s="109" t="e">
        <f>MAX((MIN(#REF!,$H107)-MAX(#REF!,$G107)),0)/(#REF!-#REF!)</f>
        <v>#REF!</v>
      </c>
      <c r="T107" s="110"/>
      <c r="U107" s="111">
        <v>31</v>
      </c>
    </row>
    <row r="108" spans="1:21" ht="12.6" customHeight="1" x14ac:dyDescent="0.2">
      <c r="A108" s="103" t="s">
        <v>186</v>
      </c>
      <c r="B108" s="104" t="s">
        <v>187</v>
      </c>
      <c r="C108" s="103" t="s">
        <v>185</v>
      </c>
      <c r="D108" s="105" t="s">
        <v>7</v>
      </c>
      <c r="E108" s="106">
        <v>43468.645833333336</v>
      </c>
      <c r="F108" s="106">
        <v>44197</v>
      </c>
      <c r="G108" s="107">
        <v>43468.645833333336</v>
      </c>
      <c r="H108" s="107">
        <v>44197</v>
      </c>
      <c r="I108" s="105" t="s">
        <v>971</v>
      </c>
      <c r="J108" s="105" t="s">
        <v>971</v>
      </c>
      <c r="K108" s="105" t="s">
        <v>932</v>
      </c>
      <c r="L108" s="106" t="s">
        <v>944</v>
      </c>
      <c r="M108" s="106"/>
      <c r="N108" s="108">
        <f t="shared" si="3"/>
        <v>44197</v>
      </c>
      <c r="O108" s="109"/>
      <c r="P108" s="110"/>
      <c r="Q108" s="111"/>
      <c r="R108" s="135"/>
      <c r="S108" s="109" t="e">
        <f>MAX((MIN(#REF!,$H108)-MAX(#REF!,$G108)),0)/(#REF!-#REF!)</f>
        <v>#REF!</v>
      </c>
      <c r="T108" s="110"/>
      <c r="U108" s="111">
        <v>31</v>
      </c>
    </row>
    <row r="109" spans="1:21" ht="12.6" customHeight="1" x14ac:dyDescent="0.2">
      <c r="A109" s="11" t="s">
        <v>194</v>
      </c>
      <c r="B109" s="125" t="s">
        <v>195</v>
      </c>
      <c r="C109" s="11" t="s">
        <v>32</v>
      </c>
      <c r="D109" s="105" t="s">
        <v>7</v>
      </c>
      <c r="E109" s="126">
        <v>43169</v>
      </c>
      <c r="F109" s="126">
        <v>44628</v>
      </c>
      <c r="G109" s="118">
        <v>43924.506944444445</v>
      </c>
      <c r="H109" s="118">
        <v>44628</v>
      </c>
      <c r="I109" s="113" t="s">
        <v>971</v>
      </c>
      <c r="J109" s="113" t="s">
        <v>971</v>
      </c>
      <c r="K109" s="113" t="s">
        <v>932</v>
      </c>
      <c r="L109" s="113" t="s">
        <v>969</v>
      </c>
      <c r="M109" s="126"/>
      <c r="N109" s="108">
        <f t="shared" si="3"/>
        <v>44628</v>
      </c>
      <c r="O109" s="129"/>
      <c r="P109" s="129"/>
      <c r="Q109" s="129"/>
      <c r="R109" s="136"/>
      <c r="S109" s="109" t="e">
        <f>MAX((MIN(#REF!,$H109)-MAX(#REF!,$G109)),0)/(#REF!-#REF!)</f>
        <v>#REF!</v>
      </c>
      <c r="T109" s="110"/>
      <c r="U109" s="111">
        <v>31</v>
      </c>
    </row>
    <row r="110" spans="1:21" ht="12.6" customHeight="1" x14ac:dyDescent="0.2">
      <c r="A110" s="11" t="s">
        <v>196</v>
      </c>
      <c r="B110" s="125" t="s">
        <v>197</v>
      </c>
      <c r="C110" s="11" t="s">
        <v>32</v>
      </c>
      <c r="D110" s="105" t="s">
        <v>7</v>
      </c>
      <c r="E110" s="126">
        <v>43375</v>
      </c>
      <c r="F110" s="126">
        <v>44106</v>
      </c>
      <c r="G110" s="118">
        <v>43906.5</v>
      </c>
      <c r="H110" s="118">
        <v>44106</v>
      </c>
      <c r="I110" s="113" t="s">
        <v>971</v>
      </c>
      <c r="J110" s="113" t="s">
        <v>971</v>
      </c>
      <c r="K110" s="113" t="s">
        <v>932</v>
      </c>
      <c r="L110" s="113" t="s">
        <v>969</v>
      </c>
      <c r="M110" s="126"/>
      <c r="N110" s="108">
        <f t="shared" si="3"/>
        <v>44106</v>
      </c>
      <c r="O110" s="129"/>
      <c r="P110" s="129"/>
      <c r="Q110" s="129"/>
      <c r="R110" s="136"/>
      <c r="S110" s="109" t="e">
        <f>MAX((MIN(#REF!,$H110)-MAX(#REF!,$G110)),0)/(#REF!-#REF!)</f>
        <v>#REF!</v>
      </c>
      <c r="T110" s="110"/>
      <c r="U110" s="111">
        <v>31</v>
      </c>
    </row>
    <row r="111" spans="1:21" ht="12.6" customHeight="1" x14ac:dyDescent="0.2">
      <c r="A111" s="11" t="s">
        <v>23</v>
      </c>
      <c r="B111" s="125" t="s">
        <v>24</v>
      </c>
      <c r="C111" s="11" t="s">
        <v>25</v>
      </c>
      <c r="D111" s="105" t="s">
        <v>7</v>
      </c>
      <c r="E111" s="126">
        <v>43674.875</v>
      </c>
      <c r="F111" s="126">
        <v>44108</v>
      </c>
      <c r="G111" s="118">
        <v>44050</v>
      </c>
      <c r="H111" s="118">
        <v>44108</v>
      </c>
      <c r="I111" s="113" t="s">
        <v>971</v>
      </c>
      <c r="J111" s="113" t="s">
        <v>971</v>
      </c>
      <c r="K111" s="113" t="s">
        <v>932</v>
      </c>
      <c r="L111" s="113" t="s">
        <v>957</v>
      </c>
      <c r="M111" s="126"/>
      <c r="N111" s="108">
        <f t="shared" si="3"/>
        <v>44108</v>
      </c>
      <c r="O111" s="112"/>
      <c r="P111" s="112"/>
      <c r="Q111" s="112"/>
      <c r="R111" s="135"/>
      <c r="S111" s="109" t="e">
        <f>MAX((MIN(#REF!,$H111)-MAX(#REF!,$G111)),0)/(#REF!-#REF!)</f>
        <v>#REF!</v>
      </c>
      <c r="T111" s="110"/>
      <c r="U111" s="111">
        <v>19</v>
      </c>
    </row>
    <row r="112" spans="1:21" ht="12.6" customHeight="1" x14ac:dyDescent="0.2">
      <c r="A112" s="11" t="s">
        <v>171</v>
      </c>
      <c r="B112" s="125" t="s">
        <v>172</v>
      </c>
      <c r="C112" s="11" t="s">
        <v>32</v>
      </c>
      <c r="D112" s="105" t="s">
        <v>7</v>
      </c>
      <c r="E112" s="126">
        <v>43690</v>
      </c>
      <c r="F112" s="126">
        <v>44419</v>
      </c>
      <c r="G112" s="118">
        <v>43926.527777777781</v>
      </c>
      <c r="H112" s="118">
        <v>44419</v>
      </c>
      <c r="I112" s="113" t="s">
        <v>972</v>
      </c>
      <c r="J112" s="113" t="s">
        <v>972</v>
      </c>
      <c r="K112" s="113" t="s">
        <v>932</v>
      </c>
      <c r="L112" s="113" t="s">
        <v>969</v>
      </c>
      <c r="M112" s="126"/>
      <c r="N112" s="108">
        <f t="shared" si="3"/>
        <v>44419</v>
      </c>
      <c r="O112" s="131">
        <v>0.67741935483870963</v>
      </c>
      <c r="P112" s="131"/>
      <c r="Q112" s="131">
        <v>21</v>
      </c>
      <c r="R112" s="178"/>
      <c r="S112" s="109" t="e">
        <f>MAX((MIN(#REF!,$H112)-MAX(#REF!,$G112)),0)/(#REF!-#REF!)</f>
        <v>#REF!</v>
      </c>
      <c r="T112" s="110"/>
      <c r="U112" s="111">
        <v>31</v>
      </c>
    </row>
    <row r="113" spans="1:21" ht="12.6" customHeight="1" x14ac:dyDescent="0.2">
      <c r="A113" s="11" t="s">
        <v>973</v>
      </c>
      <c r="B113" s="125" t="s">
        <v>31</v>
      </c>
      <c r="C113" s="11" t="s">
        <v>32</v>
      </c>
      <c r="D113" s="105" t="s">
        <v>7</v>
      </c>
      <c r="E113" s="126">
        <v>43690</v>
      </c>
      <c r="F113" s="126">
        <v>44419</v>
      </c>
      <c r="G113" s="118">
        <v>43977</v>
      </c>
      <c r="H113" s="118">
        <v>44419</v>
      </c>
      <c r="I113" s="113" t="s">
        <v>972</v>
      </c>
      <c r="J113" s="113" t="s">
        <v>972</v>
      </c>
      <c r="K113" s="113" t="s">
        <v>932</v>
      </c>
      <c r="L113" s="113" t="s">
        <v>969</v>
      </c>
      <c r="M113" s="126"/>
      <c r="N113" s="108">
        <f t="shared" si="3"/>
        <v>44419</v>
      </c>
      <c r="O113" s="109"/>
      <c r="P113" s="110"/>
      <c r="Q113" s="111"/>
      <c r="R113" s="135"/>
      <c r="S113" s="109" t="e">
        <f>MAX((MIN(#REF!,$H113)-MAX(#REF!,$G113)),0)/(#REF!-#REF!)</f>
        <v>#REF!</v>
      </c>
      <c r="T113" s="110"/>
      <c r="U113" s="111">
        <v>31</v>
      </c>
    </row>
    <row r="114" spans="1:21" ht="12.6" customHeight="1" x14ac:dyDescent="0.2">
      <c r="A114" s="11" t="s">
        <v>173</v>
      </c>
      <c r="B114" s="125" t="s">
        <v>174</v>
      </c>
      <c r="C114" s="11" t="s">
        <v>32</v>
      </c>
      <c r="D114" s="105" t="s">
        <v>7</v>
      </c>
      <c r="E114" s="126">
        <v>43890.914583333331</v>
      </c>
      <c r="F114" s="126">
        <v>44254</v>
      </c>
      <c r="G114" s="118">
        <v>43890.914583333331</v>
      </c>
      <c r="H114" s="118">
        <v>44254</v>
      </c>
      <c r="I114" s="113" t="s">
        <v>972</v>
      </c>
      <c r="J114" s="113" t="s">
        <v>972</v>
      </c>
      <c r="K114" s="113" t="s">
        <v>932</v>
      </c>
      <c r="L114" s="113" t="s">
        <v>969</v>
      </c>
      <c r="M114" s="126"/>
      <c r="N114" s="108">
        <f t="shared" si="3"/>
        <v>44254</v>
      </c>
      <c r="O114" s="129"/>
      <c r="P114" s="129"/>
      <c r="Q114" s="129"/>
      <c r="R114" s="136"/>
      <c r="S114" s="109" t="e">
        <f>MAX((MIN(#REF!,$H114)-MAX(#REF!,$G114)),0)/(#REF!-#REF!)</f>
        <v>#REF!</v>
      </c>
      <c r="T114" s="110"/>
      <c r="U114" s="111">
        <v>31</v>
      </c>
    </row>
    <row r="115" spans="1:21" ht="12.6" customHeight="1" x14ac:dyDescent="0.2">
      <c r="A115" s="11" t="s">
        <v>169</v>
      </c>
      <c r="B115" s="125" t="s">
        <v>170</v>
      </c>
      <c r="C115" s="11" t="s">
        <v>43</v>
      </c>
      <c r="D115" s="105" t="s">
        <v>7</v>
      </c>
      <c r="E115" s="126">
        <v>42405</v>
      </c>
      <c r="F115" s="126">
        <v>45324</v>
      </c>
      <c r="G115" s="118">
        <v>42764</v>
      </c>
      <c r="H115" s="118">
        <v>44249</v>
      </c>
      <c r="I115" s="113" t="s">
        <v>972</v>
      </c>
      <c r="J115" s="113" t="s">
        <v>972</v>
      </c>
      <c r="K115" s="113" t="s">
        <v>932</v>
      </c>
      <c r="L115" s="113" t="s">
        <v>944</v>
      </c>
      <c r="M115" s="126"/>
      <c r="N115" s="108">
        <f t="shared" si="3"/>
        <v>44249</v>
      </c>
      <c r="O115" s="129"/>
      <c r="P115" s="129"/>
      <c r="Q115" s="129"/>
      <c r="R115" s="136"/>
      <c r="S115" s="109" t="e">
        <f>MAX((MIN(#REF!,$H115)-MAX(#REF!,$G115)),0)/(#REF!-#REF!)</f>
        <v>#REF!</v>
      </c>
      <c r="T115" s="110"/>
      <c r="U115" s="111">
        <v>31</v>
      </c>
    </row>
    <row r="116" spans="1:21" ht="12.6" customHeight="1" x14ac:dyDescent="0.2">
      <c r="A116" s="11" t="s">
        <v>974</v>
      </c>
      <c r="B116" s="125" t="s">
        <v>571</v>
      </c>
      <c r="C116" s="11" t="s">
        <v>739</v>
      </c>
      <c r="D116" s="105" t="s">
        <v>833</v>
      </c>
      <c r="E116" s="126"/>
      <c r="F116" s="126"/>
      <c r="G116" s="118"/>
      <c r="H116" s="118"/>
      <c r="I116" s="113" t="s">
        <v>354</v>
      </c>
      <c r="J116" s="113"/>
      <c r="K116" s="113"/>
      <c r="L116" s="113"/>
      <c r="M116" s="126"/>
      <c r="N116" s="108"/>
      <c r="O116" s="129"/>
      <c r="P116" s="129"/>
      <c r="Q116" s="129"/>
      <c r="R116" s="136"/>
      <c r="S116" s="109"/>
      <c r="T116" s="110"/>
      <c r="U116" s="111">
        <v>31</v>
      </c>
    </row>
    <row r="117" spans="1:21" ht="12.6" customHeight="1" x14ac:dyDescent="0.2">
      <c r="A117" s="11" t="s">
        <v>975</v>
      </c>
      <c r="B117" s="125" t="s">
        <v>245</v>
      </c>
      <c r="C117" s="11" t="s">
        <v>739</v>
      </c>
      <c r="D117" s="105" t="s">
        <v>833</v>
      </c>
      <c r="E117" s="126"/>
      <c r="F117" s="126"/>
      <c r="G117" s="118"/>
      <c r="H117" s="118"/>
      <c r="I117" s="113" t="s">
        <v>354</v>
      </c>
      <c r="J117" s="113"/>
      <c r="K117" s="113"/>
      <c r="L117" s="113"/>
      <c r="M117" s="126"/>
      <c r="N117" s="108"/>
      <c r="O117" s="129"/>
      <c r="P117" s="129"/>
      <c r="Q117" s="129"/>
      <c r="R117" s="136"/>
      <c r="S117" s="109"/>
      <c r="T117" s="110"/>
      <c r="U117" s="111">
        <v>31</v>
      </c>
    </row>
    <row r="118" spans="1:21" ht="12.6" customHeight="1" x14ac:dyDescent="0.2">
      <c r="A118" s="11" t="s">
        <v>976</v>
      </c>
      <c r="B118" s="125" t="s">
        <v>22</v>
      </c>
      <c r="C118" s="11" t="s">
        <v>739</v>
      </c>
      <c r="D118" s="105" t="s">
        <v>833</v>
      </c>
      <c r="E118" s="126"/>
      <c r="F118" s="126"/>
      <c r="G118" s="118"/>
      <c r="H118" s="118"/>
      <c r="I118" s="113" t="s">
        <v>354</v>
      </c>
      <c r="J118" s="113"/>
      <c r="K118" s="113"/>
      <c r="L118" s="113"/>
      <c r="M118" s="126"/>
      <c r="N118" s="108"/>
      <c r="O118" s="129"/>
      <c r="P118" s="129"/>
      <c r="Q118" s="129"/>
      <c r="R118" s="136"/>
      <c r="S118" s="109"/>
      <c r="T118" s="110"/>
      <c r="U118" s="111">
        <v>31</v>
      </c>
    </row>
    <row r="119" spans="1:21" ht="12.6" customHeight="1" x14ac:dyDescent="0.2">
      <c r="A119" s="11" t="s">
        <v>977</v>
      </c>
      <c r="B119" s="125" t="s">
        <v>529</v>
      </c>
      <c r="C119" s="11" t="s">
        <v>739</v>
      </c>
      <c r="D119" s="105" t="s">
        <v>833</v>
      </c>
      <c r="E119" s="126"/>
      <c r="F119" s="126"/>
      <c r="G119" s="118"/>
      <c r="H119" s="118"/>
      <c r="I119" s="113" t="s">
        <v>354</v>
      </c>
      <c r="J119" s="113"/>
      <c r="K119" s="113"/>
      <c r="L119" s="113"/>
      <c r="M119" s="126"/>
      <c r="N119" s="108"/>
      <c r="O119" s="129"/>
      <c r="P119" s="129"/>
      <c r="Q119" s="129"/>
      <c r="R119" s="136"/>
      <c r="S119" s="109"/>
      <c r="T119" s="110"/>
      <c r="U119" s="111">
        <v>31</v>
      </c>
    </row>
    <row r="120" spans="1:21" ht="12.6" customHeight="1" x14ac:dyDescent="0.2">
      <c r="A120" s="11" t="s">
        <v>978</v>
      </c>
      <c r="B120" s="125" t="s">
        <v>611</v>
      </c>
      <c r="C120" s="11" t="s">
        <v>739</v>
      </c>
      <c r="D120" s="105" t="s">
        <v>833</v>
      </c>
      <c r="E120" s="126"/>
      <c r="F120" s="126"/>
      <c r="G120" s="118"/>
      <c r="H120" s="118"/>
      <c r="I120" s="113" t="s">
        <v>354</v>
      </c>
      <c r="J120" s="113"/>
      <c r="K120" s="113"/>
      <c r="L120" s="113"/>
      <c r="M120" s="126"/>
      <c r="N120" s="108"/>
      <c r="O120" s="129"/>
      <c r="P120" s="129"/>
      <c r="Q120" s="129"/>
      <c r="R120" s="136"/>
      <c r="S120" s="109"/>
      <c r="T120" s="110"/>
      <c r="U120" s="111">
        <v>31</v>
      </c>
    </row>
    <row r="121" spans="1:21" ht="12.6" customHeight="1" x14ac:dyDescent="0.2">
      <c r="A121" s="11" t="s">
        <v>1024</v>
      </c>
      <c r="B121" s="125" t="s">
        <v>567</v>
      </c>
      <c r="C121" s="11" t="s">
        <v>739</v>
      </c>
      <c r="D121" s="105" t="s">
        <v>833</v>
      </c>
      <c r="E121" s="126"/>
      <c r="F121" s="126"/>
      <c r="G121" s="118"/>
      <c r="H121" s="118"/>
      <c r="I121" s="113" t="s">
        <v>354</v>
      </c>
      <c r="J121" s="113"/>
      <c r="K121" s="113"/>
      <c r="L121" s="113"/>
      <c r="M121" s="126"/>
      <c r="N121" s="108"/>
      <c r="O121" s="129"/>
      <c r="P121" s="129"/>
      <c r="Q121" s="129"/>
      <c r="R121" s="136"/>
      <c r="S121" s="109"/>
      <c r="T121" s="110"/>
      <c r="U121" s="111">
        <v>31</v>
      </c>
    </row>
    <row r="122" spans="1:21" ht="12.6" customHeight="1" x14ac:dyDescent="0.2">
      <c r="A122" s="11" t="s">
        <v>1025</v>
      </c>
      <c r="B122" s="125" t="s">
        <v>569</v>
      </c>
      <c r="C122" s="11" t="s">
        <v>739</v>
      </c>
      <c r="D122" s="105" t="s">
        <v>833</v>
      </c>
      <c r="E122" s="126"/>
      <c r="F122" s="126"/>
      <c r="G122" s="118"/>
      <c r="H122" s="118"/>
      <c r="I122" s="113" t="s">
        <v>354</v>
      </c>
      <c r="J122" s="113"/>
      <c r="K122" s="113"/>
      <c r="L122" s="113"/>
      <c r="M122" s="126"/>
      <c r="N122" s="108"/>
      <c r="O122" s="129"/>
      <c r="P122" s="129"/>
      <c r="Q122" s="129"/>
      <c r="R122" s="136"/>
      <c r="S122" s="109"/>
      <c r="T122" s="110"/>
      <c r="U122" s="111">
        <v>31</v>
      </c>
    </row>
    <row r="123" spans="1:21" ht="12.6" customHeight="1" x14ac:dyDescent="0.2">
      <c r="A123" s="11" t="s">
        <v>979</v>
      </c>
      <c r="B123" s="125" t="s">
        <v>559</v>
      </c>
      <c r="C123" s="11" t="s">
        <v>739</v>
      </c>
      <c r="D123" s="105" t="s">
        <v>833</v>
      </c>
      <c r="E123" s="126"/>
      <c r="F123" s="126"/>
      <c r="G123" s="118"/>
      <c r="H123" s="118"/>
      <c r="I123" s="113" t="s">
        <v>354</v>
      </c>
      <c r="J123" s="113"/>
      <c r="K123" s="113"/>
      <c r="L123" s="113"/>
      <c r="M123" s="126"/>
      <c r="N123" s="108"/>
      <c r="O123" s="129"/>
      <c r="P123" s="129"/>
      <c r="Q123" s="129"/>
      <c r="R123" s="136"/>
      <c r="S123" s="109"/>
      <c r="T123" s="110"/>
      <c r="U123" s="111">
        <v>31</v>
      </c>
    </row>
    <row r="124" spans="1:21" ht="12.6" customHeight="1" x14ac:dyDescent="0.2">
      <c r="A124" s="11" t="s">
        <v>980</v>
      </c>
      <c r="B124" s="125" t="s">
        <v>541</v>
      </c>
      <c r="C124" s="11" t="s">
        <v>739</v>
      </c>
      <c r="D124" s="105" t="s">
        <v>833</v>
      </c>
      <c r="E124" s="126"/>
      <c r="F124" s="126"/>
      <c r="G124" s="118"/>
      <c r="H124" s="118"/>
      <c r="I124" s="113" t="s">
        <v>354</v>
      </c>
      <c r="J124" s="113"/>
      <c r="K124" s="113"/>
      <c r="L124" s="113"/>
      <c r="M124" s="126"/>
      <c r="N124" s="108"/>
      <c r="O124" s="129"/>
      <c r="P124" s="129"/>
      <c r="Q124" s="129"/>
      <c r="R124" s="136"/>
      <c r="S124" s="109"/>
      <c r="T124" s="110"/>
      <c r="U124" s="111">
        <v>31</v>
      </c>
    </row>
    <row r="125" spans="1:21" ht="12.6" customHeight="1" x14ac:dyDescent="0.2">
      <c r="A125" s="11" t="s">
        <v>981</v>
      </c>
      <c r="B125" s="125" t="s">
        <v>576</v>
      </c>
      <c r="C125" s="11" t="s">
        <v>739</v>
      </c>
      <c r="D125" s="105" t="s">
        <v>833</v>
      </c>
      <c r="E125" s="126"/>
      <c r="F125" s="126"/>
      <c r="G125" s="118"/>
      <c r="H125" s="118"/>
      <c r="I125" s="113" t="s">
        <v>354</v>
      </c>
      <c r="J125" s="113"/>
      <c r="K125" s="113"/>
      <c r="L125" s="113"/>
      <c r="M125" s="126"/>
      <c r="N125" s="108"/>
      <c r="O125" s="129"/>
      <c r="P125" s="129"/>
      <c r="Q125" s="129"/>
      <c r="R125" s="136"/>
      <c r="S125" s="109"/>
      <c r="T125" s="110"/>
      <c r="U125" s="111">
        <v>31</v>
      </c>
    </row>
    <row r="126" spans="1:21" ht="12.6" customHeight="1" x14ac:dyDescent="0.2">
      <c r="A126" s="11" t="s">
        <v>1028</v>
      </c>
      <c r="B126" s="125" t="s">
        <v>519</v>
      </c>
      <c r="C126" s="11" t="s">
        <v>739</v>
      </c>
      <c r="D126" s="105" t="s">
        <v>833</v>
      </c>
      <c r="E126" s="126"/>
      <c r="F126" s="126"/>
      <c r="G126" s="118"/>
      <c r="H126" s="118"/>
      <c r="I126" s="113" t="s">
        <v>354</v>
      </c>
      <c r="J126" s="113"/>
      <c r="K126" s="113"/>
      <c r="L126" s="113"/>
      <c r="M126" s="126"/>
      <c r="N126" s="108"/>
      <c r="O126" s="129"/>
      <c r="P126" s="129"/>
      <c r="Q126" s="129"/>
      <c r="R126" s="136"/>
      <c r="S126" s="109"/>
      <c r="T126" s="110"/>
      <c r="U126" s="111">
        <v>31</v>
      </c>
    </row>
    <row r="127" spans="1:21" ht="12.6" customHeight="1" x14ac:dyDescent="0.2">
      <c r="A127" s="11" t="s">
        <v>1026</v>
      </c>
      <c r="B127" s="125" t="s">
        <v>589</v>
      </c>
      <c r="C127" s="11" t="s">
        <v>739</v>
      </c>
      <c r="D127" s="105" t="s">
        <v>833</v>
      </c>
      <c r="E127" s="126"/>
      <c r="F127" s="126"/>
      <c r="G127" s="118"/>
      <c r="H127" s="118"/>
      <c r="I127" s="113" t="s">
        <v>354</v>
      </c>
      <c r="J127" s="113"/>
      <c r="K127" s="113"/>
      <c r="L127" s="113"/>
      <c r="M127" s="126"/>
      <c r="N127" s="108"/>
      <c r="O127" s="129"/>
      <c r="P127" s="129"/>
      <c r="Q127" s="129"/>
      <c r="R127" s="136"/>
      <c r="S127" s="109"/>
      <c r="T127" s="110"/>
      <c r="U127" s="111">
        <v>31</v>
      </c>
    </row>
    <row r="128" spans="1:21" ht="12.6" customHeight="1" x14ac:dyDescent="0.2">
      <c r="A128" s="11" t="s">
        <v>982</v>
      </c>
      <c r="B128" s="125" t="s">
        <v>597</v>
      </c>
      <c r="C128" s="11" t="s">
        <v>739</v>
      </c>
      <c r="D128" s="105" t="s">
        <v>833</v>
      </c>
      <c r="E128" s="126"/>
      <c r="F128" s="126"/>
      <c r="G128" s="118"/>
      <c r="H128" s="118"/>
      <c r="I128" s="113" t="s">
        <v>354</v>
      </c>
      <c r="J128" s="113"/>
      <c r="K128" s="113"/>
      <c r="L128" s="113"/>
      <c r="M128" s="126"/>
      <c r="N128" s="108"/>
      <c r="O128" s="129"/>
      <c r="P128" s="129"/>
      <c r="Q128" s="129"/>
      <c r="R128" s="136"/>
      <c r="S128" s="109"/>
      <c r="T128" s="110"/>
      <c r="U128" s="111">
        <v>31</v>
      </c>
    </row>
    <row r="129" spans="1:21" ht="12.6" customHeight="1" x14ac:dyDescent="0.2">
      <c r="A129" s="11" t="s">
        <v>983</v>
      </c>
      <c r="B129" s="125" t="s">
        <v>563</v>
      </c>
      <c r="C129" s="11" t="s">
        <v>739</v>
      </c>
      <c r="D129" s="105" t="s">
        <v>833</v>
      </c>
      <c r="E129" s="126"/>
      <c r="F129" s="126"/>
      <c r="G129" s="118"/>
      <c r="H129" s="118"/>
      <c r="I129" s="113" t="s">
        <v>354</v>
      </c>
      <c r="J129" s="113"/>
      <c r="K129" s="113"/>
      <c r="L129" s="113"/>
      <c r="M129" s="126"/>
      <c r="N129" s="108"/>
      <c r="O129" s="129"/>
      <c r="P129" s="129"/>
      <c r="Q129" s="129"/>
      <c r="R129" s="136"/>
      <c r="S129" s="109"/>
      <c r="T129" s="110"/>
      <c r="U129" s="111">
        <v>31</v>
      </c>
    </row>
    <row r="130" spans="1:21" ht="12.6" customHeight="1" x14ac:dyDescent="0.2">
      <c r="A130" s="11" t="s">
        <v>984</v>
      </c>
      <c r="B130" s="125" t="s">
        <v>98</v>
      </c>
      <c r="C130" s="11" t="s">
        <v>739</v>
      </c>
      <c r="D130" s="105" t="s">
        <v>833</v>
      </c>
      <c r="E130" s="126"/>
      <c r="F130" s="126"/>
      <c r="G130" s="118"/>
      <c r="H130" s="118"/>
      <c r="I130" s="113" t="s">
        <v>354</v>
      </c>
      <c r="J130" s="113"/>
      <c r="K130" s="113"/>
      <c r="L130" s="113"/>
      <c r="M130" s="126"/>
      <c r="N130" s="108"/>
      <c r="O130" s="129"/>
      <c r="P130" s="129"/>
      <c r="Q130" s="129"/>
      <c r="R130" s="136"/>
      <c r="S130" s="109"/>
      <c r="T130" s="110"/>
      <c r="U130" s="111">
        <v>31</v>
      </c>
    </row>
    <row r="131" spans="1:21" ht="12.6" customHeight="1" x14ac:dyDescent="0.2">
      <c r="A131" s="11" t="s">
        <v>985</v>
      </c>
      <c r="B131" s="125" t="s">
        <v>574</v>
      </c>
      <c r="C131" s="11" t="s">
        <v>739</v>
      </c>
      <c r="D131" s="105" t="s">
        <v>833</v>
      </c>
      <c r="E131" s="126"/>
      <c r="F131" s="126"/>
      <c r="G131" s="118"/>
      <c r="H131" s="118"/>
      <c r="I131" s="113" t="s">
        <v>354</v>
      </c>
      <c r="J131" s="113"/>
      <c r="K131" s="113"/>
      <c r="L131" s="113"/>
      <c r="M131" s="126"/>
      <c r="N131" s="108"/>
      <c r="O131" s="129"/>
      <c r="P131" s="129"/>
      <c r="Q131" s="129"/>
      <c r="R131" s="136"/>
      <c r="S131" s="109"/>
      <c r="T131" s="110"/>
      <c r="U131" s="111">
        <v>31</v>
      </c>
    </row>
    <row r="132" spans="1:21" ht="12.6" customHeight="1" x14ac:dyDescent="0.2">
      <c r="A132" s="11" t="s">
        <v>986</v>
      </c>
      <c r="B132" s="125" t="s">
        <v>565</v>
      </c>
      <c r="C132" s="11" t="s">
        <v>739</v>
      </c>
      <c r="D132" s="105" t="s">
        <v>833</v>
      </c>
      <c r="E132" s="126"/>
      <c r="F132" s="126"/>
      <c r="G132" s="118"/>
      <c r="H132" s="118"/>
      <c r="I132" s="113" t="s">
        <v>354</v>
      </c>
      <c r="J132" s="113"/>
      <c r="K132" s="113"/>
      <c r="L132" s="113"/>
      <c r="M132" s="126"/>
      <c r="N132" s="108"/>
      <c r="O132" s="129"/>
      <c r="P132" s="129"/>
      <c r="Q132" s="129"/>
      <c r="R132" s="136"/>
      <c r="S132" s="109"/>
      <c r="T132" s="110"/>
      <c r="U132" s="111">
        <v>31</v>
      </c>
    </row>
    <row r="133" spans="1:21" ht="12.6" customHeight="1" x14ac:dyDescent="0.2">
      <c r="A133" s="11" t="s">
        <v>987</v>
      </c>
      <c r="B133" s="125" t="s">
        <v>586</v>
      </c>
      <c r="C133" s="11" t="s">
        <v>739</v>
      </c>
      <c r="D133" s="105" t="s">
        <v>833</v>
      </c>
      <c r="E133" s="126"/>
      <c r="F133" s="126"/>
      <c r="G133" s="118"/>
      <c r="H133" s="118"/>
      <c r="I133" s="113" t="s">
        <v>354</v>
      </c>
      <c r="J133" s="113"/>
      <c r="K133" s="113"/>
      <c r="L133" s="113"/>
      <c r="M133" s="126"/>
      <c r="N133" s="108"/>
      <c r="O133" s="129"/>
      <c r="P133" s="129"/>
      <c r="Q133" s="129"/>
      <c r="R133" s="136"/>
      <c r="S133" s="109"/>
      <c r="T133" s="110"/>
      <c r="U133" s="111">
        <v>31</v>
      </c>
    </row>
    <row r="134" spans="1:21" ht="12.6" customHeight="1" x14ac:dyDescent="0.2">
      <c r="A134" s="11" t="s">
        <v>832</v>
      </c>
      <c r="B134" s="125" t="s">
        <v>518</v>
      </c>
      <c r="C134" s="11" t="s">
        <v>739</v>
      </c>
      <c r="D134" s="105" t="s">
        <v>833</v>
      </c>
      <c r="E134" s="126"/>
      <c r="F134" s="126"/>
      <c r="G134" s="118"/>
      <c r="H134" s="118"/>
      <c r="I134" s="113" t="s">
        <v>354</v>
      </c>
      <c r="J134" s="113"/>
      <c r="K134" s="113"/>
      <c r="L134" s="113"/>
      <c r="M134" s="126"/>
      <c r="N134" s="108"/>
      <c r="O134" s="129"/>
      <c r="P134" s="129"/>
      <c r="Q134" s="129"/>
      <c r="R134" s="136"/>
      <c r="S134" s="109"/>
      <c r="T134" s="110"/>
      <c r="U134" s="111">
        <v>31</v>
      </c>
    </row>
    <row r="135" spans="1:21" ht="12.6" customHeight="1" x14ac:dyDescent="0.2">
      <c r="A135" s="11" t="s">
        <v>1027</v>
      </c>
      <c r="B135" s="125" t="s">
        <v>578</v>
      </c>
      <c r="C135" s="11" t="s">
        <v>739</v>
      </c>
      <c r="D135" s="105" t="s">
        <v>833</v>
      </c>
      <c r="E135" s="126"/>
      <c r="F135" s="126"/>
      <c r="G135" s="118"/>
      <c r="H135" s="118"/>
      <c r="I135" s="113" t="s">
        <v>354</v>
      </c>
      <c r="J135" s="113"/>
      <c r="K135" s="113"/>
      <c r="L135" s="113"/>
      <c r="M135" s="126"/>
      <c r="N135" s="108"/>
      <c r="O135" s="129"/>
      <c r="P135" s="129"/>
      <c r="Q135" s="129"/>
      <c r="R135" s="136"/>
      <c r="S135" s="109"/>
      <c r="T135" s="110"/>
      <c r="U135" s="111">
        <v>31</v>
      </c>
    </row>
    <row r="136" spans="1:21" ht="12.6" customHeight="1" x14ac:dyDescent="0.2">
      <c r="A136" s="11" t="s">
        <v>988</v>
      </c>
      <c r="B136" s="125" t="s">
        <v>522</v>
      </c>
      <c r="C136" s="11" t="s">
        <v>739</v>
      </c>
      <c r="D136" s="105" t="s">
        <v>460</v>
      </c>
      <c r="E136" s="126"/>
      <c r="F136" s="126"/>
      <c r="G136" s="118"/>
      <c r="H136" s="118"/>
      <c r="I136" s="113" t="s">
        <v>354</v>
      </c>
      <c r="J136" s="113"/>
      <c r="K136" s="113"/>
      <c r="L136" s="113"/>
      <c r="M136" s="126"/>
      <c r="N136" s="108"/>
      <c r="O136" s="129"/>
      <c r="P136" s="129"/>
      <c r="Q136" s="129"/>
      <c r="R136" s="136"/>
      <c r="S136" s="109"/>
      <c r="T136" s="110"/>
      <c r="U136" s="111">
        <v>31</v>
      </c>
    </row>
    <row r="137" spans="1:21" ht="12.6" customHeight="1" x14ac:dyDescent="0.2">
      <c r="A137" s="11" t="s">
        <v>989</v>
      </c>
      <c r="B137" s="125" t="s">
        <v>477</v>
      </c>
      <c r="C137" s="11" t="s">
        <v>739</v>
      </c>
      <c r="D137" s="105" t="s">
        <v>342</v>
      </c>
      <c r="E137" s="126"/>
      <c r="F137" s="126"/>
      <c r="G137" s="118"/>
      <c r="H137" s="118"/>
      <c r="I137" s="113" t="s">
        <v>354</v>
      </c>
      <c r="J137" s="113"/>
      <c r="K137" s="113"/>
      <c r="L137" s="113"/>
      <c r="M137" s="126"/>
      <c r="N137" s="108"/>
      <c r="O137" s="129"/>
      <c r="P137" s="129"/>
      <c r="Q137" s="129"/>
      <c r="R137" s="136"/>
      <c r="S137" s="109"/>
      <c r="T137" s="110"/>
      <c r="U137" s="111">
        <v>5.9305555555547471</v>
      </c>
    </row>
    <row r="138" spans="1:21" ht="12.6" customHeight="1" x14ac:dyDescent="0.2">
      <c r="A138" s="11" t="s">
        <v>989</v>
      </c>
      <c r="B138" s="125" t="s">
        <v>477</v>
      </c>
      <c r="C138" s="11" t="s">
        <v>739</v>
      </c>
      <c r="D138" s="105" t="s">
        <v>344</v>
      </c>
      <c r="E138" s="126"/>
      <c r="F138" s="126"/>
      <c r="G138" s="118"/>
      <c r="H138" s="118"/>
      <c r="I138" s="113" t="s">
        <v>354</v>
      </c>
      <c r="J138" s="113"/>
      <c r="K138" s="113"/>
      <c r="L138" s="113"/>
      <c r="M138" s="126"/>
      <c r="N138" s="108"/>
      <c r="O138" s="129"/>
      <c r="P138" s="129"/>
      <c r="Q138" s="129"/>
      <c r="R138" s="136"/>
      <c r="S138" s="109"/>
      <c r="T138" s="110"/>
      <c r="U138" s="111">
        <v>0.91666666666424135</v>
      </c>
    </row>
    <row r="139" spans="1:21" ht="12.6" customHeight="1" x14ac:dyDescent="0.2">
      <c r="A139" s="11" t="s">
        <v>989</v>
      </c>
      <c r="B139" s="125" t="s">
        <v>477</v>
      </c>
      <c r="C139" s="11" t="s">
        <v>739</v>
      </c>
      <c r="D139" s="105" t="s">
        <v>342</v>
      </c>
      <c r="E139" s="126"/>
      <c r="F139" s="126"/>
      <c r="G139" s="118"/>
      <c r="H139" s="118"/>
      <c r="I139" s="113" t="s">
        <v>354</v>
      </c>
      <c r="J139" s="113"/>
      <c r="K139" s="113"/>
      <c r="L139" s="113"/>
      <c r="M139" s="126"/>
      <c r="N139" s="108"/>
      <c r="O139" s="129"/>
      <c r="P139" s="129"/>
      <c r="Q139" s="129"/>
      <c r="R139" s="136"/>
      <c r="S139" s="109"/>
      <c r="T139" s="110"/>
      <c r="U139" s="111">
        <v>18.972222222226264</v>
      </c>
    </row>
    <row r="140" spans="1:21" ht="12.6" customHeight="1" x14ac:dyDescent="0.2">
      <c r="A140" s="11" t="s">
        <v>989</v>
      </c>
      <c r="B140" s="125" t="s">
        <v>477</v>
      </c>
      <c r="C140" s="11" t="s">
        <v>739</v>
      </c>
      <c r="D140" s="105" t="s">
        <v>344</v>
      </c>
      <c r="E140" s="126"/>
      <c r="F140" s="126"/>
      <c r="G140" s="118"/>
      <c r="H140" s="118"/>
      <c r="I140" s="113" t="s">
        <v>354</v>
      </c>
      <c r="J140" s="113"/>
      <c r="K140" s="113"/>
      <c r="L140" s="113"/>
      <c r="M140" s="126"/>
      <c r="N140" s="108"/>
      <c r="O140" s="129"/>
      <c r="P140" s="129"/>
      <c r="Q140" s="129"/>
      <c r="R140" s="136"/>
      <c r="S140" s="109"/>
      <c r="T140" s="110"/>
      <c r="U140" s="111">
        <v>5.1805555555547471</v>
      </c>
    </row>
    <row r="141" spans="1:21" ht="12.6" customHeight="1" x14ac:dyDescent="0.2">
      <c r="A141" s="11" t="s">
        <v>990</v>
      </c>
      <c r="B141" s="125" t="s">
        <v>525</v>
      </c>
      <c r="C141" s="11" t="s">
        <v>739</v>
      </c>
      <c r="D141" s="105" t="s">
        <v>342</v>
      </c>
      <c r="E141" s="126"/>
      <c r="F141" s="126"/>
      <c r="G141" s="118"/>
      <c r="H141" s="118"/>
      <c r="I141" s="113" t="s">
        <v>354</v>
      </c>
      <c r="J141" s="113"/>
      <c r="K141" s="113"/>
      <c r="L141" s="113"/>
      <c r="M141" s="126"/>
      <c r="N141" s="108"/>
      <c r="O141" s="129"/>
      <c r="P141" s="129"/>
      <c r="Q141" s="129"/>
      <c r="R141" s="136"/>
      <c r="S141" s="109"/>
      <c r="T141" s="110"/>
      <c r="U141" s="111">
        <v>31</v>
      </c>
    </row>
    <row r="142" spans="1:21" ht="12.6" customHeight="1" x14ac:dyDescent="0.2">
      <c r="A142" s="11" t="s">
        <v>991</v>
      </c>
      <c r="B142" s="125" t="s">
        <v>480</v>
      </c>
      <c r="C142" s="11" t="s">
        <v>739</v>
      </c>
      <c r="D142" s="105" t="s">
        <v>342</v>
      </c>
      <c r="E142" s="126"/>
      <c r="F142" s="126"/>
      <c r="G142" s="118"/>
      <c r="H142" s="118"/>
      <c r="I142" s="113" t="s">
        <v>354</v>
      </c>
      <c r="J142" s="113"/>
      <c r="K142" s="113"/>
      <c r="L142" s="113"/>
      <c r="M142" s="126"/>
      <c r="N142" s="108"/>
      <c r="O142" s="129"/>
      <c r="P142" s="129"/>
      <c r="Q142" s="129"/>
      <c r="R142" s="136"/>
      <c r="S142" s="109"/>
      <c r="T142" s="110"/>
      <c r="U142" s="111">
        <v>31</v>
      </c>
    </row>
    <row r="143" spans="1:21" ht="12.6" customHeight="1" x14ac:dyDescent="0.2">
      <c r="A143" s="11" t="s">
        <v>992</v>
      </c>
      <c r="B143" s="125" t="s">
        <v>527</v>
      </c>
      <c r="C143" s="11" t="s">
        <v>739</v>
      </c>
      <c r="D143" s="105" t="s">
        <v>346</v>
      </c>
      <c r="E143" s="126"/>
      <c r="F143" s="126"/>
      <c r="G143" s="118"/>
      <c r="H143" s="118"/>
      <c r="I143" s="113" t="s">
        <v>354</v>
      </c>
      <c r="J143" s="113"/>
      <c r="K143" s="113"/>
      <c r="L143" s="113"/>
      <c r="M143" s="126"/>
      <c r="N143" s="108"/>
      <c r="O143" s="129"/>
      <c r="P143" s="129"/>
      <c r="Q143" s="129"/>
      <c r="R143" s="136"/>
      <c r="S143" s="109"/>
      <c r="T143" s="110"/>
      <c r="U143" s="111">
        <v>22.53125</v>
      </c>
    </row>
    <row r="144" spans="1:21" ht="12.6" customHeight="1" x14ac:dyDescent="0.2">
      <c r="A144" s="11" t="s">
        <v>992</v>
      </c>
      <c r="B144" s="125" t="s">
        <v>527</v>
      </c>
      <c r="C144" s="11" t="s">
        <v>739</v>
      </c>
      <c r="D144" s="105" t="s">
        <v>473</v>
      </c>
      <c r="E144" s="126"/>
      <c r="F144" s="126"/>
      <c r="G144" s="118"/>
      <c r="H144" s="118"/>
      <c r="I144" s="113" t="s">
        <v>354</v>
      </c>
      <c r="J144" s="113"/>
      <c r="K144" s="113"/>
      <c r="L144" s="113"/>
      <c r="M144" s="126"/>
      <c r="N144" s="108"/>
      <c r="O144" s="129"/>
      <c r="P144" s="129"/>
      <c r="Q144" s="129"/>
      <c r="R144" s="136"/>
      <c r="S144" s="109"/>
      <c r="T144" s="110"/>
      <c r="U144" s="111">
        <v>1.25</v>
      </c>
    </row>
    <row r="145" spans="1:21" ht="12.6" customHeight="1" x14ac:dyDescent="0.2">
      <c r="A145" s="11" t="s">
        <v>992</v>
      </c>
      <c r="B145" s="125" t="s">
        <v>527</v>
      </c>
      <c r="C145" s="11" t="s">
        <v>739</v>
      </c>
      <c r="D145" s="105" t="s">
        <v>346</v>
      </c>
      <c r="E145" s="126"/>
      <c r="F145" s="126"/>
      <c r="G145" s="118"/>
      <c r="H145" s="118"/>
      <c r="I145" s="113" t="s">
        <v>354</v>
      </c>
      <c r="J145" s="113"/>
      <c r="K145" s="113"/>
      <c r="L145" s="113"/>
      <c r="M145" s="126"/>
      <c r="N145" s="108"/>
      <c r="O145" s="129"/>
      <c r="P145" s="129"/>
      <c r="Q145" s="129"/>
      <c r="R145" s="136"/>
      <c r="S145" s="109"/>
      <c r="T145" s="110"/>
      <c r="U145" s="111">
        <v>7.21875</v>
      </c>
    </row>
    <row r="146" spans="1:21" ht="12.6" customHeight="1" x14ac:dyDescent="0.2">
      <c r="A146" s="11" t="s">
        <v>993</v>
      </c>
      <c r="B146" s="125" t="s">
        <v>531</v>
      </c>
      <c r="C146" s="11" t="s">
        <v>739</v>
      </c>
      <c r="D146" s="105" t="s">
        <v>459</v>
      </c>
      <c r="E146" s="126"/>
      <c r="F146" s="126"/>
      <c r="G146" s="118"/>
      <c r="H146" s="118"/>
      <c r="I146" s="113" t="s">
        <v>354</v>
      </c>
      <c r="J146" s="113"/>
      <c r="K146" s="113"/>
      <c r="L146" s="113"/>
      <c r="M146" s="126"/>
      <c r="N146" s="108"/>
      <c r="O146" s="129"/>
      <c r="P146" s="129"/>
      <c r="Q146" s="129"/>
      <c r="R146" s="136"/>
      <c r="S146" s="109"/>
      <c r="T146" s="110"/>
      <c r="U146" s="111">
        <v>31</v>
      </c>
    </row>
    <row r="147" spans="1:21" ht="12.6" customHeight="1" x14ac:dyDescent="0.2">
      <c r="A147" s="11" t="s">
        <v>994</v>
      </c>
      <c r="B147" s="125" t="s">
        <v>533</v>
      </c>
      <c r="C147" s="11" t="s">
        <v>739</v>
      </c>
      <c r="D147" s="105" t="s">
        <v>459</v>
      </c>
      <c r="E147" s="126"/>
      <c r="F147" s="126"/>
      <c r="G147" s="118"/>
      <c r="H147" s="118"/>
      <c r="I147" s="113" t="s">
        <v>354</v>
      </c>
      <c r="J147" s="113"/>
      <c r="K147" s="113"/>
      <c r="L147" s="113"/>
      <c r="M147" s="126"/>
      <c r="N147" s="108"/>
      <c r="O147" s="129"/>
      <c r="P147" s="129"/>
      <c r="Q147" s="129"/>
      <c r="R147" s="136"/>
      <c r="S147" s="109"/>
      <c r="T147" s="110"/>
      <c r="U147" s="111">
        <v>31</v>
      </c>
    </row>
    <row r="148" spans="1:21" ht="12.6" customHeight="1" x14ac:dyDescent="0.2">
      <c r="A148" s="11" t="s">
        <v>995</v>
      </c>
      <c r="B148" s="125" t="s">
        <v>535</v>
      </c>
      <c r="C148" s="11" t="s">
        <v>739</v>
      </c>
      <c r="D148" s="105" t="s">
        <v>459</v>
      </c>
      <c r="E148" s="126"/>
      <c r="F148" s="126"/>
      <c r="G148" s="118"/>
      <c r="H148" s="118"/>
      <c r="I148" s="113" t="s">
        <v>354</v>
      </c>
      <c r="J148" s="113"/>
      <c r="K148" s="113"/>
      <c r="L148" s="113"/>
      <c r="M148" s="126"/>
      <c r="N148" s="108"/>
      <c r="O148" s="129"/>
      <c r="P148" s="129"/>
      <c r="Q148" s="129"/>
      <c r="R148" s="136"/>
      <c r="S148" s="109"/>
      <c r="T148" s="110"/>
      <c r="U148" s="111">
        <v>31</v>
      </c>
    </row>
    <row r="149" spans="1:21" ht="12.6" customHeight="1" x14ac:dyDescent="0.2">
      <c r="A149" s="11" t="s">
        <v>996</v>
      </c>
      <c r="B149" s="125" t="s">
        <v>483</v>
      </c>
      <c r="C149" s="11" t="s">
        <v>739</v>
      </c>
      <c r="D149" s="105" t="s">
        <v>346</v>
      </c>
      <c r="E149" s="126"/>
      <c r="F149" s="126"/>
      <c r="G149" s="118"/>
      <c r="H149" s="118"/>
      <c r="I149" s="113" t="s">
        <v>354</v>
      </c>
      <c r="J149" s="113"/>
      <c r="K149" s="113"/>
      <c r="L149" s="113"/>
      <c r="M149" s="126"/>
      <c r="N149" s="108"/>
      <c r="O149" s="129"/>
      <c r="P149" s="129"/>
      <c r="Q149" s="129"/>
      <c r="R149" s="136"/>
      <c r="S149" s="109"/>
      <c r="T149" s="110"/>
      <c r="U149" s="111">
        <v>31</v>
      </c>
    </row>
    <row r="150" spans="1:21" ht="12.6" customHeight="1" x14ac:dyDescent="0.2">
      <c r="A150" s="11" t="s">
        <v>997</v>
      </c>
      <c r="B150" s="125" t="s">
        <v>537</v>
      </c>
      <c r="C150" s="11" t="s">
        <v>739</v>
      </c>
      <c r="D150" s="105" t="s">
        <v>460</v>
      </c>
      <c r="E150" s="126"/>
      <c r="F150" s="126"/>
      <c r="G150" s="118"/>
      <c r="H150" s="118"/>
      <c r="I150" s="113" t="s">
        <v>354</v>
      </c>
      <c r="J150" s="113"/>
      <c r="K150" s="113"/>
      <c r="L150" s="113"/>
      <c r="M150" s="126"/>
      <c r="N150" s="108"/>
      <c r="O150" s="129"/>
      <c r="P150" s="129"/>
      <c r="Q150" s="129"/>
      <c r="R150" s="136"/>
      <c r="S150" s="109"/>
      <c r="T150" s="110"/>
      <c r="U150" s="111">
        <v>0</v>
      </c>
    </row>
    <row r="151" spans="1:21" ht="12.6" customHeight="1" x14ac:dyDescent="0.2">
      <c r="A151" s="11" t="s">
        <v>998</v>
      </c>
      <c r="B151" s="125" t="s">
        <v>561</v>
      </c>
      <c r="C151" s="11" t="s">
        <v>739</v>
      </c>
      <c r="D151" s="105" t="s">
        <v>460</v>
      </c>
      <c r="E151" s="126"/>
      <c r="F151" s="126"/>
      <c r="G151" s="118"/>
      <c r="H151" s="118"/>
      <c r="I151" s="113" t="s">
        <v>354</v>
      </c>
      <c r="J151" s="113"/>
      <c r="K151" s="113"/>
      <c r="L151" s="113"/>
      <c r="M151" s="126"/>
      <c r="N151" s="108"/>
      <c r="O151" s="129"/>
      <c r="P151" s="129"/>
      <c r="Q151" s="129"/>
      <c r="R151" s="136"/>
      <c r="S151" s="109"/>
      <c r="T151" s="110"/>
      <c r="U151" s="111">
        <v>31</v>
      </c>
    </row>
    <row r="152" spans="1:21" ht="12.6" customHeight="1" x14ac:dyDescent="0.2">
      <c r="A152" s="11" t="s">
        <v>999</v>
      </c>
      <c r="B152" s="125" t="s">
        <v>539</v>
      </c>
      <c r="C152" s="11" t="s">
        <v>739</v>
      </c>
      <c r="D152" s="105" t="s">
        <v>346</v>
      </c>
      <c r="E152" s="126"/>
      <c r="F152" s="126"/>
      <c r="G152" s="118"/>
      <c r="H152" s="118"/>
      <c r="I152" s="113" t="s">
        <v>354</v>
      </c>
      <c r="J152" s="113"/>
      <c r="K152" s="113"/>
      <c r="L152" s="113"/>
      <c r="M152" s="126"/>
      <c r="N152" s="108"/>
      <c r="O152" s="129"/>
      <c r="P152" s="129"/>
      <c r="Q152" s="129"/>
      <c r="R152" s="136"/>
      <c r="S152" s="109"/>
      <c r="T152" s="110"/>
      <c r="U152" s="111">
        <v>31</v>
      </c>
    </row>
    <row r="153" spans="1:21" ht="12.6" customHeight="1" x14ac:dyDescent="0.2">
      <c r="A153" s="11" t="s">
        <v>1000</v>
      </c>
      <c r="B153" s="125" t="s">
        <v>486</v>
      </c>
      <c r="C153" s="11" t="s">
        <v>739</v>
      </c>
      <c r="D153" s="105" t="s">
        <v>460</v>
      </c>
      <c r="E153" s="126"/>
      <c r="F153" s="126"/>
      <c r="G153" s="118"/>
      <c r="H153" s="118"/>
      <c r="I153" s="113" t="s">
        <v>354</v>
      </c>
      <c r="J153" s="113"/>
      <c r="K153" s="113"/>
      <c r="L153" s="113"/>
      <c r="M153" s="126"/>
      <c r="N153" s="108"/>
      <c r="O153" s="129"/>
      <c r="P153" s="129"/>
      <c r="Q153" s="129"/>
      <c r="R153" s="136"/>
      <c r="S153" s="109"/>
      <c r="T153" s="110"/>
      <c r="U153" s="111">
        <v>31</v>
      </c>
    </row>
    <row r="154" spans="1:21" ht="12.6" customHeight="1" x14ac:dyDescent="0.2">
      <c r="A154" s="11" t="s">
        <v>1001</v>
      </c>
      <c r="B154" s="125" t="s">
        <v>489</v>
      </c>
      <c r="C154" s="11" t="s">
        <v>739</v>
      </c>
      <c r="D154" s="105" t="s">
        <v>459</v>
      </c>
      <c r="E154" s="126"/>
      <c r="F154" s="126"/>
      <c r="G154" s="118"/>
      <c r="H154" s="118"/>
      <c r="I154" s="113" t="s">
        <v>354</v>
      </c>
      <c r="J154" s="113"/>
      <c r="K154" s="113"/>
      <c r="L154" s="113"/>
      <c r="M154" s="126"/>
      <c r="N154" s="108"/>
      <c r="O154" s="129"/>
      <c r="P154" s="129"/>
      <c r="Q154" s="129"/>
      <c r="R154" s="136"/>
      <c r="S154" s="109"/>
      <c r="T154" s="110"/>
      <c r="U154" s="111">
        <v>31</v>
      </c>
    </row>
    <row r="155" spans="1:21" ht="12.6" customHeight="1" x14ac:dyDescent="0.2">
      <c r="A155" s="11" t="s">
        <v>1002</v>
      </c>
      <c r="B155" s="125" t="s">
        <v>547</v>
      </c>
      <c r="C155" s="11" t="s">
        <v>739</v>
      </c>
      <c r="D155" s="105" t="s">
        <v>460</v>
      </c>
      <c r="E155" s="126"/>
      <c r="F155" s="126"/>
      <c r="G155" s="118"/>
      <c r="H155" s="118"/>
      <c r="I155" s="113" t="s">
        <v>354</v>
      </c>
      <c r="J155" s="113"/>
      <c r="K155" s="113"/>
      <c r="L155" s="113"/>
      <c r="M155" s="126"/>
      <c r="N155" s="108"/>
      <c r="O155" s="129"/>
      <c r="P155" s="129"/>
      <c r="Q155" s="129"/>
      <c r="R155" s="136"/>
      <c r="S155" s="109"/>
      <c r="T155" s="110"/>
      <c r="U155" s="111">
        <v>31</v>
      </c>
    </row>
    <row r="156" spans="1:21" ht="12.6" customHeight="1" x14ac:dyDescent="0.2">
      <c r="A156" s="11" t="s">
        <v>1003</v>
      </c>
      <c r="B156" s="125" t="s">
        <v>556</v>
      </c>
      <c r="C156" s="11" t="s">
        <v>739</v>
      </c>
      <c r="D156" s="105" t="s">
        <v>460</v>
      </c>
      <c r="E156" s="126"/>
      <c r="F156" s="126"/>
      <c r="G156" s="118"/>
      <c r="H156" s="118"/>
      <c r="I156" s="113" t="s">
        <v>354</v>
      </c>
      <c r="J156" s="113"/>
      <c r="K156" s="113"/>
      <c r="L156" s="113"/>
      <c r="M156" s="126"/>
      <c r="N156" s="108"/>
      <c r="O156" s="129"/>
      <c r="P156" s="129"/>
      <c r="Q156" s="129"/>
      <c r="R156" s="136"/>
      <c r="S156" s="109"/>
      <c r="T156" s="110"/>
      <c r="U156" s="111">
        <v>31</v>
      </c>
    </row>
    <row r="157" spans="1:21" ht="12.6" customHeight="1" x14ac:dyDescent="0.2">
      <c r="A157" s="11" t="s">
        <v>1004</v>
      </c>
      <c r="B157" s="125" t="s">
        <v>553</v>
      </c>
      <c r="C157" s="11" t="s">
        <v>739</v>
      </c>
      <c r="D157" s="105" t="s">
        <v>346</v>
      </c>
      <c r="E157" s="126"/>
      <c r="F157" s="126"/>
      <c r="G157" s="118"/>
      <c r="H157" s="118"/>
      <c r="I157" s="113" t="s">
        <v>354</v>
      </c>
      <c r="J157" s="113"/>
      <c r="K157" s="113"/>
      <c r="L157" s="113"/>
      <c r="M157" s="126"/>
      <c r="N157" s="108"/>
      <c r="O157" s="129"/>
      <c r="P157" s="129"/>
      <c r="Q157" s="129"/>
      <c r="R157" s="136"/>
      <c r="S157" s="109"/>
      <c r="T157" s="110"/>
      <c r="U157" s="111">
        <v>31</v>
      </c>
    </row>
    <row r="158" spans="1:21" ht="12.6" customHeight="1" x14ac:dyDescent="0.2">
      <c r="A158" s="11" t="s">
        <v>1005</v>
      </c>
      <c r="B158" s="125" t="s">
        <v>543</v>
      </c>
      <c r="C158" s="11" t="s">
        <v>739</v>
      </c>
      <c r="D158" s="105" t="s">
        <v>346</v>
      </c>
      <c r="E158" s="126"/>
      <c r="F158" s="126"/>
      <c r="G158" s="118"/>
      <c r="H158" s="118"/>
      <c r="I158" s="113" t="s">
        <v>354</v>
      </c>
      <c r="J158" s="113"/>
      <c r="K158" s="113"/>
      <c r="L158" s="113"/>
      <c r="M158" s="126"/>
      <c r="N158" s="108"/>
      <c r="O158" s="129"/>
      <c r="P158" s="129"/>
      <c r="Q158" s="129"/>
      <c r="R158" s="136"/>
      <c r="S158" s="109"/>
      <c r="T158" s="110"/>
      <c r="U158" s="111">
        <v>31</v>
      </c>
    </row>
    <row r="159" spans="1:21" ht="12.6" customHeight="1" x14ac:dyDescent="0.2">
      <c r="A159" s="11" t="s">
        <v>1006</v>
      </c>
      <c r="B159" s="125" t="s">
        <v>550</v>
      </c>
      <c r="C159" s="11" t="s">
        <v>739</v>
      </c>
      <c r="D159" s="105" t="s">
        <v>346</v>
      </c>
      <c r="E159" s="126"/>
      <c r="F159" s="126"/>
      <c r="G159" s="118"/>
      <c r="H159" s="118"/>
      <c r="I159" s="113" t="s">
        <v>354</v>
      </c>
      <c r="J159" s="113"/>
      <c r="K159" s="113"/>
      <c r="L159" s="113"/>
      <c r="M159" s="126"/>
      <c r="N159" s="108"/>
      <c r="O159" s="129"/>
      <c r="P159" s="129"/>
      <c r="Q159" s="129"/>
      <c r="R159" s="136"/>
      <c r="S159" s="109"/>
      <c r="T159" s="110"/>
      <c r="U159" s="111">
        <v>31</v>
      </c>
    </row>
    <row r="160" spans="1:21" ht="12.6" customHeight="1" x14ac:dyDescent="0.2">
      <c r="A160" s="11" t="s">
        <v>1007</v>
      </c>
      <c r="B160" s="125" t="s">
        <v>491</v>
      </c>
      <c r="C160" s="11" t="s">
        <v>739</v>
      </c>
      <c r="D160" s="105" t="s">
        <v>342</v>
      </c>
      <c r="E160" s="126"/>
      <c r="F160" s="126"/>
      <c r="G160" s="118"/>
      <c r="H160" s="118"/>
      <c r="I160" s="113" t="s">
        <v>354</v>
      </c>
      <c r="J160" s="113"/>
      <c r="K160" s="113"/>
      <c r="L160" s="113"/>
      <c r="M160" s="126"/>
      <c r="N160" s="108"/>
      <c r="O160" s="129"/>
      <c r="P160" s="129"/>
      <c r="Q160" s="129"/>
      <c r="R160" s="136"/>
      <c r="S160" s="109"/>
      <c r="T160" s="110"/>
      <c r="U160" s="111">
        <v>18.368055555554747</v>
      </c>
    </row>
    <row r="161" spans="1:21" ht="12.6" customHeight="1" x14ac:dyDescent="0.2">
      <c r="A161" s="11" t="s">
        <v>1007</v>
      </c>
      <c r="B161" s="125" t="s">
        <v>491</v>
      </c>
      <c r="C161" s="11" t="s">
        <v>739</v>
      </c>
      <c r="D161" s="105" t="s">
        <v>344</v>
      </c>
      <c r="E161" s="126"/>
      <c r="F161" s="126"/>
      <c r="G161" s="118"/>
      <c r="H161" s="118"/>
      <c r="I161" s="113" t="s">
        <v>354</v>
      </c>
      <c r="J161" s="113"/>
      <c r="K161" s="113"/>
      <c r="L161" s="113"/>
      <c r="M161" s="126"/>
      <c r="N161" s="108"/>
      <c r="O161" s="129"/>
      <c r="P161" s="129"/>
      <c r="Q161" s="129"/>
      <c r="R161" s="136"/>
      <c r="S161" s="109"/>
      <c r="T161" s="110"/>
      <c r="U161" s="111">
        <v>8.3715277777810115</v>
      </c>
    </row>
    <row r="162" spans="1:21" ht="12.6" customHeight="1" x14ac:dyDescent="0.2">
      <c r="A162" s="11" t="s">
        <v>1007</v>
      </c>
      <c r="B162" s="125" t="s">
        <v>491</v>
      </c>
      <c r="C162" s="11" t="s">
        <v>739</v>
      </c>
      <c r="D162" s="105" t="s">
        <v>342</v>
      </c>
      <c r="E162" s="126"/>
      <c r="F162" s="126"/>
      <c r="G162" s="118"/>
      <c r="H162" s="118"/>
      <c r="I162" s="113" t="s">
        <v>354</v>
      </c>
      <c r="J162" s="113"/>
      <c r="K162" s="113"/>
      <c r="L162" s="113"/>
      <c r="M162" s="126"/>
      <c r="N162" s="108"/>
      <c r="O162" s="129"/>
      <c r="P162" s="129"/>
      <c r="Q162" s="129"/>
      <c r="R162" s="136"/>
      <c r="S162" s="109"/>
      <c r="T162" s="110"/>
      <c r="U162" s="111">
        <v>4.2604166666642413</v>
      </c>
    </row>
    <row r="163" spans="1:21" ht="12.6" customHeight="1" x14ac:dyDescent="0.2">
      <c r="A163" s="11" t="s">
        <v>1008</v>
      </c>
      <c r="B163" s="125" t="s">
        <v>493</v>
      </c>
      <c r="C163" s="11" t="s">
        <v>739</v>
      </c>
      <c r="D163" s="105" t="s">
        <v>342</v>
      </c>
      <c r="E163" s="126"/>
      <c r="F163" s="126"/>
      <c r="G163" s="118"/>
      <c r="H163" s="118"/>
      <c r="I163" s="113" t="s">
        <v>354</v>
      </c>
      <c r="J163" s="113"/>
      <c r="K163" s="113"/>
      <c r="L163" s="113"/>
      <c r="M163" s="126"/>
      <c r="N163" s="108"/>
      <c r="O163" s="129"/>
      <c r="P163" s="129"/>
      <c r="Q163" s="129"/>
      <c r="R163" s="136"/>
      <c r="S163" s="109"/>
      <c r="T163" s="110"/>
      <c r="U163" s="111">
        <v>31</v>
      </c>
    </row>
    <row r="164" spans="1:21" ht="12.6" customHeight="1" x14ac:dyDescent="0.2">
      <c r="A164" s="11" t="s">
        <v>1009</v>
      </c>
      <c r="B164" s="125" t="s">
        <v>495</v>
      </c>
      <c r="C164" s="11" t="s">
        <v>739</v>
      </c>
      <c r="D164" s="105" t="s">
        <v>346</v>
      </c>
      <c r="E164" s="126"/>
      <c r="F164" s="126"/>
      <c r="G164" s="118"/>
      <c r="H164" s="118"/>
      <c r="I164" s="113" t="s">
        <v>354</v>
      </c>
      <c r="J164" s="113"/>
      <c r="K164" s="113"/>
      <c r="L164" s="113"/>
      <c r="M164" s="126"/>
      <c r="N164" s="108"/>
      <c r="O164" s="129"/>
      <c r="P164" s="129"/>
      <c r="Q164" s="129"/>
      <c r="R164" s="136"/>
      <c r="S164" s="109"/>
      <c r="T164" s="110"/>
      <c r="U164" s="111">
        <v>21.958333333335759</v>
      </c>
    </row>
    <row r="165" spans="1:21" ht="12.6" customHeight="1" x14ac:dyDescent="0.2">
      <c r="A165" s="11" t="s">
        <v>1009</v>
      </c>
      <c r="B165" s="125" t="s">
        <v>495</v>
      </c>
      <c r="C165" s="11" t="s">
        <v>739</v>
      </c>
      <c r="D165" s="105" t="s">
        <v>473</v>
      </c>
      <c r="E165" s="126"/>
      <c r="F165" s="126"/>
      <c r="G165" s="118"/>
      <c r="H165" s="118"/>
      <c r="I165" s="113" t="s">
        <v>354</v>
      </c>
      <c r="J165" s="113"/>
      <c r="K165" s="113"/>
      <c r="L165" s="113"/>
      <c r="M165" s="126"/>
      <c r="N165" s="108"/>
      <c r="O165" s="129"/>
      <c r="P165" s="129"/>
      <c r="Q165" s="129"/>
      <c r="R165" s="136"/>
      <c r="S165" s="109"/>
      <c r="T165" s="110"/>
      <c r="U165" s="111">
        <v>3.9458333333313931</v>
      </c>
    </row>
    <row r="166" spans="1:21" ht="12.6" customHeight="1" x14ac:dyDescent="0.2">
      <c r="A166" s="11" t="s">
        <v>1009</v>
      </c>
      <c r="B166" s="125" t="s">
        <v>495</v>
      </c>
      <c r="C166" s="11" t="s">
        <v>739</v>
      </c>
      <c r="D166" s="105" t="s">
        <v>346</v>
      </c>
      <c r="E166" s="126"/>
      <c r="F166" s="126"/>
      <c r="G166" s="118"/>
      <c r="H166" s="118"/>
      <c r="I166" s="113" t="s">
        <v>354</v>
      </c>
      <c r="J166" s="113"/>
      <c r="K166" s="113"/>
      <c r="L166" s="113"/>
      <c r="M166" s="126"/>
      <c r="N166" s="108"/>
      <c r="O166" s="129"/>
      <c r="P166" s="129"/>
      <c r="Q166" s="129"/>
      <c r="R166" s="136"/>
      <c r="S166" s="109"/>
      <c r="T166" s="110"/>
      <c r="U166" s="111">
        <v>5.0958333333328483</v>
      </c>
    </row>
    <row r="167" spans="1:21" ht="12.6" customHeight="1" x14ac:dyDescent="0.2">
      <c r="A167" s="11" t="s">
        <v>1010</v>
      </c>
      <c r="B167" s="125" t="s">
        <v>573</v>
      </c>
      <c r="C167" s="11" t="s">
        <v>739</v>
      </c>
      <c r="D167" s="105" t="s">
        <v>346</v>
      </c>
      <c r="E167" s="126"/>
      <c r="F167" s="126"/>
      <c r="G167" s="118"/>
      <c r="H167" s="118"/>
      <c r="I167" s="113" t="s">
        <v>354</v>
      </c>
      <c r="J167" s="113"/>
      <c r="K167" s="113"/>
      <c r="L167" s="113"/>
      <c r="M167" s="126"/>
      <c r="N167" s="108"/>
      <c r="O167" s="129"/>
      <c r="P167" s="129"/>
      <c r="Q167" s="129"/>
      <c r="R167" s="136"/>
      <c r="S167" s="109"/>
      <c r="T167" s="110"/>
      <c r="U167" s="111">
        <v>31</v>
      </c>
    </row>
    <row r="168" spans="1:21" ht="12.6" customHeight="1" x14ac:dyDescent="0.2">
      <c r="A168" s="11" t="s">
        <v>1011</v>
      </c>
      <c r="B168" s="125" t="s">
        <v>497</v>
      </c>
      <c r="C168" s="11" t="s">
        <v>739</v>
      </c>
      <c r="D168" s="105" t="s">
        <v>342</v>
      </c>
      <c r="E168" s="126"/>
      <c r="F168" s="126"/>
      <c r="G168" s="118"/>
      <c r="H168" s="118"/>
      <c r="I168" s="113" t="s">
        <v>354</v>
      </c>
      <c r="J168" s="113"/>
      <c r="K168" s="113"/>
      <c r="L168" s="113"/>
      <c r="M168" s="126"/>
      <c r="N168" s="108"/>
      <c r="O168" s="129"/>
      <c r="P168" s="129"/>
      <c r="Q168" s="129"/>
      <c r="R168" s="136"/>
      <c r="S168" s="109"/>
      <c r="T168" s="110"/>
      <c r="U168" s="111">
        <v>28.475694444445253</v>
      </c>
    </row>
    <row r="169" spans="1:21" ht="12.6" customHeight="1" x14ac:dyDescent="0.2">
      <c r="A169" s="11" t="s">
        <v>1011</v>
      </c>
      <c r="B169" s="125" t="s">
        <v>497</v>
      </c>
      <c r="C169" s="11" t="s">
        <v>739</v>
      </c>
      <c r="D169" s="105" t="s">
        <v>1029</v>
      </c>
      <c r="E169" s="126"/>
      <c r="F169" s="126"/>
      <c r="G169" s="118"/>
      <c r="H169" s="118"/>
      <c r="I169" s="113" t="s">
        <v>354</v>
      </c>
      <c r="J169" s="113"/>
      <c r="K169" s="113"/>
      <c r="L169" s="113"/>
      <c r="M169" s="126"/>
      <c r="N169" s="108"/>
      <c r="O169" s="129"/>
      <c r="P169" s="129"/>
      <c r="Q169" s="129"/>
      <c r="R169" s="136"/>
      <c r="S169" s="109"/>
      <c r="T169" s="110"/>
      <c r="U169" s="111">
        <v>5.5555555554747116E-2</v>
      </c>
    </row>
    <row r="170" spans="1:21" ht="12.6" customHeight="1" x14ac:dyDescent="0.2">
      <c r="A170" s="11" t="s">
        <v>1011</v>
      </c>
      <c r="B170" s="125" t="s">
        <v>497</v>
      </c>
      <c r="C170" s="11" t="s">
        <v>739</v>
      </c>
      <c r="D170" s="105" t="s">
        <v>342</v>
      </c>
      <c r="E170" s="126"/>
      <c r="F170" s="126"/>
      <c r="G170" s="118"/>
      <c r="H170" s="118"/>
      <c r="I170" s="113" t="s">
        <v>354</v>
      </c>
      <c r="J170" s="113"/>
      <c r="K170" s="113"/>
      <c r="L170" s="113"/>
      <c r="M170" s="126"/>
      <c r="N170" s="108"/>
      <c r="O170" s="129"/>
      <c r="P170" s="129"/>
      <c r="Q170" s="129"/>
      <c r="R170" s="136"/>
      <c r="S170" s="109"/>
      <c r="T170" s="110"/>
      <c r="U170" s="111">
        <v>2.46875</v>
      </c>
    </row>
    <row r="171" spans="1:21" ht="12.6" customHeight="1" x14ac:dyDescent="0.2">
      <c r="A171" s="11" t="s">
        <v>1012</v>
      </c>
      <c r="B171" s="125" t="s">
        <v>501</v>
      </c>
      <c r="C171" s="11" t="s">
        <v>739</v>
      </c>
      <c r="D171" s="105" t="s">
        <v>350</v>
      </c>
      <c r="E171" s="126"/>
      <c r="F171" s="126"/>
      <c r="G171" s="118"/>
      <c r="H171" s="118"/>
      <c r="I171" s="113" t="s">
        <v>354</v>
      </c>
      <c r="J171" s="113"/>
      <c r="K171" s="113"/>
      <c r="L171" s="113"/>
      <c r="M171" s="126"/>
      <c r="N171" s="108"/>
      <c r="O171" s="129"/>
      <c r="P171" s="129"/>
      <c r="Q171" s="129"/>
      <c r="R171" s="136"/>
      <c r="S171" s="109"/>
      <c r="T171" s="110"/>
      <c r="U171" s="111">
        <v>31</v>
      </c>
    </row>
    <row r="172" spans="1:21" ht="12.6" customHeight="1" x14ac:dyDescent="0.2">
      <c r="A172" s="11" t="s">
        <v>1013</v>
      </c>
      <c r="B172" s="125" t="s">
        <v>503</v>
      </c>
      <c r="C172" s="11" t="s">
        <v>739</v>
      </c>
      <c r="D172" s="105" t="s">
        <v>346</v>
      </c>
      <c r="E172" s="126"/>
      <c r="F172" s="126"/>
      <c r="G172" s="118"/>
      <c r="H172" s="118"/>
      <c r="I172" s="113" t="s">
        <v>354</v>
      </c>
      <c r="J172" s="113"/>
      <c r="K172" s="113"/>
      <c r="L172" s="113"/>
      <c r="M172" s="126"/>
      <c r="N172" s="108"/>
      <c r="O172" s="129"/>
      <c r="P172" s="129"/>
      <c r="Q172" s="129"/>
      <c r="R172" s="136"/>
      <c r="S172" s="109"/>
      <c r="T172" s="110"/>
      <c r="U172" s="111">
        <v>3.125</v>
      </c>
    </row>
    <row r="173" spans="1:21" ht="12.6" customHeight="1" x14ac:dyDescent="0.2">
      <c r="A173" s="11" t="s">
        <v>1013</v>
      </c>
      <c r="B173" s="125" t="s">
        <v>503</v>
      </c>
      <c r="C173" s="11" t="s">
        <v>739</v>
      </c>
      <c r="D173" s="105" t="s">
        <v>348</v>
      </c>
      <c r="E173" s="126"/>
      <c r="F173" s="126"/>
      <c r="G173" s="118"/>
      <c r="H173" s="118"/>
      <c r="I173" s="113" t="s">
        <v>354</v>
      </c>
      <c r="J173" s="113"/>
      <c r="K173" s="113"/>
      <c r="L173" s="113"/>
      <c r="M173" s="126"/>
      <c r="N173" s="108"/>
      <c r="O173" s="129"/>
      <c r="P173" s="129"/>
      <c r="Q173" s="129"/>
      <c r="R173" s="136"/>
      <c r="S173" s="109"/>
      <c r="T173" s="110"/>
      <c r="U173" s="111">
        <v>1.125</v>
      </c>
    </row>
    <row r="174" spans="1:21" ht="12.6" customHeight="1" x14ac:dyDescent="0.2">
      <c r="A174" s="11" t="s">
        <v>1013</v>
      </c>
      <c r="B174" s="125" t="s">
        <v>503</v>
      </c>
      <c r="C174" s="11" t="s">
        <v>739</v>
      </c>
      <c r="D174" s="105" t="s">
        <v>346</v>
      </c>
      <c r="E174" s="126"/>
      <c r="F174" s="126"/>
      <c r="G174" s="118"/>
      <c r="H174" s="118"/>
      <c r="I174" s="113" t="s">
        <v>354</v>
      </c>
      <c r="J174" s="113"/>
      <c r="K174" s="113"/>
      <c r="L174" s="113"/>
      <c r="M174" s="126"/>
      <c r="N174" s="108"/>
      <c r="O174" s="129"/>
      <c r="P174" s="129"/>
      <c r="Q174" s="129"/>
      <c r="R174" s="136"/>
      <c r="S174" s="109"/>
      <c r="T174" s="110"/>
      <c r="U174" s="111">
        <v>17.743055555554747</v>
      </c>
    </row>
    <row r="175" spans="1:21" ht="12.6" customHeight="1" x14ac:dyDescent="0.2">
      <c r="A175" s="11" t="s">
        <v>1013</v>
      </c>
      <c r="B175" s="125" t="s">
        <v>503</v>
      </c>
      <c r="C175" s="11" t="s">
        <v>739</v>
      </c>
      <c r="D175" s="105" t="s">
        <v>473</v>
      </c>
      <c r="E175" s="126"/>
      <c r="F175" s="126"/>
      <c r="G175" s="118"/>
      <c r="H175" s="118"/>
      <c r="I175" s="113" t="s">
        <v>354</v>
      </c>
      <c r="J175" s="113"/>
      <c r="K175" s="113"/>
      <c r="L175" s="113"/>
      <c r="M175" s="126"/>
      <c r="N175" s="108"/>
      <c r="O175" s="129"/>
      <c r="P175" s="129"/>
      <c r="Q175" s="129"/>
      <c r="R175" s="136"/>
      <c r="S175" s="109"/>
      <c r="T175" s="110"/>
      <c r="U175" s="111">
        <v>2.4583333333357587</v>
      </c>
    </row>
    <row r="176" spans="1:21" ht="12.6" customHeight="1" x14ac:dyDescent="0.2">
      <c r="A176" s="11" t="s">
        <v>1013</v>
      </c>
      <c r="B176" s="125" t="s">
        <v>503</v>
      </c>
      <c r="C176" s="11" t="s">
        <v>739</v>
      </c>
      <c r="D176" s="105" t="s">
        <v>346</v>
      </c>
      <c r="E176" s="126"/>
      <c r="F176" s="126"/>
      <c r="G176" s="118"/>
      <c r="H176" s="118"/>
      <c r="I176" s="113" t="s">
        <v>354</v>
      </c>
      <c r="J176" s="113"/>
      <c r="K176" s="113"/>
      <c r="L176" s="113"/>
      <c r="M176" s="126"/>
      <c r="N176" s="108"/>
      <c r="O176" s="129"/>
      <c r="P176" s="129"/>
      <c r="Q176" s="129"/>
      <c r="R176" s="136"/>
      <c r="S176" s="109"/>
      <c r="T176" s="110"/>
      <c r="U176" s="111">
        <v>6.5486111111094942</v>
      </c>
    </row>
    <row r="177" spans="1:21" ht="12.6" customHeight="1" x14ac:dyDescent="0.2">
      <c r="A177" s="11" t="s">
        <v>1014</v>
      </c>
      <c r="B177" s="125" t="s">
        <v>505</v>
      </c>
      <c r="C177" s="11" t="s">
        <v>739</v>
      </c>
      <c r="D177" s="105" t="s">
        <v>350</v>
      </c>
      <c r="E177" s="126"/>
      <c r="F177" s="126"/>
      <c r="G177" s="118"/>
      <c r="H177" s="118"/>
      <c r="I177" s="113" t="s">
        <v>354</v>
      </c>
      <c r="J177" s="113"/>
      <c r="K177" s="113"/>
      <c r="L177" s="113"/>
      <c r="M177" s="126"/>
      <c r="N177" s="108"/>
      <c r="O177" s="129"/>
      <c r="P177" s="129"/>
      <c r="Q177" s="129"/>
      <c r="R177" s="136"/>
      <c r="S177" s="109"/>
      <c r="T177" s="110"/>
      <c r="U177" s="111">
        <v>31</v>
      </c>
    </row>
    <row r="178" spans="1:21" ht="12.6" customHeight="1" x14ac:dyDescent="0.2">
      <c r="A178" s="11" t="s">
        <v>1015</v>
      </c>
      <c r="B178" s="125" t="s">
        <v>507</v>
      </c>
      <c r="C178" s="11" t="s">
        <v>739</v>
      </c>
      <c r="D178" s="105" t="s">
        <v>346</v>
      </c>
      <c r="E178" s="126"/>
      <c r="F178" s="126"/>
      <c r="G178" s="118"/>
      <c r="H178" s="118"/>
      <c r="I178" s="113" t="s">
        <v>354</v>
      </c>
      <c r="J178" s="113"/>
      <c r="K178" s="113"/>
      <c r="L178" s="113"/>
      <c r="M178" s="126"/>
      <c r="N178" s="108"/>
      <c r="O178" s="129"/>
      <c r="P178" s="129"/>
      <c r="Q178" s="129"/>
      <c r="R178" s="136"/>
      <c r="S178" s="109"/>
      <c r="T178" s="110"/>
      <c r="U178" s="111">
        <v>31</v>
      </c>
    </row>
    <row r="179" spans="1:21" ht="12.6" customHeight="1" x14ac:dyDescent="0.2">
      <c r="A179" s="11" t="s">
        <v>1016</v>
      </c>
      <c r="B179" s="125" t="s">
        <v>513</v>
      </c>
      <c r="C179" s="11" t="s">
        <v>739</v>
      </c>
      <c r="D179" s="105" t="s">
        <v>350</v>
      </c>
      <c r="E179" s="126"/>
      <c r="F179" s="126"/>
      <c r="G179" s="118"/>
      <c r="H179" s="118"/>
      <c r="I179" s="113" t="s">
        <v>354</v>
      </c>
      <c r="J179" s="113"/>
      <c r="K179" s="113"/>
      <c r="L179" s="113"/>
      <c r="M179" s="126"/>
      <c r="N179" s="108"/>
      <c r="O179" s="129"/>
      <c r="P179" s="129"/>
      <c r="Q179" s="129"/>
      <c r="R179" s="136"/>
      <c r="S179" s="109"/>
      <c r="T179" s="110"/>
      <c r="U179" s="111">
        <v>31</v>
      </c>
    </row>
    <row r="180" spans="1:21" ht="12.6" customHeight="1" x14ac:dyDescent="0.2">
      <c r="A180" s="11" t="s">
        <v>1017</v>
      </c>
      <c r="B180" s="125" t="s">
        <v>580</v>
      </c>
      <c r="C180" s="11" t="s">
        <v>739</v>
      </c>
      <c r="D180" s="105" t="s">
        <v>459</v>
      </c>
      <c r="E180" s="126"/>
      <c r="F180" s="126"/>
      <c r="G180" s="118"/>
      <c r="H180" s="118"/>
      <c r="I180" s="113" t="s">
        <v>354</v>
      </c>
      <c r="J180" s="113"/>
      <c r="K180" s="113"/>
      <c r="L180" s="113"/>
      <c r="M180" s="126"/>
      <c r="N180" s="108"/>
      <c r="O180" s="129"/>
      <c r="P180" s="129"/>
      <c r="Q180" s="129"/>
      <c r="R180" s="136"/>
      <c r="S180" s="109"/>
      <c r="T180" s="110"/>
      <c r="U180" s="111">
        <v>31</v>
      </c>
    </row>
    <row r="181" spans="1:21" ht="12.6" customHeight="1" x14ac:dyDescent="0.2">
      <c r="A181" s="11" t="s">
        <v>1018</v>
      </c>
      <c r="B181" s="125" t="s">
        <v>584</v>
      </c>
      <c r="C181" s="11" t="s">
        <v>739</v>
      </c>
      <c r="D181" s="105" t="s">
        <v>344</v>
      </c>
      <c r="E181" s="126"/>
      <c r="F181" s="126"/>
      <c r="G181" s="118"/>
      <c r="H181" s="118"/>
      <c r="I181" s="113" t="s">
        <v>354</v>
      </c>
      <c r="J181" s="113"/>
      <c r="K181" s="113"/>
      <c r="L181" s="113"/>
      <c r="M181" s="126"/>
      <c r="N181" s="108"/>
      <c r="O181" s="129"/>
      <c r="P181" s="129"/>
      <c r="Q181" s="129"/>
      <c r="R181" s="136"/>
      <c r="S181" s="109"/>
      <c r="T181" s="110"/>
      <c r="U181" s="111">
        <v>18.368055555554747</v>
      </c>
    </row>
    <row r="182" spans="1:21" ht="12.6" customHeight="1" x14ac:dyDescent="0.2">
      <c r="A182" s="11" t="s">
        <v>1018</v>
      </c>
      <c r="B182" s="125" t="s">
        <v>584</v>
      </c>
      <c r="C182" s="11" t="s">
        <v>739</v>
      </c>
      <c r="D182" s="105" t="s">
        <v>346</v>
      </c>
      <c r="E182" s="126"/>
      <c r="F182" s="126"/>
      <c r="G182" s="118"/>
      <c r="H182" s="118"/>
      <c r="I182" s="113" t="s">
        <v>354</v>
      </c>
      <c r="J182" s="113"/>
      <c r="K182" s="113"/>
      <c r="L182" s="113"/>
      <c r="M182" s="126"/>
      <c r="N182" s="108"/>
      <c r="O182" s="129"/>
      <c r="P182" s="129"/>
      <c r="Q182" s="129"/>
      <c r="R182" s="136"/>
      <c r="S182" s="109"/>
      <c r="T182" s="110"/>
      <c r="U182" s="111">
        <v>8.3715277777810115</v>
      </c>
    </row>
    <row r="183" spans="1:21" ht="12.6" customHeight="1" x14ac:dyDescent="0.2">
      <c r="A183" s="11" t="s">
        <v>1018</v>
      </c>
      <c r="B183" s="125" t="s">
        <v>584</v>
      </c>
      <c r="C183" s="11" t="s">
        <v>739</v>
      </c>
      <c r="D183" s="105" t="s">
        <v>344</v>
      </c>
      <c r="E183" s="126"/>
      <c r="F183" s="126"/>
      <c r="G183" s="118"/>
      <c r="H183" s="118"/>
      <c r="I183" s="113" t="s">
        <v>354</v>
      </c>
      <c r="J183" s="113"/>
      <c r="K183" s="113"/>
      <c r="L183" s="113"/>
      <c r="M183" s="126"/>
      <c r="N183" s="108"/>
      <c r="O183" s="129"/>
      <c r="P183" s="129"/>
      <c r="Q183" s="129"/>
      <c r="R183" s="136"/>
      <c r="S183" s="109"/>
      <c r="T183" s="110"/>
      <c r="U183" s="111">
        <v>4.2604166666642413</v>
      </c>
    </row>
    <row r="184" spans="1:21" ht="12.6" customHeight="1" x14ac:dyDescent="0.2">
      <c r="A184" s="11" t="s">
        <v>1019</v>
      </c>
      <c r="B184" s="125" t="s">
        <v>602</v>
      </c>
      <c r="C184" s="11" t="s">
        <v>739</v>
      </c>
      <c r="D184" s="105" t="s">
        <v>350</v>
      </c>
      <c r="E184" s="126"/>
      <c r="F184" s="126"/>
      <c r="G184" s="118"/>
      <c r="H184" s="118"/>
      <c r="I184" s="113" t="s">
        <v>354</v>
      </c>
      <c r="J184" s="113"/>
      <c r="K184" s="113"/>
      <c r="L184" s="113"/>
      <c r="M184" s="126"/>
      <c r="N184" s="108"/>
      <c r="O184" s="129"/>
      <c r="P184" s="129"/>
      <c r="Q184" s="129"/>
      <c r="R184" s="136"/>
      <c r="S184" s="109"/>
      <c r="T184" s="110"/>
      <c r="U184" s="111">
        <v>2.8763888888861402</v>
      </c>
    </row>
    <row r="185" spans="1:21" ht="12.6" customHeight="1" x14ac:dyDescent="0.2">
      <c r="A185" s="11" t="s">
        <v>1019</v>
      </c>
      <c r="B185" s="125" t="s">
        <v>602</v>
      </c>
      <c r="C185" s="11" t="s">
        <v>739</v>
      </c>
      <c r="D185" s="105" t="s">
        <v>1029</v>
      </c>
      <c r="E185" s="126"/>
      <c r="F185" s="126"/>
      <c r="G185" s="118"/>
      <c r="H185" s="118"/>
      <c r="I185" s="113" t="s">
        <v>354</v>
      </c>
      <c r="J185" s="113"/>
      <c r="K185" s="113"/>
      <c r="L185" s="113"/>
      <c r="M185" s="126"/>
      <c r="N185" s="108"/>
      <c r="O185" s="129"/>
      <c r="P185" s="129"/>
      <c r="Q185" s="129"/>
      <c r="R185" s="136"/>
      <c r="S185" s="109"/>
      <c r="T185" s="110"/>
      <c r="U185" s="111">
        <v>0.10763888889050577</v>
      </c>
    </row>
    <row r="186" spans="1:21" ht="12.6" customHeight="1" x14ac:dyDescent="0.2">
      <c r="A186" s="11" t="s">
        <v>1019</v>
      </c>
      <c r="B186" s="125" t="s">
        <v>602</v>
      </c>
      <c r="C186" s="11" t="s">
        <v>739</v>
      </c>
      <c r="D186" s="105" t="s">
        <v>350</v>
      </c>
      <c r="E186" s="126"/>
      <c r="F186" s="126"/>
      <c r="G186" s="118"/>
      <c r="H186" s="118"/>
      <c r="I186" s="113" t="s">
        <v>354</v>
      </c>
      <c r="J186" s="113"/>
      <c r="K186" s="113"/>
      <c r="L186" s="113"/>
      <c r="M186" s="126"/>
      <c r="N186" s="108"/>
      <c r="O186" s="129"/>
      <c r="P186" s="129"/>
      <c r="Q186" s="129"/>
      <c r="R186" s="136"/>
      <c r="S186" s="109"/>
      <c r="T186" s="110"/>
      <c r="U186" s="111">
        <v>28.015972222223354</v>
      </c>
    </row>
    <row r="187" spans="1:21" ht="12.6" customHeight="1" x14ac:dyDescent="0.2">
      <c r="A187" s="11" t="s">
        <v>1020</v>
      </c>
      <c r="B187" s="125" t="s">
        <v>509</v>
      </c>
      <c r="C187" s="11" t="s">
        <v>739</v>
      </c>
      <c r="D187" s="105" t="s">
        <v>346</v>
      </c>
      <c r="E187" s="126"/>
      <c r="F187" s="126"/>
      <c r="G187" s="118"/>
      <c r="H187" s="118"/>
      <c r="I187" s="113" t="s">
        <v>354</v>
      </c>
      <c r="J187" s="113"/>
      <c r="K187" s="113"/>
      <c r="L187" s="113"/>
      <c r="M187" s="126"/>
      <c r="N187" s="108"/>
      <c r="O187" s="129"/>
      <c r="P187" s="129"/>
      <c r="Q187" s="129"/>
      <c r="R187" s="136"/>
      <c r="S187" s="109"/>
      <c r="T187" s="110"/>
      <c r="U187" s="111">
        <v>31</v>
      </c>
    </row>
    <row r="188" spans="1:21" ht="12.6" customHeight="1" x14ac:dyDescent="0.2">
      <c r="A188" s="11" t="s">
        <v>1021</v>
      </c>
      <c r="B188" s="125" t="s">
        <v>511</v>
      </c>
      <c r="C188" s="11" t="s">
        <v>739</v>
      </c>
      <c r="D188" s="105" t="s">
        <v>342</v>
      </c>
      <c r="E188" s="126"/>
      <c r="F188" s="126"/>
      <c r="G188" s="118"/>
      <c r="H188" s="118"/>
      <c r="I188" s="113" t="s">
        <v>354</v>
      </c>
      <c r="J188" s="113"/>
      <c r="K188" s="113"/>
      <c r="L188" s="113"/>
      <c r="M188" s="126"/>
      <c r="N188" s="108"/>
      <c r="O188" s="129"/>
      <c r="P188" s="129"/>
      <c r="Q188" s="129"/>
      <c r="R188" s="136"/>
      <c r="S188" s="109"/>
      <c r="T188" s="110"/>
      <c r="U188" s="111">
        <v>31</v>
      </c>
    </row>
    <row r="189" spans="1:21" ht="12.6" customHeight="1" x14ac:dyDescent="0.2">
      <c r="A189" s="11" t="s">
        <v>1022</v>
      </c>
      <c r="B189" s="125" t="s">
        <v>582</v>
      </c>
      <c r="C189" s="11" t="s">
        <v>739</v>
      </c>
      <c r="D189" s="105" t="s">
        <v>342</v>
      </c>
      <c r="E189" s="126"/>
      <c r="F189" s="126"/>
      <c r="G189" s="118"/>
      <c r="H189" s="118"/>
      <c r="I189" s="113" t="s">
        <v>354</v>
      </c>
      <c r="J189" s="113"/>
      <c r="K189" s="113"/>
      <c r="L189" s="113"/>
      <c r="M189" s="126"/>
      <c r="N189" s="108"/>
      <c r="O189" s="129"/>
      <c r="P189" s="129"/>
      <c r="Q189" s="129"/>
      <c r="R189" s="136"/>
      <c r="S189" s="109"/>
      <c r="T189" s="110"/>
      <c r="U189" s="111">
        <v>31</v>
      </c>
    </row>
    <row r="190" spans="1:21" ht="12.6" customHeight="1" x14ac:dyDescent="0.2">
      <c r="A190" s="11" t="s">
        <v>1023</v>
      </c>
      <c r="B190" s="125" t="s">
        <v>251</v>
      </c>
      <c r="C190" s="11" t="s">
        <v>739</v>
      </c>
      <c r="D190" s="105" t="s">
        <v>350</v>
      </c>
      <c r="E190" s="126"/>
      <c r="F190" s="126"/>
      <c r="G190" s="118"/>
      <c r="H190" s="118"/>
      <c r="I190" s="113" t="s">
        <v>354</v>
      </c>
      <c r="J190" s="113"/>
      <c r="K190" s="113"/>
      <c r="L190" s="113"/>
      <c r="M190" s="126"/>
      <c r="N190" s="108"/>
      <c r="O190" s="129"/>
      <c r="P190" s="129"/>
      <c r="Q190" s="129"/>
      <c r="R190" s="136"/>
      <c r="S190" s="109"/>
      <c r="T190" s="110"/>
      <c r="U190" s="111">
        <v>31</v>
      </c>
    </row>
  </sheetData>
  <autoFilter ref="A1:V190"/>
  <conditionalFormatting sqref="O2:P3 O47:R64 O36:R44 O5:P5 Q2:R5 O6:R18 O20:R34">
    <cfRule type="cellIs" dxfId="4" priority="5" operator="lessThan">
      <formula>TODAY()</formula>
    </cfRule>
  </conditionalFormatting>
  <conditionalFormatting sqref="P4">
    <cfRule type="cellIs" dxfId="3" priority="4" operator="lessThan">
      <formula>TODAY()</formula>
    </cfRule>
  </conditionalFormatting>
  <conditionalFormatting sqref="O4">
    <cfRule type="cellIs" dxfId="2" priority="3" operator="lessThan">
      <formula>TODAY()</formula>
    </cfRule>
  </conditionalFormatting>
  <conditionalFormatting sqref="F1">
    <cfRule type="cellIs" dxfId="1" priority="1" operator="between">
      <formula>TODAY()+60</formula>
      <formula>TODAY()+90</formula>
    </cfRule>
    <cfRule type="cellIs" dxfId="0" priority="2" operator="between">
      <formula>TODAY()</formula>
      <formula>TODAY()+60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61"/>
  <sheetViews>
    <sheetView workbookViewId="0">
      <selection activeCell="N23" sqref="N23"/>
    </sheetView>
  </sheetViews>
  <sheetFormatPr defaultRowHeight="15" x14ac:dyDescent="0.25"/>
  <cols>
    <col min="1" max="1" width="11.140625" bestFit="1" customWidth="1"/>
    <col min="2" max="2" width="26.5703125" customWidth="1"/>
    <col min="3" max="3" width="20" customWidth="1"/>
    <col min="4" max="4" width="14.7109375" style="72" bestFit="1" customWidth="1"/>
    <col min="5" max="5" width="13.85546875" style="73" bestFit="1" customWidth="1"/>
    <col min="6" max="6" width="15.5703125" style="73" bestFit="1" customWidth="1"/>
    <col min="7" max="7" width="19" customWidth="1"/>
    <col min="12" max="12" width="18.85546875" customWidth="1"/>
    <col min="13" max="13" width="9" bestFit="1" customWidth="1"/>
  </cols>
  <sheetData>
    <row r="1" spans="1:7" ht="15.75" customHeight="1" thickBot="1" x14ac:dyDescent="0.3">
      <c r="A1" s="71" t="s">
        <v>800</v>
      </c>
    </row>
    <row r="2" spans="1:7" x14ac:dyDescent="0.25">
      <c r="A2" s="74">
        <v>5.3287000000000004</v>
      </c>
    </row>
    <row r="3" spans="1:7" s="70" customFormat="1" x14ac:dyDescent="0.25">
      <c r="A3" s="75" t="s">
        <v>801</v>
      </c>
      <c r="B3" s="75" t="s">
        <v>802</v>
      </c>
      <c r="C3" s="75" t="s">
        <v>3</v>
      </c>
      <c r="D3" s="76" t="s">
        <v>803</v>
      </c>
      <c r="E3" s="77" t="s">
        <v>804</v>
      </c>
      <c r="F3" s="77" t="s">
        <v>805</v>
      </c>
      <c r="G3" s="77" t="s">
        <v>806</v>
      </c>
    </row>
    <row r="4" spans="1:7" x14ac:dyDescent="0.25">
      <c r="A4" s="74">
        <v>30007526</v>
      </c>
      <c r="B4" s="78" t="s">
        <v>4</v>
      </c>
      <c r="C4" s="78" t="s">
        <v>6</v>
      </c>
      <c r="D4" s="79">
        <v>1232.32</v>
      </c>
      <c r="E4" s="80">
        <v>46078.29</v>
      </c>
      <c r="F4" s="81">
        <v>1</v>
      </c>
      <c r="G4" s="79">
        <f t="shared" ref="G4:G70" si="0">((($E4*$F4)/$A$2))+$D4</f>
        <v>9879.5116227222388</v>
      </c>
    </row>
    <row r="5" spans="1:7" x14ac:dyDescent="0.25">
      <c r="A5" s="74">
        <v>30075717</v>
      </c>
      <c r="B5" s="78" t="s">
        <v>62</v>
      </c>
      <c r="C5" s="78" t="s">
        <v>43</v>
      </c>
      <c r="D5" s="79">
        <v>3779.7</v>
      </c>
      <c r="E5" s="80">
        <v>14256.4</v>
      </c>
      <c r="F5" s="81">
        <v>1.6336942910573571</v>
      </c>
      <c r="G5" s="79">
        <f t="shared" si="0"/>
        <v>8150.4844860904359</v>
      </c>
    </row>
    <row r="6" spans="1:7" x14ac:dyDescent="0.25">
      <c r="A6" s="74">
        <v>30077535</v>
      </c>
      <c r="B6" s="78" t="s">
        <v>41</v>
      </c>
      <c r="C6" s="78" t="s">
        <v>43</v>
      </c>
      <c r="D6" s="79">
        <v>3779.7</v>
      </c>
      <c r="E6" s="80">
        <v>14256.4</v>
      </c>
      <c r="F6" s="81">
        <v>1.6336942785812369</v>
      </c>
      <c r="G6" s="79">
        <f t="shared" si="0"/>
        <v>8150.484452711833</v>
      </c>
    </row>
    <row r="7" spans="1:7" x14ac:dyDescent="0.25">
      <c r="A7" s="74">
        <v>30062872</v>
      </c>
      <c r="B7" s="78" t="s">
        <v>127</v>
      </c>
      <c r="C7" s="78" t="s">
        <v>43</v>
      </c>
      <c r="D7" s="79">
        <v>3774</v>
      </c>
      <c r="E7" s="80">
        <v>14234.9</v>
      </c>
      <c r="F7" s="81">
        <v>1.6297172015510799</v>
      </c>
      <c r="G7" s="79">
        <f t="shared" si="0"/>
        <v>8127.5686738528093</v>
      </c>
    </row>
    <row r="8" spans="1:7" x14ac:dyDescent="0.25">
      <c r="A8" s="74">
        <v>30068928</v>
      </c>
      <c r="B8" s="78" t="s">
        <v>129</v>
      </c>
      <c r="C8" s="78" t="s">
        <v>43</v>
      </c>
      <c r="D8" s="79">
        <v>3774</v>
      </c>
      <c r="E8" s="80">
        <v>14234.9</v>
      </c>
      <c r="F8" s="81">
        <v>1.629717180763383</v>
      </c>
      <c r="G8" s="79">
        <f t="shared" si="0"/>
        <v>8127.5686183212938</v>
      </c>
    </row>
    <row r="9" spans="1:7" x14ac:dyDescent="0.25">
      <c r="A9" s="74">
        <v>30082215</v>
      </c>
      <c r="B9" s="78" t="s">
        <v>44</v>
      </c>
      <c r="C9" s="78" t="s">
        <v>43</v>
      </c>
      <c r="D9" s="79">
        <v>3779.7</v>
      </c>
      <c r="E9" s="80">
        <v>14256.4</v>
      </c>
      <c r="F9" s="81">
        <v>1.633694307100104</v>
      </c>
      <c r="G9" s="79">
        <f t="shared" si="0"/>
        <v>8150.484529011188</v>
      </c>
    </row>
    <row r="10" spans="1:7" x14ac:dyDescent="0.25">
      <c r="A10" s="74">
        <v>30073711</v>
      </c>
      <c r="B10" s="78" t="s">
        <v>124</v>
      </c>
      <c r="C10" s="78" t="s">
        <v>43</v>
      </c>
      <c r="D10" s="79">
        <v>3774</v>
      </c>
      <c r="E10" s="80">
        <v>14234.9</v>
      </c>
      <c r="F10" s="81">
        <v>1.629717252181875</v>
      </c>
      <c r="G10" s="79">
        <f t="shared" si="0"/>
        <v>8127.5688091061174</v>
      </c>
    </row>
    <row r="11" spans="1:7" x14ac:dyDescent="0.25">
      <c r="A11" s="74">
        <v>30078734</v>
      </c>
      <c r="B11" s="78" t="s">
        <v>169</v>
      </c>
      <c r="C11" s="78" t="s">
        <v>43</v>
      </c>
      <c r="D11" s="79">
        <v>3774</v>
      </c>
      <c r="E11" s="80">
        <v>14234.9</v>
      </c>
      <c r="F11" s="81">
        <v>1.6297171784047539</v>
      </c>
      <c r="G11" s="79">
        <f t="shared" si="0"/>
        <v>8127.5686120205355</v>
      </c>
    </row>
    <row r="12" spans="1:7" x14ac:dyDescent="0.25">
      <c r="A12" s="74">
        <v>30081817</v>
      </c>
      <c r="B12" s="78" t="s">
        <v>64</v>
      </c>
      <c r="C12" s="78" t="s">
        <v>43</v>
      </c>
      <c r="D12" s="79">
        <v>3774</v>
      </c>
      <c r="E12" s="80">
        <v>14234.9</v>
      </c>
      <c r="F12" s="81">
        <v>1.629717204662205</v>
      </c>
      <c r="G12" s="79">
        <f t="shared" si="0"/>
        <v>8127.5686821637582</v>
      </c>
    </row>
    <row r="13" spans="1:7" x14ac:dyDescent="0.25">
      <c r="A13" s="74">
        <v>30082997</v>
      </c>
      <c r="B13" s="78" t="s">
        <v>46</v>
      </c>
      <c r="C13" s="78" t="s">
        <v>43</v>
      </c>
      <c r="D13" s="79">
        <v>3779.7</v>
      </c>
      <c r="E13" s="80">
        <v>14256.4</v>
      </c>
      <c r="F13" s="81">
        <v>1.6336943179810599</v>
      </c>
      <c r="G13" s="79">
        <f t="shared" si="0"/>
        <v>8150.4845581220898</v>
      </c>
    </row>
    <row r="14" spans="1:7" x14ac:dyDescent="0.25">
      <c r="A14" s="74">
        <v>30094960</v>
      </c>
      <c r="B14" s="78" t="s">
        <v>66</v>
      </c>
      <c r="C14" s="78" t="s">
        <v>43</v>
      </c>
      <c r="D14" s="79">
        <v>3779.7</v>
      </c>
      <c r="E14" s="80">
        <v>14256.4</v>
      </c>
      <c r="F14" s="81">
        <v>1.633694344133612</v>
      </c>
      <c r="G14" s="79">
        <f t="shared" si="0"/>
        <v>8150.4846280906077</v>
      </c>
    </row>
    <row r="15" spans="1:7" x14ac:dyDescent="0.25">
      <c r="A15" s="74">
        <v>30080783</v>
      </c>
      <c r="B15" s="78" t="s">
        <v>68</v>
      </c>
      <c r="C15" s="78" t="s">
        <v>43</v>
      </c>
      <c r="D15" s="79">
        <v>3774</v>
      </c>
      <c r="E15" s="80">
        <v>14234.9</v>
      </c>
      <c r="F15" s="81">
        <v>1.629717204662205</v>
      </c>
      <c r="G15" s="79">
        <f t="shared" si="0"/>
        <v>8127.5686821637582</v>
      </c>
    </row>
    <row r="16" spans="1:7" x14ac:dyDescent="0.25">
      <c r="A16" s="74">
        <v>30096529</v>
      </c>
      <c r="B16" s="78" t="s">
        <v>181</v>
      </c>
      <c r="C16" s="78" t="s">
        <v>43</v>
      </c>
      <c r="D16" s="79">
        <v>3779.7</v>
      </c>
      <c r="E16" s="80">
        <v>14256.4</v>
      </c>
      <c r="F16" s="81">
        <v>1.633694307100104</v>
      </c>
      <c r="G16" s="79">
        <f t="shared" si="0"/>
        <v>8150.484529011188</v>
      </c>
    </row>
    <row r="17" spans="1:7" x14ac:dyDescent="0.25">
      <c r="A17" s="74">
        <v>30043014</v>
      </c>
      <c r="B17" s="78" t="s">
        <v>52</v>
      </c>
      <c r="C17" s="78" t="s">
        <v>30</v>
      </c>
      <c r="D17" s="79">
        <v>20040</v>
      </c>
      <c r="E17" s="80">
        <v>31170.22</v>
      </c>
      <c r="F17" s="81">
        <v>1.815799979294819</v>
      </c>
      <c r="G17" s="79">
        <f t="shared" si="0"/>
        <v>30661.518349806698</v>
      </c>
    </row>
    <row r="18" spans="1:7" x14ac:dyDescent="0.25">
      <c r="A18" s="74">
        <v>30037424</v>
      </c>
      <c r="B18" s="78" t="s">
        <v>70</v>
      </c>
      <c r="C18" s="78" t="s">
        <v>30</v>
      </c>
      <c r="D18" s="79">
        <v>24275</v>
      </c>
      <c r="E18" s="80">
        <v>19248.080000000002</v>
      </c>
      <c r="F18" s="81">
        <v>1.815800027304705</v>
      </c>
      <c r="G18" s="79">
        <f t="shared" si="0"/>
        <v>30833.947621289084</v>
      </c>
    </row>
    <row r="19" spans="1:7" x14ac:dyDescent="0.25">
      <c r="A19" s="179">
        <v>30034683</v>
      </c>
      <c r="B19" s="181" t="s">
        <v>200</v>
      </c>
      <c r="C19" s="180" t="s">
        <v>30</v>
      </c>
      <c r="D19" s="182">
        <v>24275</v>
      </c>
      <c r="E19" s="183">
        <v>19248.080000000002</v>
      </c>
      <c r="F19" s="184">
        <v>1.815800027304705</v>
      </c>
      <c r="G19" s="182">
        <f t="shared" si="0"/>
        <v>30833.947621289084</v>
      </c>
    </row>
    <row r="20" spans="1:7" x14ac:dyDescent="0.25">
      <c r="A20" s="179">
        <v>30033588</v>
      </c>
      <c r="B20" s="181" t="s">
        <v>250</v>
      </c>
      <c r="C20" s="180" t="s">
        <v>30</v>
      </c>
      <c r="D20" s="182">
        <v>24275</v>
      </c>
      <c r="E20" s="183">
        <v>19248.080000000002</v>
      </c>
      <c r="F20" s="184">
        <v>1.815800027304705</v>
      </c>
      <c r="G20" s="182">
        <v>30833.947621289084</v>
      </c>
    </row>
    <row r="21" spans="1:7" x14ac:dyDescent="0.25">
      <c r="A21" s="74">
        <v>30052143</v>
      </c>
      <c r="B21" s="78" t="s">
        <v>54</v>
      </c>
      <c r="C21" s="78" t="s">
        <v>30</v>
      </c>
      <c r="D21" s="79">
        <v>21550</v>
      </c>
      <c r="E21" s="80">
        <v>16360.56</v>
      </c>
      <c r="F21" s="81">
        <v>1.7597999964176221</v>
      </c>
      <c r="G21" s="79">
        <f t="shared" si="0"/>
        <v>26953.065180886573</v>
      </c>
    </row>
    <row r="22" spans="1:7" x14ac:dyDescent="0.25">
      <c r="A22" s="74">
        <v>30043933</v>
      </c>
      <c r="B22" s="78" t="s">
        <v>131</v>
      </c>
      <c r="C22" s="78" t="s">
        <v>30</v>
      </c>
      <c r="D22" s="79">
        <v>21700</v>
      </c>
      <c r="E22" s="80">
        <v>16360.56</v>
      </c>
      <c r="F22" s="81">
        <v>1.759800021573565</v>
      </c>
      <c r="G22" s="79">
        <f t="shared" si="0"/>
        <v>27103.065258122169</v>
      </c>
    </row>
    <row r="23" spans="1:7" x14ac:dyDescent="0.25">
      <c r="A23" s="74">
        <v>30052361</v>
      </c>
      <c r="B23" s="78" t="s">
        <v>133</v>
      </c>
      <c r="C23" s="78" t="s">
        <v>30</v>
      </c>
      <c r="D23" s="79">
        <v>21550</v>
      </c>
      <c r="E23" s="80">
        <v>16360.56</v>
      </c>
      <c r="F23" s="81">
        <v>1.759799990430126</v>
      </c>
      <c r="G23" s="79">
        <f t="shared" si="0"/>
        <v>26953.065162503332</v>
      </c>
    </row>
    <row r="24" spans="1:7" x14ac:dyDescent="0.25">
      <c r="A24" s="74">
        <v>30059168</v>
      </c>
      <c r="B24" s="78" t="s">
        <v>135</v>
      </c>
      <c r="C24" s="78" t="s">
        <v>11</v>
      </c>
      <c r="D24" s="79">
        <v>20300</v>
      </c>
      <c r="E24" s="80">
        <v>15305.04</v>
      </c>
      <c r="F24" s="81">
        <v>1.7598000127427751</v>
      </c>
      <c r="G24" s="79">
        <f t="shared" si="0"/>
        <v>25354.480377395739</v>
      </c>
    </row>
    <row r="25" spans="1:7" x14ac:dyDescent="0.25">
      <c r="A25" s="74">
        <v>30056368</v>
      </c>
      <c r="B25" s="78" t="s">
        <v>137</v>
      </c>
      <c r="C25" s="78" t="s">
        <v>11</v>
      </c>
      <c r="D25" s="79">
        <v>20300</v>
      </c>
      <c r="E25" s="80">
        <v>15305.04</v>
      </c>
      <c r="F25" s="81">
        <v>1.7597999900714849</v>
      </c>
      <c r="G25" s="79">
        <f t="shared" si="0"/>
        <v>25354.480312279484</v>
      </c>
    </row>
    <row r="26" spans="1:7" x14ac:dyDescent="0.25">
      <c r="A26" s="74">
        <v>30081782</v>
      </c>
      <c r="B26" s="78" t="s">
        <v>56</v>
      </c>
      <c r="C26" s="78" t="s">
        <v>30</v>
      </c>
      <c r="D26" s="79">
        <v>8287.5</v>
      </c>
      <c r="E26" s="80">
        <v>60110.07</v>
      </c>
      <c r="F26" s="81">
        <v>1.3926466704391389</v>
      </c>
      <c r="G26" s="79">
        <f t="shared" si="0"/>
        <v>23997.164429478777</v>
      </c>
    </row>
    <row r="27" spans="1:7" x14ac:dyDescent="0.25">
      <c r="A27" s="74">
        <v>30072668</v>
      </c>
      <c r="B27" s="78" t="s">
        <v>139</v>
      </c>
      <c r="C27" s="78" t="s">
        <v>30</v>
      </c>
      <c r="D27" s="79">
        <v>8287.5</v>
      </c>
      <c r="E27" s="80">
        <v>60110.07</v>
      </c>
      <c r="F27" s="81">
        <v>1.3926466664787589</v>
      </c>
      <c r="G27" s="79">
        <f t="shared" si="0"/>
        <v>23997.164384803957</v>
      </c>
    </row>
    <row r="28" spans="1:7" x14ac:dyDescent="0.25">
      <c r="A28" s="74">
        <v>30077486</v>
      </c>
      <c r="B28" s="78" t="s">
        <v>72</v>
      </c>
      <c r="C28" s="78" t="s">
        <v>30</v>
      </c>
      <c r="D28" s="79">
        <v>11637.5</v>
      </c>
      <c r="E28" s="80">
        <v>34662.129999999997</v>
      </c>
      <c r="F28" s="81">
        <v>1.622999994412464</v>
      </c>
      <c r="G28" s="79">
        <f t="shared" si="0"/>
        <v>22194.791045906899</v>
      </c>
    </row>
    <row r="29" spans="1:7" x14ac:dyDescent="0.25">
      <c r="A29" s="74">
        <v>30096552</v>
      </c>
      <c r="B29" s="78" t="s">
        <v>141</v>
      </c>
      <c r="C29" s="78" t="s">
        <v>30</v>
      </c>
      <c r="D29" s="79">
        <v>11637.5</v>
      </c>
      <c r="E29" s="80">
        <v>34662.129999999997</v>
      </c>
      <c r="F29" s="81">
        <v>1.622999993460766</v>
      </c>
      <c r="G29" s="79">
        <f t="shared" si="0"/>
        <v>22194.791039716292</v>
      </c>
    </row>
    <row r="30" spans="1:7" x14ac:dyDescent="0.25">
      <c r="A30" s="74">
        <v>30055358</v>
      </c>
      <c r="B30" s="78" t="s">
        <v>13</v>
      </c>
      <c r="C30" s="78" t="s">
        <v>30</v>
      </c>
      <c r="D30" s="79">
        <v>21550</v>
      </c>
      <c r="E30" s="80">
        <v>16360.56</v>
      </c>
      <c r="F30" s="81">
        <v>1.759799992148749</v>
      </c>
      <c r="G30" s="79">
        <f t="shared" si="0"/>
        <v>26953.065167779972</v>
      </c>
    </row>
    <row r="31" spans="1:7" x14ac:dyDescent="0.25">
      <c r="A31" s="74">
        <v>30063349</v>
      </c>
      <c r="B31" s="78" t="s">
        <v>183</v>
      </c>
      <c r="C31" s="78" t="s">
        <v>185</v>
      </c>
      <c r="D31" s="79">
        <v>2113.61</v>
      </c>
      <c r="E31" s="80">
        <v>25906.49</v>
      </c>
      <c r="F31" s="81">
        <v>1.1078329120531969</v>
      </c>
      <c r="G31" s="79">
        <f t="shared" si="0"/>
        <v>7499.5507093244178</v>
      </c>
    </row>
    <row r="32" spans="1:7" x14ac:dyDescent="0.25">
      <c r="A32" s="74">
        <v>30041534</v>
      </c>
      <c r="B32" s="78" t="s">
        <v>226</v>
      </c>
      <c r="C32" s="78" t="s">
        <v>20</v>
      </c>
      <c r="D32" s="79">
        <v>2333.29</v>
      </c>
      <c r="E32" s="80">
        <v>9708.5400000000009</v>
      </c>
      <c r="F32" s="81">
        <v>1.75060618113168</v>
      </c>
      <c r="G32" s="79">
        <f t="shared" si="0"/>
        <v>5522.7790186657458</v>
      </c>
    </row>
    <row r="33" spans="1:7" x14ac:dyDescent="0.25">
      <c r="A33" s="74">
        <v>30045893</v>
      </c>
      <c r="B33" s="78" t="s">
        <v>228</v>
      </c>
      <c r="C33" s="78" t="s">
        <v>20</v>
      </c>
      <c r="D33" s="79">
        <v>2333.29</v>
      </c>
      <c r="E33" s="80">
        <v>9708.5400000000009</v>
      </c>
      <c r="F33" s="81">
        <v>1.750606262929119</v>
      </c>
      <c r="G33" s="79">
        <f t="shared" si="0"/>
        <v>5522.7791676952857</v>
      </c>
    </row>
    <row r="34" spans="1:7" x14ac:dyDescent="0.25">
      <c r="A34" s="74">
        <v>30064960</v>
      </c>
      <c r="B34" s="78" t="s">
        <v>74</v>
      </c>
      <c r="C34" s="78" t="s">
        <v>30</v>
      </c>
      <c r="D34" s="79">
        <v>10630.03</v>
      </c>
      <c r="E34" s="80">
        <v>26644.83</v>
      </c>
      <c r="F34" s="81">
        <v>1.323881134591937</v>
      </c>
      <c r="G34" s="79">
        <f t="shared" si="0"/>
        <v>17249.766102878617</v>
      </c>
    </row>
    <row r="35" spans="1:7" x14ac:dyDescent="0.25">
      <c r="A35" s="74">
        <v>30108949</v>
      </c>
      <c r="B35" s="78" t="s">
        <v>16</v>
      </c>
      <c r="C35" s="78" t="s">
        <v>30</v>
      </c>
      <c r="D35" s="79">
        <v>10630.03</v>
      </c>
      <c r="E35" s="80">
        <v>26644.83</v>
      </c>
      <c r="F35" s="81">
        <v>1.323881114614722</v>
      </c>
      <c r="G35" s="79">
        <f t="shared" si="0"/>
        <v>17249.766002987555</v>
      </c>
    </row>
    <row r="36" spans="1:7" x14ac:dyDescent="0.25">
      <c r="A36" s="74">
        <v>30111006</v>
      </c>
      <c r="B36" s="78" t="s">
        <v>35</v>
      </c>
      <c r="C36" s="78" t="s">
        <v>30</v>
      </c>
      <c r="D36" s="79">
        <v>10630.03</v>
      </c>
      <c r="E36" s="80">
        <v>26644.83</v>
      </c>
      <c r="F36" s="81">
        <v>1.3238811291541599</v>
      </c>
      <c r="G36" s="79">
        <f t="shared" si="0"/>
        <v>17249.766075688374</v>
      </c>
    </row>
    <row r="37" spans="1:7" x14ac:dyDescent="0.25">
      <c r="A37" s="74">
        <v>30018003</v>
      </c>
      <c r="B37" s="78" t="s">
        <v>39</v>
      </c>
      <c r="C37" s="78" t="s">
        <v>30</v>
      </c>
      <c r="D37" s="79">
        <v>10630.03</v>
      </c>
      <c r="E37" s="80">
        <v>26644.83</v>
      </c>
      <c r="F37" s="81">
        <v>1.3238811396910659</v>
      </c>
      <c r="G37" s="79">
        <f t="shared" si="0"/>
        <v>17249.766128375533</v>
      </c>
    </row>
    <row r="38" spans="1:7" x14ac:dyDescent="0.25">
      <c r="A38" s="74">
        <v>30041885</v>
      </c>
      <c r="B38" s="78" t="s">
        <v>48</v>
      </c>
      <c r="C38" s="78" t="s">
        <v>20</v>
      </c>
      <c r="D38" s="79">
        <v>2333.29</v>
      </c>
      <c r="E38" s="80">
        <v>9708.5400000000009</v>
      </c>
      <c r="F38" s="81">
        <v>1.750606250491648</v>
      </c>
      <c r="G38" s="79">
        <f t="shared" si="0"/>
        <v>5522.7791450350333</v>
      </c>
    </row>
    <row r="39" spans="1:7" x14ac:dyDescent="0.25">
      <c r="A39" s="74">
        <v>30033616</v>
      </c>
      <c r="B39" s="78" t="s">
        <v>234</v>
      </c>
      <c r="C39" s="78" t="s">
        <v>11</v>
      </c>
      <c r="D39" s="79">
        <v>13373.43</v>
      </c>
      <c r="E39" s="80">
        <v>8488.93</v>
      </c>
      <c r="F39" s="81">
        <v>2.142399995714706</v>
      </c>
      <c r="G39" s="79">
        <f t="shared" si="0"/>
        <v>16786.398190294527</v>
      </c>
    </row>
    <row r="40" spans="1:7" x14ac:dyDescent="0.25">
      <c r="A40" s="179">
        <v>30038762</v>
      </c>
      <c r="B40" s="181" t="s">
        <v>952</v>
      </c>
      <c r="C40" s="180" t="s">
        <v>30</v>
      </c>
      <c r="D40" s="182">
        <v>20895.84</v>
      </c>
      <c r="E40" s="183">
        <v>37574.57</v>
      </c>
      <c r="F40" s="184">
        <v>1.329006382963565</v>
      </c>
      <c r="G40" s="182">
        <v>30267.139447728579</v>
      </c>
    </row>
    <row r="41" spans="1:7" x14ac:dyDescent="0.25">
      <c r="A41" s="74">
        <v>30093239</v>
      </c>
      <c r="B41" s="78" t="s">
        <v>143</v>
      </c>
      <c r="C41" s="78" t="s">
        <v>30</v>
      </c>
      <c r="D41" s="79">
        <v>20895.84</v>
      </c>
      <c r="E41" s="80">
        <v>37574.57</v>
      </c>
      <c r="F41" s="81">
        <v>1.329006382963565</v>
      </c>
      <c r="G41" s="79">
        <f t="shared" si="0"/>
        <v>30267.139447728579</v>
      </c>
    </row>
    <row r="42" spans="1:7" x14ac:dyDescent="0.25">
      <c r="A42" s="74">
        <v>30055735</v>
      </c>
      <c r="B42" s="78" t="s">
        <v>18</v>
      </c>
      <c r="C42" s="78" t="s">
        <v>30</v>
      </c>
      <c r="D42" s="79">
        <v>20400</v>
      </c>
      <c r="E42" s="80">
        <v>23925.119999999999</v>
      </c>
      <c r="F42" s="81">
        <v>1.78345001111168</v>
      </c>
      <c r="G42" s="79">
        <f t="shared" si="0"/>
        <v>28407.441876977176</v>
      </c>
    </row>
    <row r="43" spans="1:7" x14ac:dyDescent="0.25">
      <c r="A43" s="74">
        <v>30045298</v>
      </c>
      <c r="B43" s="78" t="s">
        <v>76</v>
      </c>
      <c r="C43" s="78" t="s">
        <v>30</v>
      </c>
      <c r="D43" s="79">
        <v>22100</v>
      </c>
      <c r="E43" s="80">
        <v>27763.89</v>
      </c>
      <c r="F43" s="81">
        <v>1.8158000015607829</v>
      </c>
      <c r="G43" s="79">
        <f t="shared" si="0"/>
        <v>31560.782462013885</v>
      </c>
    </row>
    <row r="44" spans="1:7" x14ac:dyDescent="0.25">
      <c r="A44" s="74">
        <v>30043180</v>
      </c>
      <c r="B44" s="78" t="s">
        <v>78</v>
      </c>
      <c r="C44" s="78" t="s">
        <v>30</v>
      </c>
      <c r="D44" s="79">
        <v>22100</v>
      </c>
      <c r="E44" s="80">
        <v>27763.89</v>
      </c>
      <c r="F44" s="81">
        <v>1.8158000015607829</v>
      </c>
      <c r="G44" s="79">
        <f t="shared" si="0"/>
        <v>31560.782462013885</v>
      </c>
    </row>
    <row r="45" spans="1:7" x14ac:dyDescent="0.25">
      <c r="A45" s="74">
        <v>30062009</v>
      </c>
      <c r="B45" s="78" t="s">
        <v>145</v>
      </c>
      <c r="C45" s="78" t="s">
        <v>30</v>
      </c>
      <c r="D45" s="79">
        <v>20400</v>
      </c>
      <c r="E45" s="80">
        <v>23925.119999999999</v>
      </c>
      <c r="F45" s="81">
        <v>1.783449993916949</v>
      </c>
      <c r="G45" s="79">
        <f t="shared" si="0"/>
        <v>28407.441799775232</v>
      </c>
    </row>
    <row r="46" spans="1:7" x14ac:dyDescent="0.25">
      <c r="A46" s="74">
        <v>30082213</v>
      </c>
      <c r="B46" s="78" t="s">
        <v>233</v>
      </c>
      <c r="C46" s="78" t="s">
        <v>30</v>
      </c>
      <c r="D46" s="79">
        <v>19959.21</v>
      </c>
      <c r="E46" s="80">
        <v>40957.75</v>
      </c>
      <c r="F46" s="81">
        <v>1.382581229704904</v>
      </c>
      <c r="G46" s="79">
        <f t="shared" si="0"/>
        <v>30586.082663303623</v>
      </c>
    </row>
    <row r="47" spans="1:7" x14ac:dyDescent="0.25">
      <c r="A47" s="74">
        <v>30079806</v>
      </c>
      <c r="B47" s="78" t="s">
        <v>148</v>
      </c>
      <c r="C47" s="78" t="s">
        <v>30</v>
      </c>
      <c r="D47" s="79">
        <v>19959.21</v>
      </c>
      <c r="E47" s="80">
        <v>40957.75</v>
      </c>
      <c r="F47" s="81">
        <v>1.382581229704904</v>
      </c>
      <c r="G47" s="79">
        <f t="shared" si="0"/>
        <v>30586.082663303623</v>
      </c>
    </row>
    <row r="48" spans="1:7" x14ac:dyDescent="0.25">
      <c r="A48" s="74">
        <v>30041145</v>
      </c>
      <c r="B48" s="78" t="s">
        <v>12</v>
      </c>
      <c r="C48" s="78" t="s">
        <v>11</v>
      </c>
      <c r="D48" s="79">
        <v>18200</v>
      </c>
      <c r="E48" s="80">
        <v>22864.38</v>
      </c>
      <c r="F48" s="81">
        <v>1.815799671206469</v>
      </c>
      <c r="G48" s="79">
        <f t="shared" si="0"/>
        <v>25991.231198292222</v>
      </c>
    </row>
    <row r="49" spans="1:7" x14ac:dyDescent="0.25">
      <c r="A49" s="74">
        <v>30079233</v>
      </c>
      <c r="B49" s="78" t="s">
        <v>80</v>
      </c>
      <c r="C49" s="78" t="s">
        <v>20</v>
      </c>
      <c r="D49" s="79">
        <v>2520</v>
      </c>
      <c r="E49" s="80">
        <v>9233.4500000000007</v>
      </c>
      <c r="F49" s="81">
        <v>1.6304727605619309</v>
      </c>
      <c r="G49" s="79">
        <f t="shared" si="0"/>
        <v>5345.2460658341734</v>
      </c>
    </row>
    <row r="50" spans="1:7" x14ac:dyDescent="0.25">
      <c r="A50" s="74">
        <v>30067307</v>
      </c>
      <c r="B50" s="78" t="s">
        <v>82</v>
      </c>
      <c r="C50" s="78" t="s">
        <v>20</v>
      </c>
      <c r="D50" s="79">
        <v>2520</v>
      </c>
      <c r="E50" s="80">
        <v>9233.4500000000007</v>
      </c>
      <c r="F50" s="81">
        <v>1.6304727605619309</v>
      </c>
      <c r="G50" s="79">
        <f t="shared" si="0"/>
        <v>5345.2460658341734</v>
      </c>
    </row>
    <row r="51" spans="1:7" x14ac:dyDescent="0.25">
      <c r="A51" s="74">
        <v>30008582</v>
      </c>
      <c r="B51" s="78" t="s">
        <v>186</v>
      </c>
      <c r="C51" s="78" t="s">
        <v>185</v>
      </c>
      <c r="D51" s="79">
        <v>3999.5</v>
      </c>
      <c r="E51" s="80">
        <v>14834.94</v>
      </c>
      <c r="F51" s="81">
        <v>1.0911100035933601</v>
      </c>
      <c r="G51" s="79">
        <f t="shared" si="0"/>
        <v>7037.1173244332167</v>
      </c>
    </row>
    <row r="52" spans="1:7" x14ac:dyDescent="0.25">
      <c r="A52" s="74">
        <v>99999999</v>
      </c>
      <c r="B52" s="78" t="s">
        <v>807</v>
      </c>
      <c r="C52" s="78" t="s">
        <v>256</v>
      </c>
      <c r="D52" s="79">
        <v>0</v>
      </c>
      <c r="E52" s="80">
        <v>3580.9</v>
      </c>
      <c r="F52" s="81">
        <v>1.0434999860359671</v>
      </c>
      <c r="G52" s="79">
        <f t="shared" si="0"/>
        <v>701.2346538548228</v>
      </c>
    </row>
    <row r="53" spans="1:7" x14ac:dyDescent="0.25">
      <c r="A53" s="74">
        <v>30100665</v>
      </c>
      <c r="B53" s="78" t="s">
        <v>85</v>
      </c>
      <c r="C53" s="78" t="s">
        <v>30</v>
      </c>
      <c r="D53" s="79">
        <v>6778.25</v>
      </c>
      <c r="E53" s="80">
        <v>46183.88</v>
      </c>
      <c r="F53" s="81">
        <v>1.8206428818380811</v>
      </c>
      <c r="G53" s="79">
        <f t="shared" si="0"/>
        <v>22557.774532749845</v>
      </c>
    </row>
    <row r="54" spans="1:7" x14ac:dyDescent="0.25">
      <c r="A54" s="74">
        <v>30081724</v>
      </c>
      <c r="B54" s="78" t="s">
        <v>87</v>
      </c>
      <c r="C54" s="78" t="s">
        <v>30</v>
      </c>
      <c r="D54" s="79">
        <v>8428.25</v>
      </c>
      <c r="E54" s="80">
        <v>46183.88</v>
      </c>
      <c r="F54" s="81">
        <v>1.6006417865553419</v>
      </c>
      <c r="G54" s="79">
        <f t="shared" si="0"/>
        <v>22301.023508221049</v>
      </c>
    </row>
    <row r="55" spans="1:7" x14ac:dyDescent="0.25">
      <c r="A55" s="74">
        <v>30094675</v>
      </c>
      <c r="B55" s="78" t="s">
        <v>241</v>
      </c>
      <c r="C55" s="78" t="s">
        <v>189</v>
      </c>
      <c r="D55" s="79">
        <v>0</v>
      </c>
      <c r="E55" s="80">
        <v>2517.56</v>
      </c>
      <c r="F55" s="81">
        <v>1.1443000890362569</v>
      </c>
      <c r="G55" s="79">
        <f t="shared" si="0"/>
        <v>540.62794530638223</v>
      </c>
    </row>
    <row r="56" spans="1:7" x14ac:dyDescent="0.25">
      <c r="A56" s="74">
        <v>30082235</v>
      </c>
      <c r="B56" s="78" t="s">
        <v>89</v>
      </c>
      <c r="C56" s="78" t="s">
        <v>30</v>
      </c>
      <c r="D56" s="79">
        <v>17909.099999999999</v>
      </c>
      <c r="E56" s="80">
        <v>45793.41</v>
      </c>
      <c r="F56" s="81">
        <v>1.389391051102072</v>
      </c>
      <c r="G56" s="79">
        <f t="shared" si="0"/>
        <v>29849.151805027141</v>
      </c>
    </row>
    <row r="57" spans="1:7" x14ac:dyDescent="0.25">
      <c r="A57" s="74">
        <v>30043170</v>
      </c>
      <c r="B57" s="78" t="s">
        <v>244</v>
      </c>
      <c r="C57" s="78" t="s">
        <v>20</v>
      </c>
      <c r="D57" s="79">
        <v>0</v>
      </c>
      <c r="E57" s="80">
        <v>14083.09</v>
      </c>
      <c r="F57" s="81">
        <v>1.78533719383033</v>
      </c>
      <c r="G57" s="79">
        <f t="shared" si="0"/>
        <v>4718.4237020398932</v>
      </c>
    </row>
    <row r="58" spans="1:7" x14ac:dyDescent="0.25">
      <c r="A58" s="74">
        <v>30052382</v>
      </c>
      <c r="B58" s="78" t="s">
        <v>190</v>
      </c>
      <c r="C58" s="78" t="s">
        <v>20</v>
      </c>
      <c r="D58" s="79">
        <v>0</v>
      </c>
      <c r="E58" s="80">
        <v>14083.09</v>
      </c>
      <c r="F58" s="81">
        <v>1.7853371793758961</v>
      </c>
      <c r="G58" s="79">
        <f t="shared" si="0"/>
        <v>4718.4236638386265</v>
      </c>
    </row>
    <row r="59" spans="1:7" x14ac:dyDescent="0.25">
      <c r="A59" s="74">
        <v>30045209</v>
      </c>
      <c r="B59" s="78" t="s">
        <v>192</v>
      </c>
      <c r="C59" s="78" t="s">
        <v>20</v>
      </c>
      <c r="D59" s="79">
        <v>0</v>
      </c>
      <c r="E59" s="80">
        <v>14083.09</v>
      </c>
      <c r="F59" s="81">
        <v>1.7853371793758961</v>
      </c>
      <c r="G59" s="79">
        <f t="shared" si="0"/>
        <v>4718.4236638386265</v>
      </c>
    </row>
    <row r="60" spans="1:7" x14ac:dyDescent="0.25">
      <c r="A60" s="74">
        <v>30043367</v>
      </c>
      <c r="B60" s="78" t="s">
        <v>91</v>
      </c>
      <c r="C60" s="78" t="s">
        <v>20</v>
      </c>
      <c r="D60" s="79">
        <v>780</v>
      </c>
      <c r="E60" s="80">
        <v>12890.12</v>
      </c>
      <c r="F60" s="81">
        <v>1.7678733105091771</v>
      </c>
      <c r="G60" s="79">
        <f t="shared" si="0"/>
        <v>5056.4837797700284</v>
      </c>
    </row>
    <row r="61" spans="1:7" x14ac:dyDescent="0.25">
      <c r="A61" s="74">
        <v>30046626</v>
      </c>
      <c r="B61" s="78" t="s">
        <v>93</v>
      </c>
      <c r="C61" s="78" t="s">
        <v>20</v>
      </c>
      <c r="D61" s="79">
        <v>780</v>
      </c>
      <c r="E61" s="80">
        <v>12890.12</v>
      </c>
      <c r="F61" s="81">
        <v>1.767873310479136</v>
      </c>
      <c r="G61" s="79">
        <f t="shared" si="0"/>
        <v>5056.4837796973598</v>
      </c>
    </row>
    <row r="62" spans="1:7" x14ac:dyDescent="0.25">
      <c r="A62" s="74">
        <v>30050146</v>
      </c>
      <c r="B62" s="78" t="s">
        <v>246</v>
      </c>
      <c r="C62" s="78" t="s">
        <v>20</v>
      </c>
      <c r="D62" s="79">
        <v>780</v>
      </c>
      <c r="E62" s="80">
        <v>12890.12</v>
      </c>
      <c r="F62" s="81">
        <v>1.767873310479136</v>
      </c>
      <c r="G62" s="79">
        <f t="shared" si="0"/>
        <v>5056.4837796973598</v>
      </c>
    </row>
    <row r="63" spans="1:7" x14ac:dyDescent="0.25">
      <c r="A63" s="74">
        <v>30052636</v>
      </c>
      <c r="B63" s="78" t="s">
        <v>247</v>
      </c>
      <c r="C63" s="78" t="s">
        <v>20</v>
      </c>
      <c r="D63" s="79">
        <v>780</v>
      </c>
      <c r="E63" s="80">
        <v>12890.12</v>
      </c>
      <c r="F63" s="81">
        <v>1.767873310479136</v>
      </c>
      <c r="G63" s="79">
        <f t="shared" si="0"/>
        <v>5056.4837796973598</v>
      </c>
    </row>
    <row r="64" spans="1:7" x14ac:dyDescent="0.25">
      <c r="A64" s="74">
        <v>30047066</v>
      </c>
      <c r="B64" s="78" t="s">
        <v>177</v>
      </c>
      <c r="C64" s="78" t="s">
        <v>25</v>
      </c>
      <c r="D64" s="79">
        <v>975.16</v>
      </c>
      <c r="E64" s="80">
        <v>8397.9</v>
      </c>
      <c r="F64" s="81">
        <v>1.0275200138478131</v>
      </c>
      <c r="G64" s="79">
        <f t="shared" si="0"/>
        <v>2594.5062428533315</v>
      </c>
    </row>
    <row r="65" spans="1:7" x14ac:dyDescent="0.25">
      <c r="A65" s="74">
        <v>30000026</v>
      </c>
      <c r="B65" s="78" t="s">
        <v>23</v>
      </c>
      <c r="C65" s="78" t="s">
        <v>25</v>
      </c>
      <c r="D65" s="79">
        <v>1108.49</v>
      </c>
      <c r="E65" s="80">
        <v>5528.7999999999993</v>
      </c>
      <c r="F65" s="81">
        <v>1.4455954861344389</v>
      </c>
      <c r="G65" s="79">
        <f t="shared" si="0"/>
        <v>2608.3695810873351</v>
      </c>
    </row>
    <row r="66" spans="1:7" x14ac:dyDescent="0.25">
      <c r="A66" s="74">
        <v>30042366</v>
      </c>
      <c r="B66" s="78" t="s">
        <v>194</v>
      </c>
      <c r="C66" s="78" t="s">
        <v>32</v>
      </c>
      <c r="D66" s="79">
        <v>0</v>
      </c>
      <c r="E66" s="80">
        <v>15899.99</v>
      </c>
      <c r="F66" s="81">
        <v>1.096560011752121</v>
      </c>
      <c r="G66" s="79">
        <f t="shared" si="0"/>
        <v>3271.9599942309765</v>
      </c>
    </row>
    <row r="67" spans="1:7" x14ac:dyDescent="0.25">
      <c r="A67" s="74">
        <v>30050905</v>
      </c>
      <c r="B67" s="78" t="s">
        <v>196</v>
      </c>
      <c r="C67" s="78" t="s">
        <v>32</v>
      </c>
      <c r="D67" s="79">
        <v>0</v>
      </c>
      <c r="E67" s="80">
        <v>15899.99</v>
      </c>
      <c r="F67" s="81">
        <v>1.096560010769277</v>
      </c>
      <c r="G67" s="79">
        <f t="shared" si="0"/>
        <v>3271.9599912983267</v>
      </c>
    </row>
    <row r="68" spans="1:7" x14ac:dyDescent="0.25">
      <c r="A68" s="74">
        <v>30096540</v>
      </c>
      <c r="B68" s="78" t="s">
        <v>248</v>
      </c>
      <c r="C68" s="78" t="s">
        <v>30</v>
      </c>
      <c r="D68" s="79">
        <v>8287.5</v>
      </c>
      <c r="E68" s="80">
        <v>60110.07</v>
      </c>
      <c r="F68" s="81">
        <v>1.3926466715830961</v>
      </c>
      <c r="G68" s="79">
        <f t="shared" si="0"/>
        <v>23997.164442383117</v>
      </c>
    </row>
    <row r="69" spans="1:7" x14ac:dyDescent="0.25">
      <c r="A69" s="74">
        <v>30057246</v>
      </c>
      <c r="B69" s="78" t="s">
        <v>179</v>
      </c>
      <c r="C69" s="78" t="s">
        <v>25</v>
      </c>
      <c r="D69" s="79">
        <v>0</v>
      </c>
      <c r="E69" s="80">
        <v>11779.05</v>
      </c>
      <c r="F69" s="81">
        <v>1.0134374709637111</v>
      </c>
      <c r="G69" s="79">
        <f t="shared" si="0"/>
        <v>2240.1956654259197</v>
      </c>
    </row>
    <row r="70" spans="1:7" x14ac:dyDescent="0.25">
      <c r="A70" s="74">
        <v>30116589</v>
      </c>
      <c r="B70" s="78" t="s">
        <v>97</v>
      </c>
      <c r="C70" s="78" t="s">
        <v>6</v>
      </c>
      <c r="D70" s="79">
        <v>10293.56</v>
      </c>
      <c r="E70" s="80">
        <v>34990.080000000002</v>
      </c>
      <c r="F70" s="81">
        <v>1</v>
      </c>
      <c r="G70" s="79">
        <f t="shared" si="0"/>
        <v>16859.904511794623</v>
      </c>
    </row>
    <row r="71" spans="1:7" x14ac:dyDescent="0.25">
      <c r="A71" s="74">
        <v>30093385</v>
      </c>
      <c r="B71" s="78" t="s">
        <v>99</v>
      </c>
      <c r="C71" s="78" t="s">
        <v>30</v>
      </c>
      <c r="D71" s="79">
        <v>17909.099999999999</v>
      </c>
      <c r="E71" s="80">
        <v>45793.41</v>
      </c>
      <c r="F71" s="81">
        <v>1.389391051102072</v>
      </c>
      <c r="G71" s="79">
        <f t="shared" ref="G71:G118" si="1">((($E71*$F71)/$A$2))+$D71</f>
        <v>29849.151805027141</v>
      </c>
    </row>
    <row r="72" spans="1:7" x14ac:dyDescent="0.25">
      <c r="A72" s="74">
        <v>30055077</v>
      </c>
      <c r="B72" s="78" t="s">
        <v>150</v>
      </c>
      <c r="C72" s="78" t="s">
        <v>30</v>
      </c>
      <c r="D72" s="79">
        <v>19056.400000000001</v>
      </c>
      <c r="E72" s="80">
        <v>25005.81</v>
      </c>
      <c r="F72" s="81">
        <v>1.62299999002259</v>
      </c>
      <c r="G72" s="79">
        <f t="shared" si="1"/>
        <v>26672.597080058324</v>
      </c>
    </row>
    <row r="73" spans="1:7" x14ac:dyDescent="0.25">
      <c r="A73" s="74">
        <v>30069821</v>
      </c>
      <c r="B73" s="78" t="s">
        <v>101</v>
      </c>
      <c r="C73" s="78" t="s">
        <v>30</v>
      </c>
      <c r="D73" s="79">
        <v>10630.03</v>
      </c>
      <c r="E73" s="80">
        <v>26644.83</v>
      </c>
      <c r="F73" s="81">
        <v>1.323881124082253</v>
      </c>
      <c r="G73" s="79">
        <f t="shared" si="1"/>
        <v>17249.766050327573</v>
      </c>
    </row>
    <row r="74" spans="1:7" x14ac:dyDescent="0.25">
      <c r="A74" s="74">
        <v>30028055</v>
      </c>
      <c r="B74" s="78" t="s">
        <v>103</v>
      </c>
      <c r="C74" s="78" t="s">
        <v>30</v>
      </c>
      <c r="D74" s="79">
        <v>10630.03</v>
      </c>
      <c r="E74" s="80">
        <v>26644.83</v>
      </c>
      <c r="F74" s="81">
        <v>1.3238811294983259</v>
      </c>
      <c r="G74" s="79">
        <f t="shared" si="1"/>
        <v>17249.766077409291</v>
      </c>
    </row>
    <row r="75" spans="1:7" x14ac:dyDescent="0.25">
      <c r="A75" s="74">
        <v>30056541</v>
      </c>
      <c r="B75" s="78" t="s">
        <v>784</v>
      </c>
      <c r="C75" s="78" t="s">
        <v>30</v>
      </c>
      <c r="D75" s="79">
        <v>19056.400000000001</v>
      </c>
      <c r="E75" s="80">
        <v>25005.81</v>
      </c>
      <c r="F75" s="81">
        <v>1.6230000017413531</v>
      </c>
      <c r="G75" s="79">
        <f t="shared" si="1"/>
        <v>26672.597135050564</v>
      </c>
    </row>
    <row r="76" spans="1:7" x14ac:dyDescent="0.25">
      <c r="A76" s="74">
        <v>30033654</v>
      </c>
      <c r="B76" s="78" t="s">
        <v>49</v>
      </c>
      <c r="C76" s="78" t="s">
        <v>32</v>
      </c>
      <c r="D76" s="79">
        <v>0</v>
      </c>
      <c r="E76" s="80">
        <v>25781.53</v>
      </c>
      <c r="F76" s="81">
        <v>1.0390599953343369</v>
      </c>
      <c r="G76" s="79">
        <f t="shared" si="1"/>
        <v>5027.2217316628939</v>
      </c>
    </row>
    <row r="77" spans="1:7" x14ac:dyDescent="0.25">
      <c r="A77" s="74">
        <v>30033654</v>
      </c>
      <c r="B77" s="78" t="s">
        <v>49</v>
      </c>
      <c r="C77" s="78" t="s">
        <v>32</v>
      </c>
      <c r="D77" s="79">
        <v>0</v>
      </c>
      <c r="E77" s="80">
        <v>6119.5</v>
      </c>
      <c r="F77" s="81">
        <v>1.0390599953343369</v>
      </c>
      <c r="G77" s="79">
        <f t="shared" si="1"/>
        <v>1193.2605778986383</v>
      </c>
    </row>
    <row r="78" spans="1:7" x14ac:dyDescent="0.25">
      <c r="A78" s="74">
        <v>30067124</v>
      </c>
      <c r="B78" s="78" t="s">
        <v>106</v>
      </c>
      <c r="C78" s="78" t="s">
        <v>30</v>
      </c>
      <c r="D78" s="79">
        <v>13747.2</v>
      </c>
      <c r="E78" s="80">
        <v>37573.160000000003</v>
      </c>
      <c r="F78" s="81">
        <v>1.6097383304503079</v>
      </c>
      <c r="G78" s="79">
        <f t="shared" si="1"/>
        <v>25097.614894466249</v>
      </c>
    </row>
    <row r="79" spans="1:7" x14ac:dyDescent="0.25">
      <c r="A79" s="74">
        <v>30109890</v>
      </c>
      <c r="B79" s="78" t="s">
        <v>108</v>
      </c>
      <c r="C79" s="78" t="s">
        <v>30</v>
      </c>
      <c r="D79" s="79">
        <v>9430</v>
      </c>
      <c r="E79" s="80">
        <v>39680.519999999997</v>
      </c>
      <c r="F79" s="81">
        <v>1.2682674063613379</v>
      </c>
      <c r="G79" s="79">
        <f t="shared" si="1"/>
        <v>18874.237841024864</v>
      </c>
    </row>
    <row r="80" spans="1:7" x14ac:dyDescent="0.25">
      <c r="A80" s="74">
        <v>30076923</v>
      </c>
      <c r="B80" s="78" t="s">
        <v>153</v>
      </c>
      <c r="C80" s="78" t="s">
        <v>30</v>
      </c>
      <c r="D80" s="79">
        <v>21139.8</v>
      </c>
      <c r="E80" s="80">
        <v>31427.84</v>
      </c>
      <c r="F80" s="81">
        <v>1.3922500021597679</v>
      </c>
      <c r="G80" s="79">
        <f t="shared" si="1"/>
        <v>29351.072976124917</v>
      </c>
    </row>
    <row r="81" spans="1:7" x14ac:dyDescent="0.25">
      <c r="A81" s="74">
        <v>30052519</v>
      </c>
      <c r="B81" s="78" t="s">
        <v>155</v>
      </c>
      <c r="C81" s="78" t="s">
        <v>30</v>
      </c>
      <c r="D81" s="79">
        <v>18895.8</v>
      </c>
      <c r="E81" s="80">
        <v>22160.99</v>
      </c>
      <c r="F81" s="81">
        <v>1.80828254721856</v>
      </c>
      <c r="G81" s="79">
        <f t="shared" si="1"/>
        <v>26416.082891903287</v>
      </c>
    </row>
    <row r="82" spans="1:7" x14ac:dyDescent="0.25">
      <c r="A82" s="74">
        <v>30079822</v>
      </c>
      <c r="B82" s="78" t="s">
        <v>110</v>
      </c>
      <c r="C82" s="78" t="s">
        <v>30</v>
      </c>
      <c r="D82" s="79">
        <v>21139.8</v>
      </c>
      <c r="E82" s="80">
        <v>31427.84</v>
      </c>
      <c r="F82" s="81">
        <v>1.3922500075978379</v>
      </c>
      <c r="G82" s="79">
        <f t="shared" si="1"/>
        <v>29351.073008197804</v>
      </c>
    </row>
    <row r="83" spans="1:7" x14ac:dyDescent="0.25">
      <c r="A83" s="74">
        <v>30099185</v>
      </c>
      <c r="B83" s="78" t="s">
        <v>112</v>
      </c>
      <c r="C83" s="78" t="s">
        <v>30</v>
      </c>
      <c r="D83" s="79">
        <v>19312.7</v>
      </c>
      <c r="E83" s="80">
        <v>38202.800000000003</v>
      </c>
      <c r="F83" s="81">
        <v>1.3912333357390381</v>
      </c>
      <c r="G83" s="79">
        <f t="shared" si="1"/>
        <v>29286.804167727838</v>
      </c>
    </row>
    <row r="84" spans="1:7" x14ac:dyDescent="0.25">
      <c r="A84" s="74">
        <v>30081812</v>
      </c>
      <c r="B84" s="78" t="s">
        <v>114</v>
      </c>
      <c r="C84" s="78" t="s">
        <v>30</v>
      </c>
      <c r="D84" s="79">
        <v>21139.8</v>
      </c>
      <c r="E84" s="80">
        <v>31427.84</v>
      </c>
      <c r="F84" s="81">
        <v>1.3922500075978379</v>
      </c>
      <c r="G84" s="79">
        <f t="shared" si="1"/>
        <v>29351.073008197804</v>
      </c>
    </row>
    <row r="85" spans="1:7" x14ac:dyDescent="0.25">
      <c r="A85" s="74">
        <v>30100251</v>
      </c>
      <c r="B85" s="78" t="s">
        <v>157</v>
      </c>
      <c r="C85" s="78" t="s">
        <v>30</v>
      </c>
      <c r="D85" s="79">
        <v>19312.7</v>
      </c>
      <c r="E85" s="80">
        <v>38202.800000000003</v>
      </c>
      <c r="F85" s="81">
        <v>1.3912333284904279</v>
      </c>
      <c r="G85" s="79">
        <f t="shared" si="1"/>
        <v>29286.804115760715</v>
      </c>
    </row>
    <row r="86" spans="1:7" x14ac:dyDescent="0.25">
      <c r="A86" s="74">
        <v>30071874</v>
      </c>
      <c r="B86" s="78" t="s">
        <v>58</v>
      </c>
      <c r="C86" s="78" t="s">
        <v>30</v>
      </c>
      <c r="D86" s="79">
        <v>13747.2</v>
      </c>
      <c r="E86" s="80">
        <v>37573.160000000003</v>
      </c>
      <c r="F86" s="81">
        <v>1.60973833014517</v>
      </c>
      <c r="G86" s="79">
        <f t="shared" si="1"/>
        <v>25097.61489231469</v>
      </c>
    </row>
    <row r="87" spans="1:7" x14ac:dyDescent="0.25">
      <c r="A87" s="74">
        <v>30096360</v>
      </c>
      <c r="B87" s="78" t="s">
        <v>116</v>
      </c>
      <c r="C87" s="78" t="s">
        <v>30</v>
      </c>
      <c r="D87" s="79">
        <v>19312.7</v>
      </c>
      <c r="E87" s="80">
        <v>38202.800000000003</v>
      </c>
      <c r="F87" s="81">
        <v>1.3912333357390381</v>
      </c>
      <c r="G87" s="79">
        <f t="shared" si="1"/>
        <v>29286.804167727838</v>
      </c>
    </row>
    <row r="88" spans="1:7" x14ac:dyDescent="0.25">
      <c r="A88" s="74">
        <v>30096960</v>
      </c>
      <c r="B88" s="78" t="s">
        <v>159</v>
      </c>
      <c r="C88" s="78" t="s">
        <v>30</v>
      </c>
      <c r="D88" s="79">
        <v>19312.7</v>
      </c>
      <c r="E88" s="80">
        <v>38202.800000000003</v>
      </c>
      <c r="F88" s="81">
        <v>1.3912333284904279</v>
      </c>
      <c r="G88" s="79">
        <f t="shared" si="1"/>
        <v>29286.804115760715</v>
      </c>
    </row>
    <row r="89" spans="1:7" x14ac:dyDescent="0.25">
      <c r="A89" s="74">
        <v>30052435</v>
      </c>
      <c r="B89" s="78" t="s">
        <v>161</v>
      </c>
      <c r="C89" s="78" t="s">
        <v>30</v>
      </c>
      <c r="D89" s="79">
        <v>18895.8</v>
      </c>
      <c r="E89" s="80">
        <v>22160.99</v>
      </c>
      <c r="F89" s="81">
        <v>1.8082825183459139</v>
      </c>
      <c r="G89" s="79">
        <f t="shared" si="1"/>
        <v>26416.082771827765</v>
      </c>
    </row>
    <row r="90" spans="1:7" x14ac:dyDescent="0.25">
      <c r="A90" s="74">
        <v>30074990</v>
      </c>
      <c r="B90" s="78" t="s">
        <v>28</v>
      </c>
      <c r="C90" s="78" t="s">
        <v>30</v>
      </c>
      <c r="D90" s="79">
        <v>13747.2</v>
      </c>
      <c r="E90" s="80">
        <v>37573.160000000003</v>
      </c>
      <c r="F90" s="81">
        <v>1.609738353932483</v>
      </c>
      <c r="G90" s="79">
        <f t="shared" si="1"/>
        <v>25097.615060041251</v>
      </c>
    </row>
    <row r="91" spans="1:7" x14ac:dyDescent="0.25">
      <c r="A91" s="74">
        <v>30057359</v>
      </c>
      <c r="B91" s="78" t="s">
        <v>163</v>
      </c>
      <c r="C91" s="78" t="s">
        <v>30</v>
      </c>
      <c r="D91" s="79">
        <v>18895.8</v>
      </c>
      <c r="E91" s="80">
        <v>22160.99</v>
      </c>
      <c r="F91" s="81">
        <v>1.8082825122827111</v>
      </c>
      <c r="G91" s="79">
        <f t="shared" si="1"/>
        <v>26416.082746612126</v>
      </c>
    </row>
    <row r="92" spans="1:7" x14ac:dyDescent="0.25">
      <c r="A92" s="74">
        <v>30093242</v>
      </c>
      <c r="B92" s="78" t="s">
        <v>118</v>
      </c>
      <c r="C92" s="78" t="s">
        <v>30</v>
      </c>
      <c r="D92" s="79">
        <v>19312.7</v>
      </c>
      <c r="E92" s="80">
        <v>38202.800000000003</v>
      </c>
      <c r="F92" s="81">
        <v>1.391233336561662</v>
      </c>
      <c r="G92" s="79">
        <f t="shared" si="1"/>
        <v>29286.804173625438</v>
      </c>
    </row>
    <row r="93" spans="1:7" x14ac:dyDescent="0.25">
      <c r="A93" s="74">
        <v>30066218</v>
      </c>
      <c r="B93" s="78" t="s">
        <v>120</v>
      </c>
      <c r="C93" s="78" t="s">
        <v>30</v>
      </c>
      <c r="D93" s="79">
        <v>13747.2</v>
      </c>
      <c r="E93" s="80">
        <v>37573.160000000003</v>
      </c>
      <c r="F93" s="81">
        <v>1.6097383418537821</v>
      </c>
      <c r="G93" s="79">
        <f t="shared" si="1"/>
        <v>25097.614974873206</v>
      </c>
    </row>
    <row r="94" spans="1:7" x14ac:dyDescent="0.25">
      <c r="A94" s="74">
        <v>30056394</v>
      </c>
      <c r="B94" s="78" t="s">
        <v>165</v>
      </c>
      <c r="C94" s="78" t="s">
        <v>30</v>
      </c>
      <c r="D94" s="79">
        <v>18895.8</v>
      </c>
      <c r="E94" s="80">
        <v>22160.99</v>
      </c>
      <c r="F94" s="81">
        <v>1.80828254721856</v>
      </c>
      <c r="G94" s="79">
        <f t="shared" si="1"/>
        <v>26416.082891903287</v>
      </c>
    </row>
    <row r="95" spans="1:7" x14ac:dyDescent="0.25">
      <c r="A95" s="74">
        <v>30082334</v>
      </c>
      <c r="B95" s="78" t="s">
        <v>122</v>
      </c>
      <c r="C95" s="78" t="s">
        <v>30</v>
      </c>
      <c r="D95" s="79">
        <v>19312.7</v>
      </c>
      <c r="E95" s="80">
        <v>38202.800000000003</v>
      </c>
      <c r="F95" s="81">
        <v>1.3912333357390381</v>
      </c>
      <c r="G95" s="79">
        <f t="shared" si="1"/>
        <v>29286.804167727838</v>
      </c>
    </row>
    <row r="96" spans="1:7" x14ac:dyDescent="0.25">
      <c r="A96" s="74">
        <v>30026226</v>
      </c>
      <c r="B96" s="78" t="s">
        <v>175</v>
      </c>
      <c r="C96" s="78" t="s">
        <v>32</v>
      </c>
      <c r="D96" s="79">
        <v>907.02</v>
      </c>
      <c r="E96" s="80">
        <v>25175.22</v>
      </c>
      <c r="F96" s="81">
        <v>1</v>
      </c>
      <c r="G96" s="79">
        <f t="shared" si="1"/>
        <v>5631.478122994351</v>
      </c>
    </row>
    <row r="97" spans="1:7" x14ac:dyDescent="0.25">
      <c r="A97" s="74">
        <v>30067178</v>
      </c>
      <c r="B97" s="78" t="s">
        <v>173</v>
      </c>
      <c r="C97" s="78" t="s">
        <v>32</v>
      </c>
      <c r="D97" s="79">
        <v>907.02</v>
      </c>
      <c r="E97" s="80">
        <v>25175.22</v>
      </c>
      <c r="F97" s="81">
        <v>1</v>
      </c>
      <c r="G97" s="79">
        <f t="shared" si="1"/>
        <v>5631.478122994351</v>
      </c>
    </row>
    <row r="98" spans="1:7" x14ac:dyDescent="0.25">
      <c r="A98" s="74">
        <v>30017853</v>
      </c>
      <c r="B98" s="78" t="s">
        <v>171</v>
      </c>
      <c r="C98" s="78" t="s">
        <v>32</v>
      </c>
      <c r="D98" s="79">
        <v>959.86</v>
      </c>
      <c r="E98" s="80">
        <v>21607.34</v>
      </c>
      <c r="F98" s="81">
        <v>1.0537352945371461</v>
      </c>
      <c r="G98" s="79">
        <f t="shared" si="1"/>
        <v>5232.6501325021591</v>
      </c>
    </row>
    <row r="99" spans="1:7" x14ac:dyDescent="0.25">
      <c r="A99" s="74">
        <v>30019308</v>
      </c>
      <c r="B99" s="78" t="s">
        <v>249</v>
      </c>
      <c r="C99" s="78" t="s">
        <v>32</v>
      </c>
      <c r="D99" s="79">
        <v>959.86</v>
      </c>
      <c r="E99" s="80">
        <v>21607.34</v>
      </c>
      <c r="F99" s="81">
        <v>1.028782364011005</v>
      </c>
      <c r="G99" s="79">
        <f t="shared" si="1"/>
        <v>5131.46852087555</v>
      </c>
    </row>
    <row r="100" spans="1:7" x14ac:dyDescent="0.25">
      <c r="A100" s="74">
        <v>30048273</v>
      </c>
      <c r="B100" s="78" t="s">
        <v>33</v>
      </c>
      <c r="C100" s="78" t="s">
        <v>30</v>
      </c>
      <c r="D100" s="79">
        <v>19056.400000000001</v>
      </c>
      <c r="E100" s="80">
        <v>25005.81</v>
      </c>
      <c r="F100" s="81">
        <v>1.623000001688961</v>
      </c>
      <c r="G100" s="79">
        <f t="shared" si="1"/>
        <v>26672.59713480471</v>
      </c>
    </row>
    <row r="101" spans="1:7" x14ac:dyDescent="0.25">
      <c r="A101" s="74">
        <v>30095891</v>
      </c>
      <c r="B101" s="78" t="s">
        <v>198</v>
      </c>
      <c r="C101" s="78" t="s">
        <v>189</v>
      </c>
      <c r="D101" s="79">
        <v>0</v>
      </c>
      <c r="E101" s="80">
        <v>2661.59</v>
      </c>
      <c r="F101" s="81">
        <v>1.1442999342925899</v>
      </c>
      <c r="G101" s="79">
        <f t="shared" si="1"/>
        <v>571.55727703076059</v>
      </c>
    </row>
    <row r="102" spans="1:7" x14ac:dyDescent="0.25">
      <c r="A102" s="74">
        <v>30061026</v>
      </c>
      <c r="B102" s="78" t="s">
        <v>167</v>
      </c>
      <c r="C102" s="78" t="s">
        <v>30</v>
      </c>
      <c r="D102" s="79">
        <v>19056.400000000001</v>
      </c>
      <c r="E102" s="80">
        <v>25005.81</v>
      </c>
      <c r="F102" s="81">
        <v>1.62299999002259</v>
      </c>
      <c r="G102" s="79">
        <f t="shared" si="1"/>
        <v>26672.597080058324</v>
      </c>
    </row>
    <row r="103" spans="1:7" x14ac:dyDescent="0.25">
      <c r="A103" s="74">
        <v>30065296</v>
      </c>
      <c r="B103" s="78" t="s">
        <v>60</v>
      </c>
      <c r="C103" s="78" t="s">
        <v>808</v>
      </c>
      <c r="D103" s="79">
        <v>10630.03</v>
      </c>
      <c r="E103" s="80">
        <v>26644.83</v>
      </c>
      <c r="F103" s="81">
        <v>1.3238811262370589</v>
      </c>
      <c r="G103" s="79">
        <f t="shared" si="1"/>
        <v>17249.766061102142</v>
      </c>
    </row>
    <row r="104" spans="1:7" x14ac:dyDescent="0.25">
      <c r="A104" s="74">
        <v>30117386</v>
      </c>
      <c r="B104" s="82" t="s">
        <v>26</v>
      </c>
      <c r="C104" s="78" t="s">
        <v>808</v>
      </c>
      <c r="D104" s="79">
        <v>10630.03</v>
      </c>
      <c r="E104" s="80">
        <v>26644.83</v>
      </c>
      <c r="F104" s="81">
        <v>1.323881137127737</v>
      </c>
      <c r="G104" s="79">
        <f t="shared" si="1"/>
        <v>17249.76611555825</v>
      </c>
    </row>
    <row r="105" spans="1:7" x14ac:dyDescent="0.25">
      <c r="A105" s="74">
        <v>30119167</v>
      </c>
      <c r="B105" s="82" t="s">
        <v>254</v>
      </c>
      <c r="C105" s="82" t="s">
        <v>809</v>
      </c>
      <c r="D105" s="83">
        <v>0</v>
      </c>
      <c r="E105" s="84">
        <v>1575.34</v>
      </c>
      <c r="F105" s="81">
        <v>1</v>
      </c>
      <c r="G105" s="79">
        <f t="shared" si="1"/>
        <v>295.6330812393266</v>
      </c>
    </row>
    <row r="106" spans="1:7" x14ac:dyDescent="0.25">
      <c r="A106" s="74">
        <v>30079802</v>
      </c>
      <c r="B106" s="78" t="s">
        <v>478</v>
      </c>
      <c r="C106" s="78" t="s">
        <v>739</v>
      </c>
      <c r="D106" s="79">
        <v>8500</v>
      </c>
      <c r="E106" s="80">
        <v>29984.6</v>
      </c>
      <c r="F106" s="81">
        <v>1.179748697386944</v>
      </c>
      <c r="G106" s="79">
        <f t="shared" si="1"/>
        <v>15138.447049311944</v>
      </c>
    </row>
    <row r="107" spans="1:7" x14ac:dyDescent="0.25">
      <c r="A107" s="74">
        <v>30058360</v>
      </c>
      <c r="B107" s="78" t="s">
        <v>481</v>
      </c>
      <c r="C107" s="78" t="s">
        <v>739</v>
      </c>
      <c r="D107" s="79">
        <v>10752</v>
      </c>
      <c r="E107" s="80">
        <v>34641.870000000003</v>
      </c>
      <c r="F107" s="81">
        <v>1.8158000011038069</v>
      </c>
      <c r="G107" s="79">
        <f t="shared" si="1"/>
        <v>22556.512842576602</v>
      </c>
    </row>
    <row r="108" spans="1:7" x14ac:dyDescent="0.25">
      <c r="A108" s="74">
        <v>30044082</v>
      </c>
      <c r="B108" s="78" t="s">
        <v>484</v>
      </c>
      <c r="C108" s="78" t="s">
        <v>20</v>
      </c>
      <c r="D108" s="79">
        <v>2333.29</v>
      </c>
      <c r="E108" s="80">
        <v>9708.5400000000009</v>
      </c>
      <c r="F108" s="81">
        <v>1.7506062380663829</v>
      </c>
      <c r="G108" s="79">
        <f t="shared" si="1"/>
        <v>5522.7791223970198</v>
      </c>
    </row>
    <row r="109" spans="1:7" x14ac:dyDescent="0.25">
      <c r="A109" s="74">
        <v>30096853</v>
      </c>
      <c r="B109" s="78" t="s">
        <v>487</v>
      </c>
      <c r="C109" s="78" t="s">
        <v>739</v>
      </c>
      <c r="D109" s="79">
        <v>7038</v>
      </c>
      <c r="E109" s="80">
        <v>36023.85</v>
      </c>
      <c r="F109" s="81">
        <v>1.1730069219185371</v>
      </c>
      <c r="G109" s="79">
        <f t="shared" si="1"/>
        <v>14967.931391175163</v>
      </c>
    </row>
    <row r="110" spans="1:7" x14ac:dyDescent="0.25">
      <c r="A110" s="74">
        <v>30099177</v>
      </c>
      <c r="B110" s="78" t="s">
        <v>490</v>
      </c>
      <c r="C110" s="78" t="s">
        <v>739</v>
      </c>
      <c r="D110" s="79">
        <v>7548.11</v>
      </c>
      <c r="E110" s="80">
        <v>32807.9</v>
      </c>
      <c r="F110" s="81">
        <v>1.173045545897903</v>
      </c>
      <c r="G110" s="79">
        <f t="shared" si="1"/>
        <v>14770.352003727703</v>
      </c>
    </row>
    <row r="111" spans="1:7" x14ac:dyDescent="0.25">
      <c r="A111" s="74">
        <v>30096922</v>
      </c>
      <c r="B111" s="78" t="s">
        <v>492</v>
      </c>
      <c r="C111" s="78" t="s">
        <v>739</v>
      </c>
      <c r="D111" s="79">
        <v>8075</v>
      </c>
      <c r="E111" s="80">
        <v>28485.37</v>
      </c>
      <c r="F111" s="81">
        <v>1.199680022683262</v>
      </c>
      <c r="G111" s="79">
        <f t="shared" si="1"/>
        <v>14488.070604038716</v>
      </c>
    </row>
    <row r="112" spans="1:7" x14ac:dyDescent="0.25">
      <c r="A112" s="74">
        <v>30080873</v>
      </c>
      <c r="B112" s="78" t="s">
        <v>494</v>
      </c>
      <c r="C112" s="78" t="s">
        <v>739</v>
      </c>
      <c r="D112" s="79">
        <v>7075</v>
      </c>
      <c r="E112" s="80">
        <v>38674.080000000002</v>
      </c>
      <c r="F112" s="81">
        <v>1.600766668783433</v>
      </c>
      <c r="G112" s="79">
        <f t="shared" si="1"/>
        <v>18692.876444510664</v>
      </c>
    </row>
    <row r="113" spans="1:17" x14ac:dyDescent="0.25">
      <c r="A113" s="74">
        <v>30078272</v>
      </c>
      <c r="B113" s="78" t="s">
        <v>496</v>
      </c>
      <c r="C113" s="78" t="s">
        <v>739</v>
      </c>
      <c r="D113" s="79">
        <v>7075</v>
      </c>
      <c r="E113" s="80">
        <v>38674.080000000002</v>
      </c>
      <c r="F113" s="81">
        <v>1.6007667040608751</v>
      </c>
      <c r="G113" s="79">
        <f t="shared" si="1"/>
        <v>18692.876700543588</v>
      </c>
    </row>
    <row r="114" spans="1:17" x14ac:dyDescent="0.25">
      <c r="A114" s="74">
        <v>30045655</v>
      </c>
      <c r="B114" s="78" t="s">
        <v>498</v>
      </c>
      <c r="C114" s="78" t="s">
        <v>739</v>
      </c>
      <c r="D114" s="79">
        <v>17902.5</v>
      </c>
      <c r="E114" s="80">
        <v>13922.77</v>
      </c>
      <c r="F114" s="81">
        <v>1.815799987836126</v>
      </c>
      <c r="G114" s="79">
        <f t="shared" si="1"/>
        <v>22646.802662308852</v>
      </c>
    </row>
    <row r="115" spans="1:17" x14ac:dyDescent="0.25">
      <c r="A115" s="74">
        <v>30056849</v>
      </c>
      <c r="B115" s="78" t="s">
        <v>502</v>
      </c>
      <c r="C115" s="78" t="s">
        <v>739</v>
      </c>
      <c r="D115" s="79">
        <v>9432.5</v>
      </c>
      <c r="E115" s="80">
        <v>28094.57</v>
      </c>
      <c r="F115" s="81">
        <v>1.6229999859117239</v>
      </c>
      <c r="G115" s="79">
        <f t="shared" si="1"/>
        <v>17989.462620188027</v>
      </c>
    </row>
    <row r="116" spans="1:17" x14ac:dyDescent="0.25">
      <c r="A116" s="74">
        <v>30052632</v>
      </c>
      <c r="B116" s="78" t="s">
        <v>504</v>
      </c>
      <c r="C116" s="78" t="s">
        <v>739</v>
      </c>
      <c r="D116" s="79">
        <v>9432.5</v>
      </c>
      <c r="E116" s="80">
        <v>28094.57</v>
      </c>
      <c r="F116" s="81">
        <v>1.6230000322542479</v>
      </c>
      <c r="G116" s="79">
        <f t="shared" si="1"/>
        <v>17989.462864520283</v>
      </c>
    </row>
    <row r="117" spans="1:17" x14ac:dyDescent="0.25">
      <c r="A117" s="74">
        <v>30064346</v>
      </c>
      <c r="B117" s="78" t="s">
        <v>506</v>
      </c>
      <c r="C117" s="78" t="s">
        <v>739</v>
      </c>
      <c r="D117" s="79">
        <v>9432.5</v>
      </c>
      <c r="E117" s="80">
        <v>28094.57</v>
      </c>
      <c r="F117" s="81">
        <v>1.6230000045401201</v>
      </c>
      <c r="G117" s="79">
        <f t="shared" si="1"/>
        <v>17989.462718402749</v>
      </c>
    </row>
    <row r="118" spans="1:17" x14ac:dyDescent="0.25">
      <c r="A118" s="74">
        <v>30068656</v>
      </c>
      <c r="B118" s="78" t="s">
        <v>508</v>
      </c>
      <c r="C118" s="78" t="s">
        <v>739</v>
      </c>
      <c r="D118" s="79">
        <v>9432.5</v>
      </c>
      <c r="E118" s="80">
        <v>28094.57</v>
      </c>
      <c r="F118" s="81">
        <v>1.6230000022782189</v>
      </c>
      <c r="G118" s="79">
        <f t="shared" si="1"/>
        <v>17989.462706477298</v>
      </c>
    </row>
    <row r="119" spans="1:17" x14ac:dyDescent="0.25">
      <c r="A119" s="74">
        <v>30066880</v>
      </c>
      <c r="B119" s="78" t="s">
        <v>510</v>
      </c>
      <c r="C119" s="78" t="s">
        <v>739</v>
      </c>
      <c r="D119" s="79">
        <v>6883.84</v>
      </c>
      <c r="E119" s="80">
        <v>22585.34</v>
      </c>
      <c r="F119" s="81">
        <v>1.251576833157463</v>
      </c>
      <c r="G119" s="79">
        <v>19159.250163707271</v>
      </c>
      <c r="P119" s="85"/>
      <c r="Q119" s="85"/>
    </row>
    <row r="120" spans="1:17" x14ac:dyDescent="0.25">
      <c r="A120" s="74">
        <v>30079250</v>
      </c>
      <c r="B120" s="78" t="s">
        <v>512</v>
      </c>
      <c r="C120" s="78" t="s">
        <v>739</v>
      </c>
      <c r="D120" s="79">
        <v>6883.84</v>
      </c>
      <c r="E120" s="80">
        <v>22585.34</v>
      </c>
      <c r="F120" s="81">
        <v>1.251576837229059</v>
      </c>
      <c r="G120" s="79">
        <v>19159.250163707271</v>
      </c>
      <c r="P120" s="85"/>
      <c r="Q120" s="85"/>
    </row>
    <row r="121" spans="1:17" x14ac:dyDescent="0.25">
      <c r="A121" s="74">
        <v>30100300</v>
      </c>
      <c r="B121" s="78" t="s">
        <v>523</v>
      </c>
      <c r="C121" s="78" t="s">
        <v>739</v>
      </c>
      <c r="D121" s="79">
        <v>1936.5</v>
      </c>
      <c r="E121" s="80">
        <v>44929.71</v>
      </c>
      <c r="F121" s="81">
        <v>1.1087857151073779</v>
      </c>
      <c r="G121" s="79">
        <f t="shared" ref="G121:G159" si="2">((($E121*$F121)/$A$2))+$D121</f>
        <v>11285.388215121344</v>
      </c>
    </row>
    <row r="122" spans="1:17" x14ac:dyDescent="0.25">
      <c r="A122" s="74">
        <v>30096527</v>
      </c>
      <c r="B122" s="78" t="s">
        <v>526</v>
      </c>
      <c r="C122" s="78" t="s">
        <v>739</v>
      </c>
      <c r="D122" s="79">
        <v>9056</v>
      </c>
      <c r="E122" s="80">
        <v>24751.41</v>
      </c>
      <c r="F122" s="81">
        <v>1.594358307974747</v>
      </c>
      <c r="G122" s="79">
        <f t="shared" si="2"/>
        <v>16461.674210893696</v>
      </c>
    </row>
    <row r="123" spans="1:17" x14ac:dyDescent="0.25">
      <c r="A123" s="74">
        <v>30100302</v>
      </c>
      <c r="B123" s="78" t="s">
        <v>528</v>
      </c>
      <c r="C123" s="78" t="s">
        <v>739</v>
      </c>
      <c r="D123" s="79">
        <v>1936.5</v>
      </c>
      <c r="E123" s="80">
        <v>44929.71</v>
      </c>
      <c r="F123" s="81">
        <v>1.108785716437281</v>
      </c>
      <c r="G123" s="79">
        <f t="shared" si="2"/>
        <v>11285.388226334615</v>
      </c>
    </row>
    <row r="124" spans="1:17" x14ac:dyDescent="0.25">
      <c r="A124" s="74">
        <v>30064345</v>
      </c>
      <c r="B124" s="78" t="s">
        <v>532</v>
      </c>
      <c r="C124" s="78" t="s">
        <v>739</v>
      </c>
      <c r="D124" s="79">
        <v>1936.5</v>
      </c>
      <c r="E124" s="80">
        <v>44929.71</v>
      </c>
      <c r="F124" s="81">
        <v>1.108785715107379</v>
      </c>
      <c r="G124" s="79">
        <f t="shared" si="2"/>
        <v>11285.388215121353</v>
      </c>
    </row>
    <row r="125" spans="1:17" x14ac:dyDescent="0.25">
      <c r="A125" s="74">
        <v>30100310</v>
      </c>
      <c r="B125" s="78" t="s">
        <v>534</v>
      </c>
      <c r="C125" s="78" t="s">
        <v>739</v>
      </c>
      <c r="D125" s="79">
        <v>1936.5</v>
      </c>
      <c r="E125" s="80">
        <v>44929.71</v>
      </c>
      <c r="F125" s="81">
        <v>1.1087857116910449</v>
      </c>
      <c r="G125" s="79">
        <f t="shared" si="2"/>
        <v>11285.388186316033</v>
      </c>
    </row>
    <row r="126" spans="1:17" x14ac:dyDescent="0.25">
      <c r="A126" s="74">
        <v>30100306</v>
      </c>
      <c r="B126" s="78" t="s">
        <v>536</v>
      </c>
      <c r="C126" s="78" t="s">
        <v>739</v>
      </c>
      <c r="D126" s="79">
        <v>1936.5</v>
      </c>
      <c r="E126" s="80">
        <v>44929.71</v>
      </c>
      <c r="F126" s="81">
        <v>1.108785715107379</v>
      </c>
      <c r="G126" s="79">
        <f t="shared" si="2"/>
        <v>11285.388215121353</v>
      </c>
    </row>
    <row r="127" spans="1:17" x14ac:dyDescent="0.25">
      <c r="A127" s="74">
        <v>30100304</v>
      </c>
      <c r="B127" s="78" t="s">
        <v>538</v>
      </c>
      <c r="C127" s="78" t="s">
        <v>739</v>
      </c>
      <c r="D127" s="79">
        <v>1936.5</v>
      </c>
      <c r="E127" s="80">
        <v>44929.71</v>
      </c>
      <c r="F127" s="81">
        <v>1.108785716930442</v>
      </c>
      <c r="G127" s="79">
        <f t="shared" si="2"/>
        <v>11285.388230492774</v>
      </c>
    </row>
    <row r="128" spans="1:17" x14ac:dyDescent="0.25">
      <c r="A128" s="74">
        <v>30108615</v>
      </c>
      <c r="B128" s="78" t="s">
        <v>540</v>
      </c>
      <c r="C128" s="78" t="s">
        <v>739</v>
      </c>
      <c r="D128" s="79">
        <v>5096</v>
      </c>
      <c r="E128" s="80">
        <v>31368.43</v>
      </c>
      <c r="F128" s="81">
        <v>1.1194846220070209</v>
      </c>
      <c r="G128" s="79">
        <f t="shared" si="2"/>
        <v>11686.064181039221</v>
      </c>
    </row>
    <row r="129" spans="1:7" x14ac:dyDescent="0.25">
      <c r="A129" s="74">
        <v>30082373</v>
      </c>
      <c r="B129" s="78" t="s">
        <v>544</v>
      </c>
      <c r="C129" s="78" t="s">
        <v>740</v>
      </c>
      <c r="D129" s="79">
        <v>9746</v>
      </c>
      <c r="E129" s="80">
        <v>17801.96</v>
      </c>
      <c r="F129" s="81">
        <v>1.377199991591683</v>
      </c>
      <c r="G129" s="79">
        <f t="shared" si="2"/>
        <v>14346.908131873715</v>
      </c>
    </row>
    <row r="130" spans="1:7" x14ac:dyDescent="0.25">
      <c r="A130" s="74">
        <v>30079954</v>
      </c>
      <c r="B130" s="78" t="s">
        <v>548</v>
      </c>
      <c r="C130" s="78" t="s">
        <v>740</v>
      </c>
      <c r="D130" s="79">
        <v>9762.5</v>
      </c>
      <c r="E130" s="80">
        <v>17832.09</v>
      </c>
      <c r="F130" s="81">
        <v>1.377199996485641</v>
      </c>
      <c r="G130" s="79">
        <f t="shared" si="2"/>
        <v>14371.1952324829</v>
      </c>
    </row>
    <row r="131" spans="1:7" x14ac:dyDescent="0.25">
      <c r="A131" s="74">
        <v>30082379</v>
      </c>
      <c r="B131" s="78" t="s">
        <v>551</v>
      </c>
      <c r="C131" s="78" t="s">
        <v>740</v>
      </c>
      <c r="D131" s="79">
        <v>9746</v>
      </c>
      <c r="E131" s="80">
        <v>17801.96</v>
      </c>
      <c r="F131" s="81">
        <v>1.377199993911026</v>
      </c>
      <c r="G131" s="79">
        <f t="shared" si="2"/>
        <v>14346.908139622108</v>
      </c>
    </row>
    <row r="132" spans="1:7" x14ac:dyDescent="0.25">
      <c r="A132" s="74">
        <v>30080565</v>
      </c>
      <c r="B132" s="78" t="s">
        <v>554</v>
      </c>
      <c r="C132" s="78" t="s">
        <v>740</v>
      </c>
      <c r="D132" s="79">
        <v>9762.5</v>
      </c>
      <c r="E132" s="80">
        <v>17832.09</v>
      </c>
      <c r="F132" s="81">
        <v>1.3771999927859691</v>
      </c>
      <c r="G132" s="79">
        <f t="shared" si="2"/>
        <v>14371.195220102229</v>
      </c>
    </row>
    <row r="133" spans="1:7" x14ac:dyDescent="0.25">
      <c r="A133" s="74">
        <v>30080154</v>
      </c>
      <c r="B133" s="78" t="s">
        <v>557</v>
      </c>
      <c r="C133" s="78" t="s">
        <v>740</v>
      </c>
      <c r="D133" s="79">
        <v>9762.5</v>
      </c>
      <c r="E133" s="80">
        <v>17832.09</v>
      </c>
      <c r="F133" s="81">
        <v>1.377199982746639</v>
      </c>
      <c r="G133" s="79">
        <f t="shared" si="2"/>
        <v>14371.195186506375</v>
      </c>
    </row>
    <row r="134" spans="1:7" x14ac:dyDescent="0.25">
      <c r="A134" s="74">
        <v>30106883</v>
      </c>
      <c r="B134" s="78" t="s">
        <v>562</v>
      </c>
      <c r="C134" s="78" t="s">
        <v>739</v>
      </c>
      <c r="D134" s="79">
        <v>1936.5</v>
      </c>
      <c r="E134" s="80">
        <v>44929.71</v>
      </c>
      <c r="F134" s="81">
        <v>1.108785715107379</v>
      </c>
      <c r="G134" s="79">
        <f t="shared" si="2"/>
        <v>11285.388215121353</v>
      </c>
    </row>
    <row r="135" spans="1:7" x14ac:dyDescent="0.25">
      <c r="A135" s="74">
        <v>30097317</v>
      </c>
      <c r="B135" s="78" t="s">
        <v>309</v>
      </c>
      <c r="C135" s="78" t="s">
        <v>6</v>
      </c>
      <c r="D135" s="79">
        <v>2218</v>
      </c>
      <c r="E135" s="80">
        <v>47436</v>
      </c>
      <c r="F135" s="81">
        <v>1.1268051058538691</v>
      </c>
      <c r="G135" s="79">
        <f t="shared" si="2"/>
        <v>12248.800570736601</v>
      </c>
    </row>
    <row r="136" spans="1:7" x14ac:dyDescent="0.25">
      <c r="A136" s="74">
        <v>30096318</v>
      </c>
      <c r="B136" s="78" t="s">
        <v>514</v>
      </c>
      <c r="C136" s="78" t="s">
        <v>739</v>
      </c>
      <c r="D136" s="79">
        <v>8732.4500000000007</v>
      </c>
      <c r="E136" s="80">
        <v>30388.48</v>
      </c>
      <c r="F136" s="81">
        <v>1.154179654441885</v>
      </c>
      <c r="G136" s="79">
        <f t="shared" si="2"/>
        <v>15314.499157470702</v>
      </c>
    </row>
    <row r="137" spans="1:7" x14ac:dyDescent="0.25">
      <c r="A137" s="74">
        <v>30096449</v>
      </c>
      <c r="B137" s="78" t="s">
        <v>583</v>
      </c>
      <c r="C137" s="78" t="s">
        <v>739</v>
      </c>
      <c r="D137" s="79">
        <v>8670</v>
      </c>
      <c r="E137" s="80">
        <v>30608.78</v>
      </c>
      <c r="F137" s="81">
        <v>1.1546173888953</v>
      </c>
      <c r="G137" s="79">
        <f t="shared" si="2"/>
        <v>15302.27985078362</v>
      </c>
    </row>
    <row r="138" spans="1:7" x14ac:dyDescent="0.25">
      <c r="A138" s="74">
        <v>30110163</v>
      </c>
      <c r="B138" s="78" t="s">
        <v>252</v>
      </c>
      <c r="C138" s="78" t="s">
        <v>739</v>
      </c>
      <c r="D138" s="79">
        <v>16765</v>
      </c>
      <c r="E138" s="80">
        <v>12779.96</v>
      </c>
      <c r="F138" s="81">
        <v>1.1119953791325341</v>
      </c>
      <c r="G138" s="79">
        <f t="shared" si="2"/>
        <v>19431.927480529703</v>
      </c>
    </row>
    <row r="139" spans="1:7" x14ac:dyDescent="0.25">
      <c r="A139" s="74">
        <v>30102630</v>
      </c>
      <c r="B139" s="78" t="s">
        <v>603</v>
      </c>
      <c r="C139" s="78" t="s">
        <v>739</v>
      </c>
      <c r="D139" s="79">
        <v>5839.44</v>
      </c>
      <c r="E139" s="80">
        <v>34618.480000000003</v>
      </c>
      <c r="F139" s="81">
        <v>1.1719451369662159</v>
      </c>
      <c r="G139" s="79">
        <f t="shared" si="2"/>
        <v>13453.109241121136</v>
      </c>
    </row>
    <row r="140" spans="1:7" x14ac:dyDescent="0.25">
      <c r="A140" s="74">
        <v>30107394</v>
      </c>
      <c r="B140" s="78" t="s">
        <v>782</v>
      </c>
      <c r="C140" s="78" t="s">
        <v>739</v>
      </c>
      <c r="D140" s="79">
        <v>7850</v>
      </c>
      <c r="E140" s="80">
        <v>26018.83</v>
      </c>
      <c r="F140" s="81">
        <v>1.115740010474952</v>
      </c>
      <c r="G140" s="79">
        <f t="shared" si="2"/>
        <v>13297.904677828737</v>
      </c>
    </row>
    <row r="141" spans="1:7" x14ac:dyDescent="0.25">
      <c r="A141" s="74">
        <v>30108965</v>
      </c>
      <c r="B141" s="78" t="s">
        <v>783</v>
      </c>
      <c r="C141" s="78" t="s">
        <v>739</v>
      </c>
      <c r="D141" s="79">
        <v>8450</v>
      </c>
      <c r="E141" s="80">
        <v>28007.53</v>
      </c>
      <c r="F141" s="81">
        <v>1.1157400066931109</v>
      </c>
      <c r="G141" s="79">
        <f t="shared" si="2"/>
        <v>14314.304935473474</v>
      </c>
    </row>
    <row r="142" spans="1:7" x14ac:dyDescent="0.25">
      <c r="A142" s="74">
        <v>30055151</v>
      </c>
      <c r="B142" s="78" t="s">
        <v>810</v>
      </c>
      <c r="C142" s="78" t="s">
        <v>20</v>
      </c>
      <c r="D142" s="79">
        <v>780</v>
      </c>
      <c r="E142" s="80">
        <v>12890.12</v>
      </c>
      <c r="F142" s="81">
        <v>1.767873330845958</v>
      </c>
      <c r="G142" s="79">
        <f t="shared" si="2"/>
        <v>5056.4838289646823</v>
      </c>
    </row>
    <row r="143" spans="1:7" x14ac:dyDescent="0.25">
      <c r="A143" s="74">
        <v>30044925</v>
      </c>
      <c r="B143" s="78" t="s">
        <v>811</v>
      </c>
      <c r="C143" s="78" t="s">
        <v>20</v>
      </c>
      <c r="D143" s="79">
        <v>780</v>
      </c>
      <c r="E143" s="80">
        <v>12890.12</v>
      </c>
      <c r="F143" s="81">
        <v>1.7678732663886541</v>
      </c>
      <c r="G143" s="79">
        <f t="shared" si="2"/>
        <v>5056.4836730425277</v>
      </c>
    </row>
    <row r="144" spans="1:7" x14ac:dyDescent="0.25">
      <c r="A144" s="74">
        <v>30071274</v>
      </c>
      <c r="B144" s="78" t="s">
        <v>530</v>
      </c>
      <c r="C144" s="78" t="s">
        <v>20</v>
      </c>
      <c r="D144" s="79">
        <v>2520</v>
      </c>
      <c r="E144" s="80">
        <v>9233.4500000000007</v>
      </c>
      <c r="F144" s="81">
        <v>1.630472776239948</v>
      </c>
      <c r="G144" s="79">
        <f t="shared" si="2"/>
        <v>5345.2460930006846</v>
      </c>
    </row>
    <row r="145" spans="1:16" x14ac:dyDescent="0.25">
      <c r="A145" s="74">
        <v>30069168</v>
      </c>
      <c r="B145" s="78" t="s">
        <v>610</v>
      </c>
      <c r="C145" s="78" t="s">
        <v>20</v>
      </c>
      <c r="D145" s="79">
        <v>2520</v>
      </c>
      <c r="E145" s="80">
        <v>9233.4500000000007</v>
      </c>
      <c r="F145" s="81">
        <v>1.630472776239948</v>
      </c>
      <c r="G145" s="79">
        <f t="shared" si="2"/>
        <v>5345.2460930006846</v>
      </c>
    </row>
    <row r="146" spans="1:16" x14ac:dyDescent="0.25">
      <c r="A146" s="74">
        <v>30056169</v>
      </c>
      <c r="B146" s="78" t="s">
        <v>812</v>
      </c>
      <c r="C146" s="78" t="s">
        <v>20</v>
      </c>
      <c r="D146" s="79">
        <v>0</v>
      </c>
      <c r="E146" s="80">
        <v>14083.09</v>
      </c>
      <c r="F146" s="81">
        <v>1.7853371793758961</v>
      </c>
      <c r="G146" s="79">
        <f t="shared" si="2"/>
        <v>4718.4236638386265</v>
      </c>
    </row>
    <row r="147" spans="1:16" x14ac:dyDescent="0.25">
      <c r="A147" s="74">
        <v>30057207</v>
      </c>
      <c r="B147" s="78" t="s">
        <v>813</v>
      </c>
      <c r="C147" s="78" t="s">
        <v>20</v>
      </c>
      <c r="D147" s="79">
        <v>0</v>
      </c>
      <c r="E147" s="80">
        <v>14083.09</v>
      </c>
      <c r="F147" s="81">
        <v>1.7853371793758961</v>
      </c>
      <c r="G147" s="79">
        <f t="shared" si="2"/>
        <v>4718.4236638386265</v>
      </c>
    </row>
    <row r="148" spans="1:16" x14ac:dyDescent="0.25">
      <c r="A148" s="74">
        <v>30107674</v>
      </c>
      <c r="B148" s="78" t="s">
        <v>560</v>
      </c>
      <c r="C148" s="78" t="s">
        <v>814</v>
      </c>
      <c r="D148" s="79">
        <v>10034</v>
      </c>
      <c r="E148" s="80">
        <v>39132.600000000013</v>
      </c>
      <c r="F148" s="81">
        <v>1.0826800045720859</v>
      </c>
      <c r="G148" s="79">
        <f t="shared" si="2"/>
        <v>17984.923029428872</v>
      </c>
    </row>
    <row r="149" spans="1:16" x14ac:dyDescent="0.25">
      <c r="A149" s="74">
        <v>30103927</v>
      </c>
      <c r="B149" s="78" t="s">
        <v>542</v>
      </c>
      <c r="C149" s="78" t="s">
        <v>814</v>
      </c>
      <c r="D149" s="79">
        <v>9799.99</v>
      </c>
      <c r="E149" s="80">
        <v>28251.45</v>
      </c>
      <c r="F149" s="81">
        <v>1.0801000048541489</v>
      </c>
      <c r="G149" s="79">
        <f t="shared" si="2"/>
        <v>15526.413195551773</v>
      </c>
    </row>
    <row r="150" spans="1:16" x14ac:dyDescent="0.25">
      <c r="A150" s="74">
        <v>30107684</v>
      </c>
      <c r="B150" s="78" t="s">
        <v>577</v>
      </c>
      <c r="C150" s="78" t="s">
        <v>815</v>
      </c>
      <c r="D150" s="79">
        <v>14025</v>
      </c>
      <c r="E150" s="80">
        <v>10831.5</v>
      </c>
      <c r="F150" s="81">
        <v>1.096124143791946</v>
      </c>
      <c r="G150" s="79">
        <f t="shared" si="2"/>
        <v>16253.061002398796</v>
      </c>
    </row>
    <row r="151" spans="1:16" x14ac:dyDescent="0.25">
      <c r="A151" s="74">
        <v>30107755</v>
      </c>
      <c r="B151" s="78" t="s">
        <v>816</v>
      </c>
      <c r="C151" s="78" t="s">
        <v>814</v>
      </c>
      <c r="D151" s="79">
        <v>11250</v>
      </c>
      <c r="E151" s="80">
        <v>36469.129999999997</v>
      </c>
      <c r="F151" s="81">
        <v>1.09332000156494</v>
      </c>
      <c r="G151" s="79">
        <f t="shared" si="2"/>
        <v>18732.580980102462</v>
      </c>
    </row>
    <row r="152" spans="1:16" x14ac:dyDescent="0.25">
      <c r="A152" s="74">
        <v>30105994</v>
      </c>
      <c r="B152" s="78" t="s">
        <v>817</v>
      </c>
      <c r="C152" s="78" t="s">
        <v>814</v>
      </c>
      <c r="D152" s="79">
        <v>8375.64</v>
      </c>
      <c r="E152" s="80">
        <v>39839.35</v>
      </c>
      <c r="F152" s="81">
        <v>1.127026888792642</v>
      </c>
      <c r="G152" s="79">
        <f t="shared" si="2"/>
        <v>16801.713654366191</v>
      </c>
    </row>
    <row r="153" spans="1:16" x14ac:dyDescent="0.25">
      <c r="A153" s="74">
        <v>30119211</v>
      </c>
      <c r="B153" s="78" t="s">
        <v>596</v>
      </c>
      <c r="C153" s="78" t="s">
        <v>814</v>
      </c>
      <c r="D153" s="79">
        <v>9220</v>
      </c>
      <c r="E153" s="80">
        <v>59686.13</v>
      </c>
      <c r="F153" s="81">
        <v>1</v>
      </c>
      <c r="G153" s="79">
        <f t="shared" si="2"/>
        <v>20420.880139621295</v>
      </c>
    </row>
    <row r="154" spans="1:16" x14ac:dyDescent="0.25">
      <c r="A154" s="74">
        <v>30101995</v>
      </c>
      <c r="B154" s="78" t="s">
        <v>564</v>
      </c>
      <c r="C154" s="78" t="s">
        <v>814</v>
      </c>
      <c r="D154" s="79">
        <v>8303.31</v>
      </c>
      <c r="E154" s="80">
        <v>40073.82</v>
      </c>
      <c r="F154" s="81">
        <v>1.0995034704015321</v>
      </c>
      <c r="G154" s="79">
        <f t="shared" si="2"/>
        <v>16571.987944385368</v>
      </c>
    </row>
    <row r="155" spans="1:16" x14ac:dyDescent="0.25">
      <c r="A155" s="74">
        <v>30109018</v>
      </c>
      <c r="B155" s="78" t="s">
        <v>575</v>
      </c>
      <c r="C155" s="78" t="s">
        <v>814</v>
      </c>
      <c r="D155" s="79">
        <v>10850</v>
      </c>
      <c r="E155" s="80">
        <v>35172.449999999997</v>
      </c>
      <c r="F155" s="81">
        <v>1.10654000224055</v>
      </c>
      <c r="G155" s="79">
        <f t="shared" si="2"/>
        <v>18153.793214443605</v>
      </c>
    </row>
    <row r="156" spans="1:16" x14ac:dyDescent="0.25">
      <c r="A156" s="74">
        <v>30107665</v>
      </c>
      <c r="B156" s="78" t="s">
        <v>566</v>
      </c>
      <c r="C156" s="78" t="s">
        <v>814</v>
      </c>
      <c r="D156" s="79">
        <v>10833.96</v>
      </c>
      <c r="E156" s="80">
        <v>48839.509999999987</v>
      </c>
      <c r="F156" s="81">
        <v>1.107428603088729</v>
      </c>
      <c r="G156" s="79">
        <f t="shared" si="2"/>
        <v>20983.953494630587</v>
      </c>
    </row>
    <row r="157" spans="1:16" x14ac:dyDescent="0.25">
      <c r="A157" s="74">
        <v>30110165</v>
      </c>
      <c r="B157" s="78" t="s">
        <v>587</v>
      </c>
      <c r="C157" s="78" t="s">
        <v>818</v>
      </c>
      <c r="D157" s="79">
        <v>20685.13</v>
      </c>
      <c r="E157" s="80">
        <v>36033.019999999997</v>
      </c>
      <c r="F157" s="81">
        <v>1.103272781494663</v>
      </c>
      <c r="G157" s="79">
        <f t="shared" si="2"/>
        <v>28145.533137923474</v>
      </c>
    </row>
    <row r="158" spans="1:16" x14ac:dyDescent="0.25">
      <c r="A158" s="74">
        <v>30107739</v>
      </c>
      <c r="B158" s="78" t="s">
        <v>819</v>
      </c>
      <c r="C158" s="78" t="s">
        <v>814</v>
      </c>
      <c r="D158" s="79">
        <v>8400</v>
      </c>
      <c r="E158" s="80">
        <v>75440</v>
      </c>
      <c r="F158" s="81">
        <v>1.0948857173673181</v>
      </c>
      <c r="G158" s="79">
        <f t="shared" si="2"/>
        <v>23900.624639816553</v>
      </c>
    </row>
    <row r="159" spans="1:16" x14ac:dyDescent="0.25">
      <c r="A159" s="74">
        <v>30109092</v>
      </c>
      <c r="B159" s="82" t="s">
        <v>820</v>
      </c>
      <c r="C159" s="82" t="s">
        <v>821</v>
      </c>
      <c r="D159" s="83">
        <v>11132</v>
      </c>
      <c r="E159" s="84">
        <v>54139.91</v>
      </c>
      <c r="F159" s="81">
        <v>1.1076416702629039</v>
      </c>
      <c r="G159" s="79">
        <f t="shared" si="2"/>
        <v>22385.705470430556</v>
      </c>
    </row>
    <row r="160" spans="1:16" x14ac:dyDescent="0.25">
      <c r="A160" s="74">
        <v>30039498</v>
      </c>
      <c r="B160" s="78" t="s">
        <v>201</v>
      </c>
      <c r="C160" s="82" t="s">
        <v>30</v>
      </c>
      <c r="D160" s="83">
        <v>20040</v>
      </c>
      <c r="E160" s="84">
        <v>31170.22</v>
      </c>
      <c r="F160" s="86">
        <v>1.8150999999999999</v>
      </c>
      <c r="G160" s="83">
        <v>30657.423822320641</v>
      </c>
      <c r="O160" s="85"/>
      <c r="P160" s="85"/>
    </row>
    <row r="161" spans="1:7" x14ac:dyDescent="0.25">
      <c r="A161" s="74">
        <v>30120228</v>
      </c>
      <c r="B161" s="11" t="s">
        <v>830</v>
      </c>
      <c r="C161" s="82" t="s">
        <v>11</v>
      </c>
      <c r="D161" s="79">
        <v>1414.04</v>
      </c>
      <c r="E161" s="80">
        <v>52872.93</v>
      </c>
      <c r="F161" s="81">
        <v>1</v>
      </c>
      <c r="G161" s="79">
        <f t="shared" ref="G161" si="3">((($E161*$F161)/$A$2))+$D161</f>
        <v>11336.334368232401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Medição</vt:lpstr>
      <vt:lpstr>Porte</vt:lpstr>
      <vt:lpstr>Inoperância</vt:lpstr>
      <vt:lpstr>PRL</vt:lpstr>
      <vt:lpstr>Info Contrato</vt:lpstr>
      <vt:lpstr>Info Contrato - Pblog</vt:lpstr>
      <vt:lpstr>GOPI</vt:lpstr>
      <vt:lpstr>Taxa Diária</vt:lpstr>
      <vt:lpstr>Estimativa Custo</vt:lpstr>
      <vt:lpstr>Chaves</vt:lpstr>
      <vt:lpstr>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LG</cp:lastModifiedBy>
  <cp:lastPrinted>2020-07-27T22:09:23Z</cp:lastPrinted>
  <dcterms:created xsi:type="dcterms:W3CDTF">2020-05-24T02:12:41Z</dcterms:created>
  <dcterms:modified xsi:type="dcterms:W3CDTF">2020-09-16T02:04:04Z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julio_reis@petrobras.com.br</vt:lpwstr>
  </property>
  <property fmtid="{D5CDD505-2E9C-101B-9397-08002B2CF9AE}" pid="5" name="MSIP_Label_8e61996e-cafd-4c9a-8a94-2dc1b82131ae_SetDate">
    <vt:lpwstr>2020-05-30T01:42:03.6539236Z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0820e504-33e0-4469-bce2-8eb154769334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