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rodrigo.rolando\Desktop\"/>
    </mc:Choice>
  </mc:AlternateContent>
  <bookViews>
    <workbookView xWindow="0" yWindow="0" windowWidth="24000" windowHeight="9135" tabRatio="875"/>
  </bookViews>
  <sheets>
    <sheet name="Índice" sheetId="19" r:id="rId1"/>
    <sheet name="Matrícula Total 2016" sheetId="34" r:id="rId2"/>
    <sheet name="Evolución Matrícula 2007 - 2016" sheetId="25" r:id="rId3"/>
    <sheet name="Matrícula Pregrado 2016" sheetId="27" r:id="rId4"/>
    <sheet name="Evolución Matrícula Pregrado" sheetId="26" r:id="rId5"/>
    <sheet name="Matrícula Posgrado 2016" sheetId="29" r:id="rId6"/>
    <sheet name="Evolución Matrícula Posgrado" sheetId="28" r:id="rId7"/>
    <sheet name="Matrícula Postitulo 2016" sheetId="32" r:id="rId8"/>
    <sheet name="Evolución Matrícula Postítulo" sheetId="31" r:id="rId9"/>
    <sheet name="Listado de instituciones 2016" sheetId="33" r:id="rId10"/>
  </sheets>
  <calcPr calcId="152511"/>
</workbook>
</file>

<file path=xl/calcChain.xml><?xml version="1.0" encoding="utf-8"?>
<calcChain xmlns="http://schemas.openxmlformats.org/spreadsheetml/2006/main">
  <c r="L28" i="25" l="1"/>
  <c r="M26" i="25"/>
  <c r="L26" i="25"/>
  <c r="N30" i="25"/>
  <c r="M30" i="25"/>
  <c r="L30" i="25"/>
  <c r="N29" i="25"/>
  <c r="M29" i="25"/>
  <c r="L29" i="25"/>
  <c r="M28" i="25"/>
  <c r="N27" i="25"/>
  <c r="M27" i="25"/>
  <c r="L27" i="25"/>
  <c r="N26" i="25"/>
  <c r="N25" i="25"/>
  <c r="M25" i="25"/>
  <c r="N24" i="25"/>
  <c r="M24" i="25"/>
  <c r="L24" i="25"/>
  <c r="N23" i="25"/>
  <c r="M23" i="25"/>
  <c r="L23" i="25"/>
  <c r="N22" i="25"/>
  <c r="M22" i="25"/>
  <c r="N21" i="25"/>
  <c r="M21" i="25"/>
  <c r="L21" i="25"/>
  <c r="N20" i="25"/>
  <c r="M20" i="25"/>
  <c r="L20" i="25"/>
  <c r="N16" i="25"/>
  <c r="M16" i="25"/>
  <c r="L16" i="25"/>
  <c r="N15" i="25"/>
  <c r="M15" i="25"/>
  <c r="L15" i="25"/>
  <c r="N14" i="25"/>
  <c r="M14" i="25"/>
  <c r="L14" i="25"/>
  <c r="N13" i="25"/>
  <c r="M13" i="25"/>
  <c r="L13" i="25"/>
  <c r="D16" i="34"/>
  <c r="D14" i="34"/>
  <c r="D13" i="34"/>
  <c r="O30" i="31"/>
  <c r="O31" i="31"/>
  <c r="O32" i="31"/>
  <c r="O33" i="31"/>
  <c r="O34" i="31"/>
  <c r="O35" i="31"/>
  <c r="O36" i="31"/>
  <c r="O37" i="31"/>
  <c r="O38" i="31"/>
  <c r="M30" i="31"/>
  <c r="N30" i="31"/>
  <c r="M31" i="31"/>
  <c r="N31" i="31"/>
  <c r="M32" i="31"/>
  <c r="N32" i="31"/>
  <c r="M33" i="31"/>
  <c r="N33" i="31"/>
  <c r="L34" i="31"/>
  <c r="M34" i="31"/>
  <c r="N34" i="31"/>
  <c r="L35" i="31"/>
  <c r="M35" i="31"/>
  <c r="N35" i="31"/>
  <c r="L36" i="31"/>
  <c r="M36" i="31"/>
  <c r="N36" i="31"/>
  <c r="L37" i="31"/>
  <c r="M37" i="31"/>
  <c r="N37" i="31"/>
  <c r="L38" i="31"/>
  <c r="M38" i="31"/>
  <c r="N38" i="31"/>
  <c r="C8" i="31"/>
  <c r="D8" i="31"/>
  <c r="E8" i="31"/>
  <c r="F8" i="31"/>
  <c r="G8" i="31"/>
  <c r="H8" i="31"/>
  <c r="I8" i="31"/>
  <c r="J8" i="31"/>
  <c r="K8" i="31"/>
  <c r="O8" i="31" s="1"/>
  <c r="B8" i="31"/>
  <c r="O9" i="31"/>
  <c r="N9" i="31"/>
  <c r="M9" i="31"/>
  <c r="L9" i="31"/>
  <c r="L8" i="31"/>
  <c r="O7" i="31"/>
  <c r="N7" i="31"/>
  <c r="M7" i="31"/>
  <c r="O6" i="31"/>
  <c r="N6" i="31"/>
  <c r="M6" i="31"/>
  <c r="O14" i="31"/>
  <c r="O15" i="31"/>
  <c r="O16" i="31"/>
  <c r="O17" i="31"/>
  <c r="O18" i="31"/>
  <c r="O13" i="31"/>
  <c r="M14" i="31"/>
  <c r="N14" i="31"/>
  <c r="M15" i="31"/>
  <c r="N15" i="31"/>
  <c r="M16" i="31"/>
  <c r="N16" i="31"/>
  <c r="M17" i="31"/>
  <c r="N17" i="31"/>
  <c r="M18" i="31"/>
  <c r="N18" i="31"/>
  <c r="L15" i="31"/>
  <c r="L16" i="31"/>
  <c r="L17" i="31"/>
  <c r="L18" i="31"/>
  <c r="O14" i="28"/>
  <c r="O15" i="28"/>
  <c r="O16" i="28"/>
  <c r="O13" i="28"/>
  <c r="O28" i="28"/>
  <c r="O27" i="28"/>
  <c r="O26" i="28"/>
  <c r="O46" i="28"/>
  <c r="O47" i="28"/>
  <c r="O48" i="28"/>
  <c r="O49" i="28"/>
  <c r="O50" i="28"/>
  <c r="O51" i="28"/>
  <c r="O52" i="28"/>
  <c r="O53" i="28"/>
  <c r="O54" i="28"/>
  <c r="O45" i="28"/>
  <c r="O33" i="28"/>
  <c r="O34" i="28"/>
  <c r="O35" i="28"/>
  <c r="O36" i="28"/>
  <c r="O37" i="28"/>
  <c r="O38" i="28"/>
  <c r="O39" i="28"/>
  <c r="O40" i="28"/>
  <c r="O41" i="28"/>
  <c r="L33" i="28"/>
  <c r="M33" i="28"/>
  <c r="N33" i="28"/>
  <c r="L34" i="28"/>
  <c r="M34" i="28"/>
  <c r="N34" i="28"/>
  <c r="L35" i="28"/>
  <c r="M35" i="28"/>
  <c r="N35" i="28"/>
  <c r="L36" i="28"/>
  <c r="M36" i="28"/>
  <c r="N36" i="28"/>
  <c r="L37" i="28"/>
  <c r="M37" i="28"/>
  <c r="N37" i="28"/>
  <c r="L38" i="28"/>
  <c r="M38" i="28"/>
  <c r="N38" i="28"/>
  <c r="L39" i="28"/>
  <c r="M39" i="28"/>
  <c r="N39" i="28"/>
  <c r="L40" i="28"/>
  <c r="M40" i="28"/>
  <c r="N40" i="28"/>
  <c r="L41" i="28"/>
  <c r="M41" i="28"/>
  <c r="N41" i="28"/>
  <c r="O299" i="26"/>
  <c r="O300" i="26"/>
  <c r="O298" i="26"/>
  <c r="O293" i="26"/>
  <c r="O294" i="26"/>
  <c r="O292" i="26"/>
  <c r="O287" i="26"/>
  <c r="O288" i="26"/>
  <c r="O286" i="26"/>
  <c r="O168" i="26"/>
  <c r="O167" i="26"/>
  <c r="O166" i="26"/>
  <c r="O165" i="26"/>
  <c r="O164" i="26"/>
  <c r="O163" i="26"/>
  <c r="O162" i="26"/>
  <c r="O161" i="26"/>
  <c r="O160" i="26"/>
  <c r="O159" i="26"/>
  <c r="O158" i="26"/>
  <c r="O157" i="26"/>
  <c r="O138" i="26"/>
  <c r="O137" i="26"/>
  <c r="O136" i="26"/>
  <c r="O135" i="26"/>
  <c r="O134" i="26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21" i="26"/>
  <c r="O120" i="26"/>
  <c r="O116" i="26"/>
  <c r="O115" i="26"/>
  <c r="O114" i="26"/>
  <c r="O113" i="26"/>
  <c r="O112" i="26"/>
  <c r="O111" i="26"/>
  <c r="M6" i="25"/>
  <c r="N28" i="25" l="1"/>
  <c r="N8" i="31"/>
  <c r="M8" i="31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35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16" i="27"/>
  <c r="D55" i="27"/>
  <c r="D56" i="27"/>
  <c r="D57" i="27"/>
  <c r="D58" i="27"/>
  <c r="D59" i="27"/>
  <c r="D60" i="27"/>
  <c r="D61" i="27"/>
  <c r="D62" i="27"/>
  <c r="D63" i="27"/>
  <c r="D64" i="27"/>
  <c r="D65" i="27"/>
  <c r="D54" i="27"/>
  <c r="D66" i="34"/>
  <c r="D67" i="34"/>
  <c r="D68" i="34"/>
  <c r="D63" i="34"/>
  <c r="D64" i="34"/>
  <c r="D65" i="34"/>
  <c r="D60" i="34"/>
  <c r="D61" i="34"/>
  <c r="D62" i="34"/>
  <c r="D58" i="34"/>
  <c r="D59" i="34"/>
  <c r="D57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0" i="34"/>
  <c r="D31" i="34"/>
  <c r="D32" i="34"/>
  <c r="D33" i="34"/>
  <c r="D34" i="34"/>
  <c r="D29" i="34"/>
  <c r="O98" i="26" l="1"/>
  <c r="O97" i="26"/>
  <c r="O96" i="26"/>
  <c r="O95" i="26"/>
  <c r="O94" i="26"/>
  <c r="O93" i="26"/>
  <c r="O92" i="26"/>
  <c r="O91" i="26"/>
  <c r="O90" i="26"/>
  <c r="O89" i="26"/>
  <c r="O88" i="26"/>
  <c r="O87" i="26"/>
  <c r="O48" i="26"/>
  <c r="O49" i="26"/>
  <c r="O50" i="26"/>
  <c r="O51" i="26"/>
  <c r="O52" i="26"/>
  <c r="O47" i="26"/>
  <c r="O34" i="26"/>
  <c r="O33" i="26"/>
  <c r="O32" i="26"/>
  <c r="O31" i="26"/>
  <c r="O30" i="26"/>
  <c r="O29" i="26"/>
  <c r="O13" i="26"/>
  <c r="O14" i="26"/>
  <c r="O15" i="26"/>
  <c r="O16" i="26"/>
  <c r="C64" i="26"/>
  <c r="D64" i="26"/>
  <c r="E64" i="26"/>
  <c r="E66" i="26" s="1"/>
  <c r="F64" i="26"/>
  <c r="G64" i="26"/>
  <c r="H64" i="26"/>
  <c r="I64" i="26"/>
  <c r="I66" i="26" s="1"/>
  <c r="J64" i="26"/>
  <c r="K64" i="26"/>
  <c r="O64" i="26" s="1"/>
  <c r="C65" i="26"/>
  <c r="C66" i="26" s="1"/>
  <c r="D65" i="26"/>
  <c r="E65" i="26"/>
  <c r="F65" i="26"/>
  <c r="G65" i="26"/>
  <c r="G66" i="26" s="1"/>
  <c r="H65" i="26"/>
  <c r="I65" i="26"/>
  <c r="J65" i="26"/>
  <c r="K65" i="26"/>
  <c r="O65" i="26" s="1"/>
  <c r="B65" i="26"/>
  <c r="B64" i="26"/>
  <c r="H66" i="26" l="1"/>
  <c r="D66" i="26"/>
  <c r="B66" i="26"/>
  <c r="J66" i="26"/>
  <c r="F66" i="26"/>
  <c r="K66" i="26"/>
  <c r="O66" i="26" s="1"/>
  <c r="C57" i="26"/>
  <c r="D57" i="26"/>
  <c r="E57" i="26"/>
  <c r="F57" i="26"/>
  <c r="G57" i="26"/>
  <c r="H57" i="26"/>
  <c r="I57" i="26"/>
  <c r="J57" i="26"/>
  <c r="K57" i="26"/>
  <c r="B57" i="26"/>
  <c r="C56" i="26"/>
  <c r="D56" i="26"/>
  <c r="D58" i="26" s="1"/>
  <c r="E56" i="26"/>
  <c r="F56" i="26"/>
  <c r="G56" i="26"/>
  <c r="H56" i="26"/>
  <c r="H58" i="26" s="1"/>
  <c r="I56" i="26"/>
  <c r="J56" i="26"/>
  <c r="K56" i="26"/>
  <c r="B56" i="26"/>
  <c r="B58" i="26" s="1"/>
  <c r="L6" i="25"/>
  <c r="I58" i="26" l="1"/>
  <c r="E58" i="26"/>
  <c r="K58" i="26"/>
  <c r="G58" i="26"/>
  <c r="C58" i="26"/>
  <c r="J58" i="26"/>
  <c r="F58" i="26"/>
  <c r="O29" i="31"/>
  <c r="N29" i="31"/>
  <c r="M29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N13" i="31"/>
  <c r="M13" i="31"/>
  <c r="L46" i="28"/>
  <c r="M46" i="28"/>
  <c r="N46" i="28"/>
  <c r="L47" i="28"/>
  <c r="M47" i="28"/>
  <c r="N47" i="28"/>
  <c r="L48" i="28"/>
  <c r="M48" i="28"/>
  <c r="N48" i="28"/>
  <c r="L49" i="28"/>
  <c r="M49" i="28"/>
  <c r="N49" i="28"/>
  <c r="L50" i="28"/>
  <c r="M50" i="28"/>
  <c r="N50" i="28"/>
  <c r="L51" i="28"/>
  <c r="M51" i="28"/>
  <c r="N51" i="28"/>
  <c r="L52" i="28"/>
  <c r="M52" i="28"/>
  <c r="N52" i="28"/>
  <c r="L53" i="28"/>
  <c r="M53" i="28"/>
  <c r="N53" i="28"/>
  <c r="L54" i="28"/>
  <c r="M54" i="28"/>
  <c r="N54" i="28"/>
  <c r="N45" i="28"/>
  <c r="M45" i="28"/>
  <c r="L45" i="28"/>
  <c r="O32" i="28"/>
  <c r="N32" i="28"/>
  <c r="M32" i="28"/>
  <c r="L32" i="28"/>
  <c r="L27" i="28"/>
  <c r="M27" i="28"/>
  <c r="N27" i="28"/>
  <c r="L28" i="28"/>
  <c r="M28" i="28"/>
  <c r="N28" i="28"/>
  <c r="N26" i="28"/>
  <c r="M26" i="28"/>
  <c r="L26" i="28"/>
  <c r="M20" i="28"/>
  <c r="L21" i="28"/>
  <c r="M21" i="28"/>
  <c r="N21" i="28"/>
  <c r="O21" i="28"/>
  <c r="L22" i="28"/>
  <c r="M22" i="28"/>
  <c r="N22" i="28"/>
  <c r="O22" i="28"/>
  <c r="O20" i="28"/>
  <c r="N20" i="28"/>
  <c r="L20" i="28"/>
  <c r="L14" i="28"/>
  <c r="M14" i="28"/>
  <c r="N14" i="28"/>
  <c r="L15" i="28"/>
  <c r="M15" i="28"/>
  <c r="N15" i="28"/>
  <c r="L16" i="28"/>
  <c r="M16" i="28"/>
  <c r="N16" i="28"/>
  <c r="N13" i="28"/>
  <c r="M13" i="28"/>
  <c r="L13" i="28"/>
  <c r="L7" i="28"/>
  <c r="M7" i="28"/>
  <c r="N7" i="28"/>
  <c r="O7" i="28"/>
  <c r="L8" i="28"/>
  <c r="M8" i="28"/>
  <c r="N8" i="28"/>
  <c r="O8" i="28"/>
  <c r="L9" i="28"/>
  <c r="M9" i="28"/>
  <c r="N9" i="28"/>
  <c r="O9" i="28"/>
  <c r="O6" i="28"/>
  <c r="N6" i="28"/>
  <c r="M6" i="28"/>
  <c r="L6" i="28"/>
  <c r="O384" i="26"/>
  <c r="N384" i="26"/>
  <c r="M384" i="26"/>
  <c r="L384" i="26"/>
  <c r="O383" i="26"/>
  <c r="N383" i="26"/>
  <c r="M383" i="26"/>
  <c r="L383" i="26"/>
  <c r="O382" i="26"/>
  <c r="N382" i="26"/>
  <c r="M382" i="26"/>
  <c r="L382" i="26"/>
  <c r="O381" i="26"/>
  <c r="N381" i="26"/>
  <c r="M381" i="26"/>
  <c r="L381" i="26"/>
  <c r="O380" i="26"/>
  <c r="N380" i="26"/>
  <c r="M380" i="26"/>
  <c r="L380" i="26"/>
  <c r="O376" i="26"/>
  <c r="N376" i="26"/>
  <c r="M376" i="26"/>
  <c r="L376" i="26"/>
  <c r="O375" i="26"/>
  <c r="N375" i="26"/>
  <c r="M375" i="26"/>
  <c r="L375" i="26"/>
  <c r="O374" i="26"/>
  <c r="N374" i="26"/>
  <c r="M374" i="26"/>
  <c r="L374" i="26"/>
  <c r="O373" i="26"/>
  <c r="N373" i="26"/>
  <c r="M373" i="26"/>
  <c r="L373" i="26"/>
  <c r="O372" i="26"/>
  <c r="N372" i="26"/>
  <c r="M372" i="26"/>
  <c r="L372" i="26"/>
  <c r="O368" i="26"/>
  <c r="N368" i="26"/>
  <c r="M368" i="26"/>
  <c r="L368" i="26"/>
  <c r="O367" i="26"/>
  <c r="N367" i="26"/>
  <c r="M367" i="26"/>
  <c r="L367" i="26"/>
  <c r="O366" i="26"/>
  <c r="N366" i="26"/>
  <c r="M366" i="26"/>
  <c r="L366" i="26"/>
  <c r="O365" i="26"/>
  <c r="N365" i="26"/>
  <c r="M365" i="26"/>
  <c r="L365" i="26"/>
  <c r="O364" i="26"/>
  <c r="N364" i="26"/>
  <c r="M364" i="26"/>
  <c r="L364" i="26"/>
  <c r="O360" i="26"/>
  <c r="N360" i="26"/>
  <c r="M360" i="26"/>
  <c r="L360" i="26"/>
  <c r="O359" i="26"/>
  <c r="N359" i="26"/>
  <c r="M359" i="26"/>
  <c r="L359" i="26"/>
  <c r="O358" i="26"/>
  <c r="N358" i="26"/>
  <c r="M358" i="26"/>
  <c r="L358" i="26"/>
  <c r="O357" i="26"/>
  <c r="N357" i="26"/>
  <c r="M357" i="26"/>
  <c r="L357" i="26"/>
  <c r="O356" i="26"/>
  <c r="N356" i="26"/>
  <c r="M356" i="26"/>
  <c r="L356" i="26"/>
  <c r="O350" i="26"/>
  <c r="N350" i="26"/>
  <c r="M350" i="26"/>
  <c r="L350" i="26"/>
  <c r="O349" i="26"/>
  <c r="N349" i="26"/>
  <c r="M349" i="26"/>
  <c r="L349" i="26"/>
  <c r="O348" i="26"/>
  <c r="N348" i="26"/>
  <c r="M348" i="26"/>
  <c r="L348" i="26"/>
  <c r="O347" i="26"/>
  <c r="N347" i="26"/>
  <c r="M347" i="26"/>
  <c r="L347" i="26"/>
  <c r="O346" i="26"/>
  <c r="N346" i="26"/>
  <c r="M346" i="26"/>
  <c r="L346" i="26"/>
  <c r="O345" i="26"/>
  <c r="N345" i="26"/>
  <c r="M345" i="26"/>
  <c r="L345" i="26"/>
  <c r="O344" i="26"/>
  <c r="N344" i="26"/>
  <c r="M344" i="26"/>
  <c r="L344" i="26"/>
  <c r="O343" i="26"/>
  <c r="N343" i="26"/>
  <c r="M343" i="26"/>
  <c r="L343" i="26"/>
  <c r="O337" i="26"/>
  <c r="N337" i="26"/>
  <c r="M337" i="26"/>
  <c r="L337" i="26"/>
  <c r="O336" i="26"/>
  <c r="M336" i="26"/>
  <c r="L336" i="26"/>
  <c r="O335" i="26"/>
  <c r="N335" i="26"/>
  <c r="M335" i="26"/>
  <c r="L335" i="26"/>
  <c r="O334" i="26"/>
  <c r="N334" i="26"/>
  <c r="M334" i="26"/>
  <c r="L334" i="26"/>
  <c r="O333" i="26"/>
  <c r="N333" i="26"/>
  <c r="M333" i="26"/>
  <c r="L333" i="26"/>
  <c r="O332" i="26"/>
  <c r="N332" i="26"/>
  <c r="M332" i="26"/>
  <c r="L332" i="26"/>
  <c r="O331" i="26"/>
  <c r="N331" i="26"/>
  <c r="M331" i="26"/>
  <c r="L331" i="26"/>
  <c r="O330" i="26"/>
  <c r="N330" i="26"/>
  <c r="M330" i="26"/>
  <c r="L330" i="26"/>
  <c r="O324" i="26"/>
  <c r="N324" i="26"/>
  <c r="M324" i="26"/>
  <c r="L324" i="26"/>
  <c r="O323" i="26"/>
  <c r="N323" i="26"/>
  <c r="M323" i="26"/>
  <c r="L323" i="26"/>
  <c r="O322" i="26"/>
  <c r="N322" i="26"/>
  <c r="M322" i="26"/>
  <c r="L322" i="26"/>
  <c r="O321" i="26"/>
  <c r="N321" i="26"/>
  <c r="M321" i="26"/>
  <c r="L321" i="26"/>
  <c r="O320" i="26"/>
  <c r="N320" i="26"/>
  <c r="M320" i="26"/>
  <c r="L320" i="26"/>
  <c r="O319" i="26"/>
  <c r="N319" i="26"/>
  <c r="M319" i="26"/>
  <c r="L319" i="26"/>
  <c r="O318" i="26"/>
  <c r="N318" i="26"/>
  <c r="M318" i="26"/>
  <c r="L318" i="26"/>
  <c r="O317" i="26"/>
  <c r="N317" i="26"/>
  <c r="M317" i="26"/>
  <c r="L317" i="26"/>
  <c r="O311" i="26"/>
  <c r="N311" i="26"/>
  <c r="M311" i="26"/>
  <c r="L311" i="26"/>
  <c r="O310" i="26"/>
  <c r="N310" i="26"/>
  <c r="M310" i="26"/>
  <c r="L310" i="26"/>
  <c r="O309" i="26"/>
  <c r="N309" i="26"/>
  <c r="M309" i="26"/>
  <c r="L309" i="26"/>
  <c r="O308" i="26"/>
  <c r="N308" i="26"/>
  <c r="M308" i="26"/>
  <c r="L308" i="26"/>
  <c r="O307" i="26"/>
  <c r="N307" i="26"/>
  <c r="M307" i="26"/>
  <c r="L307" i="26"/>
  <c r="O306" i="26"/>
  <c r="N306" i="26"/>
  <c r="M306" i="26"/>
  <c r="L306" i="26"/>
  <c r="O305" i="26"/>
  <c r="N305" i="26"/>
  <c r="M305" i="26"/>
  <c r="L305" i="26"/>
  <c r="O304" i="26"/>
  <c r="N304" i="26"/>
  <c r="M304" i="26"/>
  <c r="L304" i="26"/>
  <c r="N300" i="26"/>
  <c r="M300" i="26"/>
  <c r="L300" i="26"/>
  <c r="N299" i="26"/>
  <c r="M299" i="26"/>
  <c r="L299" i="26"/>
  <c r="N298" i="26"/>
  <c r="M298" i="26"/>
  <c r="L298" i="26"/>
  <c r="N294" i="26"/>
  <c r="M294" i="26"/>
  <c r="L294" i="26"/>
  <c r="N293" i="26"/>
  <c r="M293" i="26"/>
  <c r="L293" i="26"/>
  <c r="N292" i="26"/>
  <c r="M292" i="26"/>
  <c r="L292" i="26"/>
  <c r="L287" i="26"/>
  <c r="M287" i="26"/>
  <c r="N287" i="26"/>
  <c r="L288" i="26"/>
  <c r="M288" i="26"/>
  <c r="N288" i="26"/>
  <c r="N286" i="26"/>
  <c r="M286" i="26"/>
  <c r="L286" i="26"/>
  <c r="O282" i="26"/>
  <c r="N282" i="26"/>
  <c r="M282" i="26"/>
  <c r="L282" i="26"/>
  <c r="O281" i="26"/>
  <c r="N281" i="26"/>
  <c r="M281" i="26"/>
  <c r="L281" i="26"/>
  <c r="O280" i="26"/>
  <c r="N280" i="26"/>
  <c r="M280" i="26"/>
  <c r="L280" i="26"/>
  <c r="N276" i="26"/>
  <c r="M276" i="26"/>
  <c r="L276" i="26"/>
  <c r="N275" i="26"/>
  <c r="M275" i="26"/>
  <c r="L275" i="26"/>
  <c r="N274" i="26"/>
  <c r="M274" i="26"/>
  <c r="L274" i="26"/>
  <c r="N273" i="26"/>
  <c r="M273" i="26"/>
  <c r="L273" i="26"/>
  <c r="N272" i="26"/>
  <c r="M272" i="26"/>
  <c r="L272" i="26"/>
  <c r="N271" i="26"/>
  <c r="M271" i="26"/>
  <c r="L271" i="26"/>
  <c r="N270" i="26"/>
  <c r="M270" i="26"/>
  <c r="L270" i="26"/>
  <c r="N269" i="26"/>
  <c r="M269" i="26"/>
  <c r="L269" i="26"/>
  <c r="N268" i="26"/>
  <c r="M268" i="26"/>
  <c r="L268" i="26"/>
  <c r="N267" i="26"/>
  <c r="M267" i="26"/>
  <c r="L267" i="26"/>
  <c r="N263" i="26"/>
  <c r="M263" i="26"/>
  <c r="L263" i="26"/>
  <c r="N262" i="26"/>
  <c r="M262" i="26"/>
  <c r="L262" i="26"/>
  <c r="N261" i="26"/>
  <c r="M261" i="26"/>
  <c r="L261" i="26"/>
  <c r="N260" i="26"/>
  <c r="M260" i="26"/>
  <c r="L260" i="26"/>
  <c r="N259" i="26"/>
  <c r="M259" i="26"/>
  <c r="L259" i="26"/>
  <c r="N258" i="26"/>
  <c r="M258" i="26"/>
  <c r="L258" i="26"/>
  <c r="N257" i="26"/>
  <c r="M257" i="26"/>
  <c r="L257" i="26"/>
  <c r="N256" i="26"/>
  <c r="M256" i="26"/>
  <c r="L256" i="26"/>
  <c r="N255" i="26"/>
  <c r="M255" i="26"/>
  <c r="L255" i="26"/>
  <c r="N254" i="26"/>
  <c r="M254" i="26"/>
  <c r="L254" i="26"/>
  <c r="N250" i="26"/>
  <c r="M250" i="26"/>
  <c r="L250" i="26"/>
  <c r="N249" i="26"/>
  <c r="M249" i="26"/>
  <c r="L249" i="26"/>
  <c r="N248" i="26"/>
  <c r="M248" i="26"/>
  <c r="L248" i="26"/>
  <c r="N247" i="26"/>
  <c r="M247" i="26"/>
  <c r="L247" i="26"/>
  <c r="N246" i="26"/>
  <c r="M246" i="26"/>
  <c r="L246" i="26"/>
  <c r="N245" i="26"/>
  <c r="M245" i="26"/>
  <c r="L245" i="26"/>
  <c r="N244" i="26"/>
  <c r="M244" i="26"/>
  <c r="L244" i="26"/>
  <c r="N243" i="26"/>
  <c r="M243" i="26"/>
  <c r="L243" i="26"/>
  <c r="N242" i="26"/>
  <c r="M242" i="26"/>
  <c r="L242" i="26"/>
  <c r="N241" i="26"/>
  <c r="M241" i="26"/>
  <c r="L241" i="26"/>
  <c r="N237" i="26"/>
  <c r="M237" i="26"/>
  <c r="L237" i="26"/>
  <c r="N236" i="26"/>
  <c r="M236" i="26"/>
  <c r="L236" i="26"/>
  <c r="N235" i="26"/>
  <c r="M235" i="26"/>
  <c r="L235" i="26"/>
  <c r="N234" i="26"/>
  <c r="M234" i="26"/>
  <c r="L234" i="26"/>
  <c r="N233" i="26"/>
  <c r="M233" i="26"/>
  <c r="L233" i="26"/>
  <c r="N232" i="26"/>
  <c r="M232" i="26"/>
  <c r="L232" i="26"/>
  <c r="N231" i="26"/>
  <c r="M231" i="26"/>
  <c r="L231" i="26"/>
  <c r="N230" i="26"/>
  <c r="M230" i="26"/>
  <c r="L230" i="26"/>
  <c r="N229" i="26"/>
  <c r="M229" i="26"/>
  <c r="L229" i="26"/>
  <c r="N228" i="26"/>
  <c r="M228" i="26"/>
  <c r="L228" i="26"/>
  <c r="N227" i="26"/>
  <c r="M227" i="26"/>
  <c r="L227" i="26"/>
  <c r="N226" i="26"/>
  <c r="M226" i="26"/>
  <c r="L226" i="26"/>
  <c r="N225" i="26"/>
  <c r="M225" i="26"/>
  <c r="L225" i="26"/>
  <c r="N224" i="26"/>
  <c r="M224" i="26"/>
  <c r="L224" i="26"/>
  <c r="N223" i="26"/>
  <c r="M223" i="26"/>
  <c r="L223" i="26"/>
  <c r="N222" i="26"/>
  <c r="M222" i="26"/>
  <c r="L222" i="26"/>
  <c r="N221" i="26"/>
  <c r="M221" i="26"/>
  <c r="L221" i="26"/>
  <c r="N220" i="26"/>
  <c r="M220" i="26"/>
  <c r="L220" i="26"/>
  <c r="N219" i="26"/>
  <c r="M219" i="26"/>
  <c r="L219" i="26"/>
  <c r="N218" i="26"/>
  <c r="M218" i="26"/>
  <c r="L218" i="26"/>
  <c r="N214" i="26"/>
  <c r="M214" i="26"/>
  <c r="L214" i="26"/>
  <c r="N213" i="26"/>
  <c r="M213" i="26"/>
  <c r="L213" i="26"/>
  <c r="N212" i="26"/>
  <c r="M212" i="26"/>
  <c r="L212" i="26"/>
  <c r="N211" i="26"/>
  <c r="M211" i="26"/>
  <c r="L211" i="26"/>
  <c r="N210" i="26"/>
  <c r="M210" i="26"/>
  <c r="L210" i="26"/>
  <c r="N209" i="26"/>
  <c r="M209" i="26"/>
  <c r="L209" i="26"/>
  <c r="N208" i="26"/>
  <c r="M208" i="26"/>
  <c r="L208" i="26"/>
  <c r="N207" i="26"/>
  <c r="M207" i="26"/>
  <c r="L207" i="26"/>
  <c r="N206" i="26"/>
  <c r="M206" i="26"/>
  <c r="L206" i="26"/>
  <c r="N205" i="26"/>
  <c r="M205" i="26"/>
  <c r="L205" i="26"/>
  <c r="N204" i="26"/>
  <c r="M204" i="26"/>
  <c r="L204" i="26"/>
  <c r="N203" i="26"/>
  <c r="M203" i="26"/>
  <c r="L203" i="26"/>
  <c r="N202" i="26"/>
  <c r="M202" i="26"/>
  <c r="L202" i="26"/>
  <c r="N201" i="26"/>
  <c r="M201" i="26"/>
  <c r="L201" i="26"/>
  <c r="N200" i="26"/>
  <c r="M200" i="26"/>
  <c r="L200" i="26"/>
  <c r="N199" i="26"/>
  <c r="M199" i="26"/>
  <c r="L199" i="26"/>
  <c r="N198" i="26"/>
  <c r="M198" i="26"/>
  <c r="L198" i="26"/>
  <c r="N197" i="26"/>
  <c r="M197" i="26"/>
  <c r="L197" i="26"/>
  <c r="N196" i="26"/>
  <c r="M196" i="26"/>
  <c r="L196" i="26"/>
  <c r="N195" i="26"/>
  <c r="M195" i="26"/>
  <c r="L195" i="26"/>
  <c r="N191" i="26"/>
  <c r="M191" i="26"/>
  <c r="L191" i="26"/>
  <c r="N190" i="26"/>
  <c r="M190" i="26"/>
  <c r="L190" i="26"/>
  <c r="N189" i="26"/>
  <c r="M189" i="26"/>
  <c r="L189" i="26"/>
  <c r="N188" i="26"/>
  <c r="M188" i="26"/>
  <c r="L188" i="26"/>
  <c r="N187" i="26"/>
  <c r="M187" i="26"/>
  <c r="L187" i="26"/>
  <c r="N186" i="26"/>
  <c r="M186" i="26"/>
  <c r="L186" i="26"/>
  <c r="N185" i="26"/>
  <c r="M185" i="26"/>
  <c r="L185" i="26"/>
  <c r="N184" i="26"/>
  <c r="M184" i="26"/>
  <c r="L184" i="26"/>
  <c r="N183" i="26"/>
  <c r="M183" i="26"/>
  <c r="L183" i="26"/>
  <c r="N182" i="26"/>
  <c r="M182" i="26"/>
  <c r="L182" i="26"/>
  <c r="N181" i="26"/>
  <c r="M181" i="26"/>
  <c r="L181" i="26"/>
  <c r="N180" i="26"/>
  <c r="M180" i="26"/>
  <c r="L180" i="26"/>
  <c r="N179" i="26"/>
  <c r="M179" i="26"/>
  <c r="L179" i="26"/>
  <c r="N178" i="26"/>
  <c r="M178" i="26"/>
  <c r="L178" i="26"/>
  <c r="N177" i="26"/>
  <c r="M177" i="26"/>
  <c r="L177" i="26"/>
  <c r="N176" i="26"/>
  <c r="M176" i="26"/>
  <c r="L176" i="26"/>
  <c r="N175" i="26"/>
  <c r="M175" i="26"/>
  <c r="L175" i="26"/>
  <c r="N174" i="26"/>
  <c r="M174" i="26"/>
  <c r="L174" i="26"/>
  <c r="N173" i="26"/>
  <c r="M173" i="26"/>
  <c r="L173" i="26"/>
  <c r="N172" i="26"/>
  <c r="M172" i="26"/>
  <c r="L172" i="26"/>
  <c r="N168" i="26"/>
  <c r="M168" i="26"/>
  <c r="L168" i="26"/>
  <c r="N167" i="26"/>
  <c r="M167" i="26"/>
  <c r="L167" i="26"/>
  <c r="N166" i="26"/>
  <c r="M166" i="26"/>
  <c r="L166" i="26"/>
  <c r="N165" i="26"/>
  <c r="M165" i="26"/>
  <c r="L165" i="26"/>
  <c r="N164" i="26"/>
  <c r="M164" i="26"/>
  <c r="L164" i="26"/>
  <c r="N163" i="26"/>
  <c r="M163" i="26"/>
  <c r="L163" i="26"/>
  <c r="N162" i="26"/>
  <c r="M162" i="26"/>
  <c r="L162" i="26"/>
  <c r="N161" i="26"/>
  <c r="M161" i="26"/>
  <c r="L161" i="26"/>
  <c r="N160" i="26"/>
  <c r="M160" i="26"/>
  <c r="L160" i="26"/>
  <c r="N159" i="26"/>
  <c r="M159" i="26"/>
  <c r="L159" i="26"/>
  <c r="N158" i="26"/>
  <c r="M158" i="26"/>
  <c r="L158" i="26"/>
  <c r="N157" i="26"/>
  <c r="M157" i="26"/>
  <c r="L157" i="26"/>
  <c r="O153" i="26"/>
  <c r="N153" i="26"/>
  <c r="M153" i="26"/>
  <c r="L153" i="26"/>
  <c r="O152" i="26"/>
  <c r="N152" i="26"/>
  <c r="M152" i="26"/>
  <c r="L152" i="26"/>
  <c r="O151" i="26"/>
  <c r="N151" i="26"/>
  <c r="M151" i="26"/>
  <c r="L151" i="26"/>
  <c r="O150" i="26"/>
  <c r="N150" i="26"/>
  <c r="M150" i="26"/>
  <c r="L150" i="26"/>
  <c r="O149" i="26"/>
  <c r="N149" i="26"/>
  <c r="M149" i="26"/>
  <c r="L149" i="26"/>
  <c r="O148" i="26"/>
  <c r="N148" i="26"/>
  <c r="M148" i="26"/>
  <c r="L148" i="26"/>
  <c r="O147" i="26"/>
  <c r="N147" i="26"/>
  <c r="M147" i="26"/>
  <c r="L147" i="26"/>
  <c r="O146" i="26"/>
  <c r="N146" i="26"/>
  <c r="M146" i="26"/>
  <c r="L146" i="26"/>
  <c r="O145" i="26"/>
  <c r="N145" i="26"/>
  <c r="M145" i="26"/>
  <c r="L145" i="26"/>
  <c r="O144" i="26"/>
  <c r="N144" i="26"/>
  <c r="M144" i="26"/>
  <c r="L144" i="26"/>
  <c r="O143" i="26"/>
  <c r="N143" i="26"/>
  <c r="M143" i="26"/>
  <c r="L143" i="26"/>
  <c r="O142" i="26"/>
  <c r="N142" i="26"/>
  <c r="M142" i="26"/>
  <c r="L142" i="26"/>
  <c r="N138" i="26"/>
  <c r="M138" i="26"/>
  <c r="L138" i="26"/>
  <c r="N137" i="26"/>
  <c r="M137" i="26"/>
  <c r="L137" i="26"/>
  <c r="N136" i="26"/>
  <c r="M136" i="26"/>
  <c r="L136" i="26"/>
  <c r="N135" i="26"/>
  <c r="M135" i="26"/>
  <c r="L135" i="26"/>
  <c r="N134" i="26"/>
  <c r="M134" i="26"/>
  <c r="L134" i="26"/>
  <c r="N133" i="26"/>
  <c r="M133" i="26"/>
  <c r="L133" i="26"/>
  <c r="N132" i="26"/>
  <c r="M132" i="26"/>
  <c r="L132" i="26"/>
  <c r="N131" i="26"/>
  <c r="M131" i="26"/>
  <c r="L131" i="26"/>
  <c r="N130" i="26"/>
  <c r="M130" i="26"/>
  <c r="L130" i="26"/>
  <c r="N129" i="26"/>
  <c r="M129" i="26"/>
  <c r="L129" i="26"/>
  <c r="N128" i="26"/>
  <c r="M128" i="26"/>
  <c r="L128" i="26"/>
  <c r="N127" i="26"/>
  <c r="M127" i="26"/>
  <c r="L127" i="26"/>
  <c r="N126" i="26"/>
  <c r="M126" i="26"/>
  <c r="L126" i="26"/>
  <c r="N125" i="26"/>
  <c r="M125" i="26"/>
  <c r="L125" i="26"/>
  <c r="N124" i="26"/>
  <c r="M124" i="26"/>
  <c r="N123" i="26"/>
  <c r="M123" i="26"/>
  <c r="L123" i="26"/>
  <c r="N122" i="26"/>
  <c r="M122" i="26"/>
  <c r="L122" i="26"/>
  <c r="N121" i="26"/>
  <c r="M121" i="26"/>
  <c r="L121" i="26"/>
  <c r="N120" i="26"/>
  <c r="M120" i="26"/>
  <c r="L120" i="26"/>
  <c r="N116" i="26"/>
  <c r="M116" i="26"/>
  <c r="L116" i="26"/>
  <c r="N115" i="26"/>
  <c r="M115" i="26"/>
  <c r="L115" i="26"/>
  <c r="N114" i="26"/>
  <c r="M114" i="26"/>
  <c r="L114" i="26"/>
  <c r="N113" i="26"/>
  <c r="M113" i="26"/>
  <c r="L113" i="26"/>
  <c r="N112" i="26"/>
  <c r="M112" i="26"/>
  <c r="L112" i="26"/>
  <c r="N111" i="26"/>
  <c r="M111" i="26"/>
  <c r="L111" i="26"/>
  <c r="O107" i="26"/>
  <c r="N107" i="26"/>
  <c r="M107" i="26"/>
  <c r="L107" i="26"/>
  <c r="O106" i="26"/>
  <c r="N106" i="26"/>
  <c r="M106" i="26"/>
  <c r="L106" i="26"/>
  <c r="O105" i="26"/>
  <c r="N105" i="26"/>
  <c r="M105" i="26"/>
  <c r="L105" i="26"/>
  <c r="O104" i="26"/>
  <c r="N104" i="26"/>
  <c r="M104" i="26"/>
  <c r="L104" i="26"/>
  <c r="O103" i="26"/>
  <c r="N103" i="26"/>
  <c r="M103" i="26"/>
  <c r="L103" i="26"/>
  <c r="O102" i="26"/>
  <c r="N102" i="26"/>
  <c r="M102" i="26"/>
  <c r="L102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N98" i="26"/>
  <c r="M98" i="26"/>
  <c r="L98" i="26"/>
  <c r="N97" i="26"/>
  <c r="M97" i="26"/>
  <c r="L97" i="26"/>
  <c r="N96" i="26"/>
  <c r="M96" i="26"/>
  <c r="L96" i="26"/>
  <c r="N95" i="26"/>
  <c r="M95" i="26"/>
  <c r="L95" i="26"/>
  <c r="N94" i="26"/>
  <c r="M94" i="26"/>
  <c r="L94" i="26"/>
  <c r="N93" i="26"/>
  <c r="M93" i="26"/>
  <c r="L93" i="26"/>
  <c r="N92" i="26"/>
  <c r="M92" i="26"/>
  <c r="L92" i="26"/>
  <c r="N91" i="26"/>
  <c r="M91" i="26"/>
  <c r="L91" i="26"/>
  <c r="N90" i="26"/>
  <c r="M90" i="26"/>
  <c r="L90" i="26"/>
  <c r="N89" i="26"/>
  <c r="M89" i="26"/>
  <c r="L89" i="26"/>
  <c r="N88" i="26"/>
  <c r="M88" i="26"/>
  <c r="L88" i="26"/>
  <c r="N87" i="26"/>
  <c r="M87" i="26"/>
  <c r="L87" i="26"/>
  <c r="N83" i="26"/>
  <c r="M83" i="26"/>
  <c r="L83" i="26"/>
  <c r="N82" i="26"/>
  <c r="M82" i="26"/>
  <c r="L82" i="26"/>
  <c r="N81" i="26"/>
  <c r="M81" i="26"/>
  <c r="L81" i="26"/>
  <c r="N80" i="26"/>
  <c r="M80" i="26"/>
  <c r="L80" i="26"/>
  <c r="N79" i="26"/>
  <c r="M79" i="26"/>
  <c r="L79" i="26"/>
  <c r="N78" i="26"/>
  <c r="M78" i="26"/>
  <c r="L78" i="26"/>
  <c r="N77" i="26"/>
  <c r="M77" i="26"/>
  <c r="L77" i="26"/>
  <c r="N76" i="26"/>
  <c r="M76" i="26"/>
  <c r="L76" i="26"/>
  <c r="N75" i="26"/>
  <c r="M75" i="26"/>
  <c r="L75" i="26"/>
  <c r="N74" i="26"/>
  <c r="M74" i="26"/>
  <c r="L74" i="26"/>
  <c r="N73" i="26"/>
  <c r="M73" i="26"/>
  <c r="L73" i="26"/>
  <c r="N72" i="26"/>
  <c r="M72" i="26"/>
  <c r="L72" i="26"/>
  <c r="N66" i="26"/>
  <c r="M66" i="26"/>
  <c r="L66" i="26"/>
  <c r="N65" i="26"/>
  <c r="M65" i="26"/>
  <c r="L65" i="26"/>
  <c r="N64" i="26"/>
  <c r="M64" i="26"/>
  <c r="L64" i="26"/>
  <c r="O58" i="26"/>
  <c r="M58" i="26"/>
  <c r="L58" i="26"/>
  <c r="O57" i="26"/>
  <c r="N57" i="26"/>
  <c r="M57" i="26"/>
  <c r="L57" i="26"/>
  <c r="O56" i="26"/>
  <c r="N56" i="26"/>
  <c r="M56" i="26"/>
  <c r="L56" i="26"/>
  <c r="N52" i="26"/>
  <c r="M52" i="26"/>
  <c r="L52" i="26"/>
  <c r="N51" i="26"/>
  <c r="M51" i="26"/>
  <c r="L51" i="26"/>
  <c r="N50" i="26"/>
  <c r="M50" i="26"/>
  <c r="L50" i="26"/>
  <c r="N49" i="26"/>
  <c r="M49" i="26"/>
  <c r="L49" i="26"/>
  <c r="N48" i="26"/>
  <c r="M48" i="26"/>
  <c r="L48" i="26"/>
  <c r="N47" i="26"/>
  <c r="M47" i="26"/>
  <c r="L47" i="26"/>
  <c r="O43" i="26"/>
  <c r="N43" i="26"/>
  <c r="M43" i="26"/>
  <c r="L43" i="26"/>
  <c r="O42" i="26"/>
  <c r="N42" i="26"/>
  <c r="M42" i="26"/>
  <c r="L42" i="26"/>
  <c r="O41" i="26"/>
  <c r="N41" i="26"/>
  <c r="M41" i="26"/>
  <c r="L41" i="26"/>
  <c r="O40" i="26"/>
  <c r="N40" i="26"/>
  <c r="M40" i="26"/>
  <c r="L40" i="26"/>
  <c r="O39" i="26"/>
  <c r="N39" i="26"/>
  <c r="M39" i="26"/>
  <c r="L39" i="26"/>
  <c r="O38" i="26"/>
  <c r="N38" i="26"/>
  <c r="M38" i="26"/>
  <c r="L38" i="26"/>
  <c r="N34" i="26"/>
  <c r="M34" i="26"/>
  <c r="L34" i="26"/>
  <c r="N33" i="26"/>
  <c r="M33" i="26"/>
  <c r="L33" i="26"/>
  <c r="N32" i="26"/>
  <c r="M32" i="26"/>
  <c r="L32" i="26"/>
  <c r="N31" i="26"/>
  <c r="M31" i="26"/>
  <c r="L31" i="26"/>
  <c r="N30" i="26"/>
  <c r="M30" i="26"/>
  <c r="L30" i="26"/>
  <c r="N29" i="26"/>
  <c r="M29" i="26"/>
  <c r="L29" i="26"/>
  <c r="O25" i="26"/>
  <c r="N25" i="26"/>
  <c r="M25" i="26"/>
  <c r="L25" i="26"/>
  <c r="O24" i="26"/>
  <c r="N24" i="26"/>
  <c r="M24" i="26"/>
  <c r="L24" i="26"/>
  <c r="O23" i="26"/>
  <c r="N23" i="26"/>
  <c r="M23" i="26"/>
  <c r="L23" i="26"/>
  <c r="O22" i="26"/>
  <c r="N22" i="26"/>
  <c r="M22" i="26"/>
  <c r="L22" i="26"/>
  <c r="O21" i="26"/>
  <c r="N21" i="26"/>
  <c r="M21" i="26"/>
  <c r="L21" i="26"/>
  <c r="O20" i="26"/>
  <c r="N20" i="26"/>
  <c r="M20" i="26"/>
  <c r="L20" i="26"/>
  <c r="N16" i="26"/>
  <c r="M16" i="26"/>
  <c r="L16" i="26"/>
  <c r="N15" i="26"/>
  <c r="M15" i="26"/>
  <c r="L15" i="26"/>
  <c r="N14" i="26"/>
  <c r="M14" i="26"/>
  <c r="L14" i="26"/>
  <c r="N13" i="26"/>
  <c r="M13" i="26"/>
  <c r="L13" i="26"/>
  <c r="O9" i="26"/>
  <c r="N9" i="26"/>
  <c r="M9" i="26"/>
  <c r="L9" i="26"/>
  <c r="O8" i="26"/>
  <c r="N8" i="26"/>
  <c r="M8" i="26"/>
  <c r="L8" i="26"/>
  <c r="O7" i="26"/>
  <c r="N7" i="26"/>
  <c r="M7" i="26"/>
  <c r="L7" i="26"/>
  <c r="M6" i="26"/>
  <c r="O6" i="26"/>
  <c r="N6" i="26"/>
  <c r="L6" i="26"/>
  <c r="O108" i="25"/>
  <c r="N108" i="25"/>
  <c r="M108" i="25"/>
  <c r="L108" i="25"/>
  <c r="O107" i="25"/>
  <c r="N107" i="25"/>
  <c r="M107" i="25"/>
  <c r="L107" i="25"/>
  <c r="O106" i="25"/>
  <c r="N106" i="25"/>
  <c r="M106" i="25"/>
  <c r="L106" i="25"/>
  <c r="O105" i="25"/>
  <c r="N105" i="25"/>
  <c r="M105" i="25"/>
  <c r="L105" i="25"/>
  <c r="O104" i="25"/>
  <c r="N104" i="25"/>
  <c r="M104" i="25"/>
  <c r="L104" i="25"/>
  <c r="O103" i="25"/>
  <c r="N103" i="25"/>
  <c r="M103" i="25"/>
  <c r="L103" i="25"/>
  <c r="O102" i="25"/>
  <c r="N102" i="25"/>
  <c r="M102" i="25"/>
  <c r="L102" i="25"/>
  <c r="O101" i="25"/>
  <c r="N101" i="25"/>
  <c r="M101" i="25"/>
  <c r="L101" i="25"/>
  <c r="O100" i="25"/>
  <c r="N100" i="25"/>
  <c r="M100" i="25"/>
  <c r="L100" i="25"/>
  <c r="O99" i="25"/>
  <c r="N99" i="25"/>
  <c r="M99" i="25"/>
  <c r="L99" i="25"/>
  <c r="O98" i="25"/>
  <c r="N98" i="25"/>
  <c r="M98" i="25"/>
  <c r="L98" i="25"/>
  <c r="O97" i="25"/>
  <c r="N97" i="25"/>
  <c r="M97" i="25"/>
  <c r="L97" i="25"/>
  <c r="O96" i="25"/>
  <c r="N96" i="25"/>
  <c r="M96" i="25"/>
  <c r="L96" i="25"/>
  <c r="O95" i="25"/>
  <c r="N95" i="25"/>
  <c r="M95" i="25"/>
  <c r="L95" i="25"/>
  <c r="O94" i="25"/>
  <c r="N94" i="25"/>
  <c r="M94" i="25"/>
  <c r="L94" i="25"/>
  <c r="O93" i="25"/>
  <c r="N93" i="25"/>
  <c r="M93" i="25"/>
  <c r="L93" i="25"/>
  <c r="O87" i="25"/>
  <c r="N87" i="25"/>
  <c r="M87" i="25"/>
  <c r="L87" i="25"/>
  <c r="O86" i="25"/>
  <c r="N86" i="25"/>
  <c r="M86" i="25"/>
  <c r="L86" i="25"/>
  <c r="O85" i="25"/>
  <c r="N85" i="25"/>
  <c r="M85" i="25"/>
  <c r="L85" i="25"/>
  <c r="O84" i="25"/>
  <c r="N84" i="25"/>
  <c r="M84" i="25"/>
  <c r="L84" i="25"/>
  <c r="O83" i="25"/>
  <c r="N83" i="25"/>
  <c r="M83" i="25"/>
  <c r="L83" i="25"/>
  <c r="O82" i="25"/>
  <c r="N82" i="25"/>
  <c r="M82" i="25"/>
  <c r="L82" i="25"/>
  <c r="O81" i="25"/>
  <c r="N81" i="25"/>
  <c r="M81" i="25"/>
  <c r="L81" i="25"/>
  <c r="O77" i="25"/>
  <c r="N77" i="25"/>
  <c r="M77" i="25"/>
  <c r="L77" i="25"/>
  <c r="O76" i="25"/>
  <c r="N76" i="25"/>
  <c r="M76" i="25"/>
  <c r="L76" i="25"/>
  <c r="O75" i="25"/>
  <c r="N75" i="25"/>
  <c r="M75" i="25"/>
  <c r="L75" i="25"/>
  <c r="N71" i="25"/>
  <c r="M71" i="25"/>
  <c r="L71" i="25"/>
  <c r="N70" i="25"/>
  <c r="M70" i="25"/>
  <c r="L70" i="25"/>
  <c r="L66" i="25"/>
  <c r="M66" i="25"/>
  <c r="N66" i="25"/>
  <c r="N65" i="25"/>
  <c r="M65" i="25"/>
  <c r="L65" i="25"/>
  <c r="O61" i="25"/>
  <c r="N61" i="25"/>
  <c r="M61" i="25"/>
  <c r="L61" i="25"/>
  <c r="O60" i="25"/>
  <c r="N60" i="25"/>
  <c r="M60" i="25"/>
  <c r="L60" i="25"/>
  <c r="O59" i="25"/>
  <c r="N59" i="25"/>
  <c r="M59" i="25"/>
  <c r="L59" i="25"/>
  <c r="O58" i="25"/>
  <c r="N58" i="25"/>
  <c r="M58" i="25"/>
  <c r="L58" i="25"/>
  <c r="O57" i="25"/>
  <c r="N57" i="25"/>
  <c r="M57" i="25"/>
  <c r="L57" i="25"/>
  <c r="O56" i="25"/>
  <c r="N56" i="25"/>
  <c r="M56" i="25"/>
  <c r="L56" i="25"/>
  <c r="O55" i="25"/>
  <c r="N55" i="25"/>
  <c r="M55" i="25"/>
  <c r="L55" i="25"/>
  <c r="O54" i="25"/>
  <c r="N54" i="25"/>
  <c r="M54" i="25"/>
  <c r="L54" i="25"/>
  <c r="O53" i="25"/>
  <c r="N53" i="25"/>
  <c r="M53" i="25"/>
  <c r="L53" i="25"/>
  <c r="O52" i="25"/>
  <c r="N52" i="25"/>
  <c r="M52" i="25"/>
  <c r="L52" i="25"/>
  <c r="O51" i="25"/>
  <c r="N51" i="25"/>
  <c r="M51" i="25"/>
  <c r="L51" i="25"/>
  <c r="O50" i="25"/>
  <c r="N50" i="25"/>
  <c r="M50" i="25"/>
  <c r="L50" i="25"/>
  <c r="O49" i="25"/>
  <c r="N49" i="25"/>
  <c r="M49" i="25"/>
  <c r="L49" i="25"/>
  <c r="O48" i="25"/>
  <c r="N48" i="25"/>
  <c r="M48" i="25"/>
  <c r="O47" i="25"/>
  <c r="N47" i="25"/>
  <c r="M47" i="25"/>
  <c r="L47" i="25"/>
  <c r="O46" i="25"/>
  <c r="N46" i="25"/>
  <c r="M46" i="25"/>
  <c r="L46" i="25"/>
  <c r="O45" i="25"/>
  <c r="N45" i="25"/>
  <c r="M45" i="25"/>
  <c r="O44" i="25"/>
  <c r="N44" i="25"/>
  <c r="M44" i="25"/>
  <c r="L44" i="25"/>
  <c r="O43" i="25"/>
  <c r="N43" i="25"/>
  <c r="M43" i="25"/>
  <c r="L43" i="25"/>
  <c r="O39" i="25"/>
  <c r="N39" i="25"/>
  <c r="M39" i="25"/>
  <c r="L39" i="25"/>
  <c r="O38" i="25"/>
  <c r="N38" i="25"/>
  <c r="M38" i="25"/>
  <c r="L38" i="25"/>
  <c r="O37" i="25"/>
  <c r="N37" i="25"/>
  <c r="M37" i="25"/>
  <c r="L37" i="25"/>
  <c r="O36" i="25"/>
  <c r="N36" i="25"/>
  <c r="M36" i="25"/>
  <c r="L36" i="25"/>
  <c r="O35" i="25"/>
  <c r="N35" i="25"/>
  <c r="M35" i="25"/>
  <c r="L35" i="25"/>
  <c r="O34" i="25"/>
  <c r="N34" i="25"/>
  <c r="M34" i="25"/>
  <c r="L34" i="25"/>
  <c r="O9" i="25"/>
  <c r="N9" i="25"/>
  <c r="M9" i="25"/>
  <c r="L9" i="25"/>
  <c r="O8" i="25"/>
  <c r="N8" i="25"/>
  <c r="M8" i="25"/>
  <c r="L8" i="25"/>
  <c r="O7" i="25"/>
  <c r="N7" i="25"/>
  <c r="M7" i="25"/>
  <c r="L7" i="25"/>
  <c r="N6" i="25"/>
  <c r="O6" i="25"/>
  <c r="N58" i="26" l="1"/>
  <c r="D150" i="27"/>
</calcChain>
</file>

<file path=xl/sharedStrings.xml><?xml version="1.0" encoding="utf-8"?>
<sst xmlns="http://schemas.openxmlformats.org/spreadsheetml/2006/main" count="1472" uniqueCount="456">
  <si>
    <t>Total general</t>
  </si>
  <si>
    <t>40 y más años</t>
  </si>
  <si>
    <t>Centros de Formación Técnica</t>
  </si>
  <si>
    <t>Institutos Profesionales</t>
  </si>
  <si>
    <t>Universidades</t>
  </si>
  <si>
    <t>Universidades Privadas</t>
  </si>
  <si>
    <t>Ingeniería Comercial</t>
  </si>
  <si>
    <t>Enfermería</t>
  </si>
  <si>
    <t>Derecho</t>
  </si>
  <si>
    <t>Psicología</t>
  </si>
  <si>
    <t>Kinesiología</t>
  </si>
  <si>
    <t>Contador Auditor</t>
  </si>
  <si>
    <t>Odontología</t>
  </si>
  <si>
    <t>Trabajo Social</t>
  </si>
  <si>
    <t>Medicina</t>
  </si>
  <si>
    <t>Nutrición y Dietética</t>
  </si>
  <si>
    <t>Arquitectura</t>
  </si>
  <si>
    <t>Ingeniería en Computación e Informática</t>
  </si>
  <si>
    <t>Fonoaudiología</t>
  </si>
  <si>
    <t>Pedagogía en Educación Diferencial</t>
  </si>
  <si>
    <t>Ingeniería en Construcción</t>
  </si>
  <si>
    <t>Técnico en Enfermería</t>
  </si>
  <si>
    <t>Técnico en Prevención de Riesgos</t>
  </si>
  <si>
    <t>Psicopedagogía</t>
  </si>
  <si>
    <t>Ingeniería en Prevención de Riesgos</t>
  </si>
  <si>
    <t>Técnico en Administración de Empresas</t>
  </si>
  <si>
    <t>Diseño Gráfico</t>
  </si>
  <si>
    <t>Construcción Civil</t>
  </si>
  <si>
    <t>Técnico en Construcción y Obras Civiles</t>
  </si>
  <si>
    <t>Técnico Asistente del Educador de Párvulos</t>
  </si>
  <si>
    <t>Técnico en Deporte, Recreación y Preparación Física</t>
  </si>
  <si>
    <t>Técnico en Electricidad y Electricidad Industrial</t>
  </si>
  <si>
    <t>Técnico en Contabilidad General</t>
  </si>
  <si>
    <t>Técnico en Mecánica Automotriz</t>
  </si>
  <si>
    <t>Técnico en Turismo y Hotelería</t>
  </si>
  <si>
    <t>Técnico en Mantenimiento Industrial</t>
  </si>
  <si>
    <t>Ingeniería en Mecánica Automotriz</t>
  </si>
  <si>
    <t>Técnico en Gastronomía y Cocina</t>
  </si>
  <si>
    <t>Técnico Asistente del Educador Diferencial</t>
  </si>
  <si>
    <t>Técnico en Servicio Social</t>
  </si>
  <si>
    <t>Técnico Dental y Asistente de Odontología</t>
  </si>
  <si>
    <t>Postítulo</t>
  </si>
  <si>
    <t>Femenino</t>
  </si>
  <si>
    <t>Posgrado</t>
  </si>
  <si>
    <t>Matrícula Pregrado</t>
  </si>
  <si>
    <t>Matrícula Posgrado y Postítulo</t>
  </si>
  <si>
    <t>Masculino</t>
  </si>
  <si>
    <t>15 a 19 años</t>
  </si>
  <si>
    <t>20 a 24 años</t>
  </si>
  <si>
    <t>25 a 29 años</t>
  </si>
  <si>
    <t>30 a 34 años</t>
  </si>
  <si>
    <t>35 a 39 años</t>
  </si>
  <si>
    <t>Técnico Agropecuario</t>
  </si>
  <si>
    <t>Técnico en Instrumentación, Automatización y Control Industrial</t>
  </si>
  <si>
    <t>Técnico en Administración de Recursos Humanos y Personal</t>
  </si>
  <si>
    <t>Administración de Empresas e Ing. Asociadas</t>
  </si>
  <si>
    <t>Ingeniería Civil Industrial</t>
  </si>
  <si>
    <t>Pedagogía en Educación Física</t>
  </si>
  <si>
    <t>Región</t>
  </si>
  <si>
    <t>Administración y Comercio</t>
  </si>
  <si>
    <t>Agropecuaria</t>
  </si>
  <si>
    <t>Arte y Arquitectura</t>
  </si>
  <si>
    <t>Ciencias Básicas</t>
  </si>
  <si>
    <t>Ciencias Sociales</t>
  </si>
  <si>
    <t>Educación</t>
  </si>
  <si>
    <t>Humanidades</t>
  </si>
  <si>
    <t>Salud</t>
  </si>
  <si>
    <t>Tecnología</t>
  </si>
  <si>
    <t>Área</t>
  </si>
  <si>
    <t>Matrícula Total</t>
  </si>
  <si>
    <t>Jornada</t>
  </si>
  <si>
    <t>Establecimiento Municipal</t>
  </si>
  <si>
    <t>Establecimiento Particular Subvencionado</t>
  </si>
  <si>
    <t>Establecimiento Particular Pagado</t>
  </si>
  <si>
    <t>Tabla</t>
  </si>
  <si>
    <t>Matrícula Total de Postítulo Femenina</t>
  </si>
  <si>
    <t>Matrícula Total de Postítulo Masculina</t>
  </si>
  <si>
    <t>Matrícula Total de Postítulo</t>
  </si>
  <si>
    <t xml:space="preserve">Hoja </t>
  </si>
  <si>
    <t>Contenido</t>
  </si>
  <si>
    <t>CFT DUOC UC</t>
  </si>
  <si>
    <t>CFT EDUCAP</t>
  </si>
  <si>
    <t>CFT ICEL</t>
  </si>
  <si>
    <t>CFT INACAP</t>
  </si>
  <si>
    <t>CFT UCEVALPO</t>
  </si>
  <si>
    <t>CFT UDA</t>
  </si>
  <si>
    <t>IP AIEP</t>
  </si>
  <si>
    <t>IP CIISA</t>
  </si>
  <si>
    <t>IP DUOC UC</t>
  </si>
  <si>
    <t>IP ESUCOMEX</t>
  </si>
  <si>
    <t>IP INACAP</t>
  </si>
  <si>
    <t>Volver al ïndice</t>
  </si>
  <si>
    <t xml:space="preserve">Matrícula Total </t>
  </si>
  <si>
    <t>Sin información</t>
  </si>
  <si>
    <t>Evolución de Matrícula Total por región</t>
  </si>
  <si>
    <t>Pregrado</t>
  </si>
  <si>
    <t>Evolución de Matrícula Total de Pregrado por tipo de institución</t>
  </si>
  <si>
    <t>Evolución de Matrícula Total de Pregrado por tipo de carrera</t>
  </si>
  <si>
    <t>Evolución de Matrícula Total de Pregrado por tipo de institución y carrera</t>
  </si>
  <si>
    <t>Evolución de Matrícula Total de Pregrado por jornada</t>
  </si>
  <si>
    <t>Evolución de Matrícula Total de Pregrado por área</t>
  </si>
  <si>
    <t>Evolución de Matrícula Total de Pregrado en carreras con mayor matrícula - CFT</t>
  </si>
  <si>
    <t>Evolución de Matrícula Total de Pregrado en carreras con mayor matrícula - IP</t>
  </si>
  <si>
    <t>Evolución de Matrícula Total de Pregrado en carreras con mayor matrícula - Universidades</t>
  </si>
  <si>
    <t>Evolución de Matrícula Total de Pregrado por rango de edad</t>
  </si>
  <si>
    <t>Evolución de Matrícula Total de Pregrado por tipo de establecimiento de origen</t>
  </si>
  <si>
    <t>Evolución de Matrícula Total de Pregrado por rango de edad - Universidades</t>
  </si>
  <si>
    <t>Evolución de Matrícula Total de Pregrado por tipo de establecimiento de origen - Universidades</t>
  </si>
  <si>
    <t>Tipo de institución</t>
  </si>
  <si>
    <t>Técnico de Nivel Superior</t>
  </si>
  <si>
    <t>Bachillerato, Ciclo Inicial o Plan Común</t>
  </si>
  <si>
    <t>Licenciatura no conducente a título</t>
  </si>
  <si>
    <t>Profesional con licenciatura previa</t>
  </si>
  <si>
    <t>Profesional sin licenciatura previa</t>
  </si>
  <si>
    <t>Tipo de carrera</t>
  </si>
  <si>
    <t>Carreras Técnico-Profesionales*</t>
  </si>
  <si>
    <t>Carreras Profesionales Universitarias**</t>
  </si>
  <si>
    <t xml:space="preserve">Profesional sin licenciatura previa </t>
  </si>
  <si>
    <t>Bachillerato, Ciclo Inicialo Plan Común</t>
  </si>
  <si>
    <t>CENTROS DE FORMACIÓN TÉCNICA</t>
  </si>
  <si>
    <t>INSTITUTOS PROFESIONALES</t>
  </si>
  <si>
    <t>UNIVERSIDADES</t>
  </si>
  <si>
    <t>Diurno</t>
  </si>
  <si>
    <t>Vespertino</t>
  </si>
  <si>
    <t>Semipresencial</t>
  </si>
  <si>
    <t>A Distancia</t>
  </si>
  <si>
    <t>Otro</t>
  </si>
  <si>
    <t>Tipo de jornada</t>
  </si>
  <si>
    <t>Sin área definida</t>
  </si>
  <si>
    <t>Rango de edad</t>
  </si>
  <si>
    <t xml:space="preserve">Tipo de establecimiento </t>
  </si>
  <si>
    <t>Tipo de programa</t>
  </si>
  <si>
    <t>Doctorado</t>
  </si>
  <si>
    <t>Magíster</t>
  </si>
  <si>
    <t xml:space="preserve">Tipo de universidad </t>
  </si>
  <si>
    <t>Tipo de universidad</t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</si>
  <si>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Posgrado</t>
    </r>
  </si>
  <si>
    <t>Diplomado (superior a un semestre)</t>
  </si>
  <si>
    <t>Tipo de institución y carrera</t>
  </si>
  <si>
    <t>Postitulo</t>
  </si>
  <si>
    <t>Especialidad médica u odontológica</t>
  </si>
  <si>
    <t xml:space="preserve">Evolución de Matrícula Total por tipo de institución </t>
  </si>
  <si>
    <t>XV Región</t>
  </si>
  <si>
    <t>I Región</t>
  </si>
  <si>
    <t>II Región</t>
  </si>
  <si>
    <t>III Región</t>
  </si>
  <si>
    <t>IV Región</t>
  </si>
  <si>
    <t>V Región</t>
  </si>
  <si>
    <t>VI Región</t>
  </si>
  <si>
    <t>VII Región</t>
  </si>
  <si>
    <t>VIII Región</t>
  </si>
  <si>
    <t>IX Región</t>
  </si>
  <si>
    <t>XIV Región</t>
  </si>
  <si>
    <t>X Región</t>
  </si>
  <si>
    <t>XI Región</t>
  </si>
  <si>
    <t>XII Región</t>
  </si>
  <si>
    <t>Región Metropolitana</t>
  </si>
  <si>
    <t>*Incluye carreras técnicas y profesionales sin licenciatura</t>
  </si>
  <si>
    <t>Evolución de Matrícula Total de Pregrado por rango de edad - CFT</t>
  </si>
  <si>
    <t>Evolución de Matrícula Total de Pregrado por rango de edad - IP</t>
  </si>
  <si>
    <t>Evolución de Matrícula Total de Pregrado por tipo de establecimiento de origen - CFT</t>
  </si>
  <si>
    <t>Evolución de Matrícula Total de Pregrado por tipo de establecimiento de origen - IP</t>
  </si>
  <si>
    <t>Tipo de institución y programa</t>
  </si>
  <si>
    <t>Nombre de la institución</t>
  </si>
  <si>
    <t>**Incluye solo carreras profesionales con licenciatua, licenciaturas y planes comunes de universidades.</t>
  </si>
  <si>
    <t>UNIVERSIDADES PRIVADAS</t>
  </si>
  <si>
    <t>*Incluye programas de pregrado, posgrado y postítulo</t>
  </si>
  <si>
    <t>Promedio de edad</t>
  </si>
  <si>
    <t xml:space="preserve">Universidades </t>
  </si>
  <si>
    <t>CENTROS DE FORMCIÓN TÉCNICA</t>
  </si>
  <si>
    <r>
      <t>Promedio de edad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</si>
  <si>
    <t>Promedio de edad Matrícula Total</t>
  </si>
  <si>
    <t>Volver al índice</t>
  </si>
  <si>
    <t>Índice de tablas</t>
  </si>
  <si>
    <t>NOTA: En caso de utilizar datos de esta base para notas periodísticas o estudios, se debe citar como fuente de los datos al Servicio de Informaciíon de Educación Superior (SIES), de Mineduc</t>
  </si>
  <si>
    <t>UNIVERSIDADES ESTATALES CRUCH</t>
  </si>
  <si>
    <t>UNIVERSIDADES PRIVADAS CRUCH</t>
  </si>
  <si>
    <t>Nivel de formación</t>
  </si>
  <si>
    <r>
      <t>Matrícula 1</t>
    </r>
    <r>
      <rPr>
        <vertAlign val="superscript"/>
        <sz val="10"/>
        <color theme="1"/>
        <rFont val="Calibri"/>
        <family val="2"/>
        <scheme val="minor"/>
      </rPr>
      <t xml:space="preserve">er </t>
    </r>
    <r>
      <rPr>
        <sz val="10"/>
        <color theme="1"/>
        <rFont val="Calibri"/>
        <family val="2"/>
        <scheme val="minor"/>
      </rPr>
      <t>año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</si>
  <si>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y Matrícula Total de Pregrado</t>
    </r>
  </si>
  <si>
    <t>Evolución de Matrícula Total por rango de edad</t>
  </si>
  <si>
    <r>
      <t>Matrícula de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 de Pregrado</t>
    </r>
  </si>
  <si>
    <r>
      <t>Total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</t>
    </r>
  </si>
  <si>
    <r>
      <t>Evolución de Matrícula 1</t>
    </r>
    <r>
      <rPr>
        <b/>
        <vertAlign val="superscript"/>
        <sz val="12"/>
        <rFont val="Calibri"/>
        <family val="2"/>
        <scheme val="minor"/>
      </rPr>
      <t>er</t>
    </r>
    <r>
      <rPr>
        <b/>
        <sz val="12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</si>
  <si>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tipo de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</si>
  <si>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</si>
  <si>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jornada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</si>
  <si>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</si>
  <si>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área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</si>
  <si>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</si>
  <si>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en carreras con mayor matrícula - IP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</si>
  <si>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Universidades</t>
    </r>
  </si>
  <si>
    <t>Técnico en Topografía</t>
  </si>
  <si>
    <t>Ingeniería Civil, plan común y licenciatura en Ciencias de la Ingeniería</t>
  </si>
  <si>
    <t>Tecnología Médica</t>
  </si>
  <si>
    <t>INSTITUCIONES</t>
  </si>
  <si>
    <t>Evolución de Matrícula Total de Posgrado y Postítulo</t>
  </si>
  <si>
    <t>Evolución de Matrícula Total de Posgrado por tipo de programa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</si>
  <si>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</t>
    </r>
  </si>
  <si>
    <t>Evolución de Matrícula Total de Postítulo por tipo de institución y programa</t>
  </si>
  <si>
    <t>Evolución de Matrícula Total de Postítulo por tipo de programa</t>
  </si>
  <si>
    <t>Evolución de Matrícula Total de Postítulo por tipo de institución</t>
  </si>
  <si>
    <t>Tipo de institución y jornada</t>
  </si>
  <si>
    <t xml:space="preserve">Matrícula Total de Postítulo por área y tipo de programa </t>
  </si>
  <si>
    <t>Matrícula Total de Postítulo por rango de edad y tipo de programa</t>
  </si>
  <si>
    <t xml:space="preserve">Matrícula Total de Postítulo por jornada y tipo de programa </t>
  </si>
  <si>
    <t xml:space="preserve">Matrícula Total de Postítulo por región y tipo de programa </t>
  </si>
  <si>
    <t>Evolución de Matrícula Total por nivel de formación</t>
  </si>
  <si>
    <t>Evolución de Matrícula Total por tipo de institución y nivel de formación</t>
  </si>
  <si>
    <t>Universidades Estatales CRUCH</t>
  </si>
  <si>
    <t>Universidades Privadas CRUCH</t>
  </si>
  <si>
    <t>INFORME MATRÍCULA 2016</t>
  </si>
  <si>
    <t>MATRÍCULA TOTAL 2016</t>
  </si>
  <si>
    <t>MATRÍCULA DE PREGRADO 2016</t>
  </si>
  <si>
    <t xml:space="preserve">Matrícula Total 2016 de Pregrado por rango de edad y tipo de institución </t>
  </si>
  <si>
    <t xml:space="preserve">Matrícula Total 2016 de Pregrado por tipo de carrera e institución </t>
  </si>
  <si>
    <t xml:space="preserve">Matrícula Total 2016 de Pregrado por área y tipo de institución </t>
  </si>
  <si>
    <t>Matrícula Total 2016 de Pregrado por región y tipo de institución</t>
  </si>
  <si>
    <t>Matrícula 1er año 2016 de Pregrado por región y tipo de institución</t>
  </si>
  <si>
    <t>MATRÍCULA DE POSGRADO 2016</t>
  </si>
  <si>
    <t xml:space="preserve">Matrícula Total 2016 de Posgrado por área y tipo de programa </t>
  </si>
  <si>
    <t xml:space="preserve">Matrícula Total 2016 de Posgrado por jornada y tipo de programa </t>
  </si>
  <si>
    <t xml:space="preserve">Matrícula Total 2016 de Posgrado por región y tipo de programa </t>
  </si>
  <si>
    <t>MATRÍCULA DE POSTÍTULO 2016</t>
  </si>
  <si>
    <t>Listado instituciones con datos Matrícula 2016</t>
  </si>
  <si>
    <t>Matrícula Total 2016 de Pregrado</t>
  </si>
  <si>
    <t xml:space="preserve">Matrícula Total 2016 de Pregrado por jornada y tipo de institución </t>
  </si>
  <si>
    <t>Matrícula Total 2016 de Posgrado</t>
  </si>
  <si>
    <t>% incremento 2007 - 2016</t>
  </si>
  <si>
    <t>% incremento 2015 - 2016</t>
  </si>
  <si>
    <t>% distribución Matrícula 2016</t>
  </si>
  <si>
    <t>% incremento 2012 - 2016</t>
  </si>
  <si>
    <t>EVOLUCIÓN MATRÍCULA TOTAL 2007 - 2016</t>
  </si>
  <si>
    <t>EVOLUCIÓN MATRÍCULA DE PREGRADO 2007 - 2016</t>
  </si>
  <si>
    <t>EVOLUCIÓN MATRÍCULA DE POSGRADO 2007 - 2016</t>
  </si>
  <si>
    <t>EVOLUCIÓN MATRÍCULA DE POSTÍTULO 2007 - 2016</t>
  </si>
  <si>
    <t>Instituciones participantes en proceso Matrícula 2016</t>
  </si>
  <si>
    <t>Matrícula Total de Pregrado 2016</t>
  </si>
  <si>
    <t>n/a</t>
  </si>
  <si>
    <t>Técnico en Computación e Informática</t>
  </si>
  <si>
    <t>Técnico en Logística</t>
  </si>
  <si>
    <t>Matrícula Mujeres</t>
  </si>
  <si>
    <t>Matrícula Hombres</t>
  </si>
  <si>
    <t>Matricula Total 2016 por tipo de institución y sexo</t>
  </si>
  <si>
    <t>Matricula Total 2016 por región y sexo</t>
  </si>
  <si>
    <t>Matricula Total 2016 por área y sexo</t>
  </si>
  <si>
    <t>Matrícula Total 2016 Mujeres</t>
  </si>
  <si>
    <t>Matrícula de 1er año Mujeres</t>
  </si>
  <si>
    <t>Matrícula Total 2016 Hombres</t>
  </si>
  <si>
    <t>Matrícula de 1er año Hombres</t>
  </si>
  <si>
    <t xml:space="preserve">Matrícula Total 2016 de Pregrado por sexo y tipo de institución </t>
  </si>
  <si>
    <t>sexo</t>
  </si>
  <si>
    <t xml:space="preserve">Matrícula 1er año 2016 de Pregrado por sexo y tipo de institución </t>
  </si>
  <si>
    <t>Matrícula Total 2016 de Pregrado por área y sexo</t>
  </si>
  <si>
    <t>Matrícula Total 2016 de Pregrado por región y sexo</t>
  </si>
  <si>
    <t>Matrícula 1er año 2016 de Pregrado por región y sexo</t>
  </si>
  <si>
    <t>Matrícula Total Mujeres</t>
  </si>
  <si>
    <t>Matrícula Total Hombres</t>
  </si>
  <si>
    <t>Ingeniería en Recursos Humanos</t>
  </si>
  <si>
    <t>Pedagogía en Idiomas</t>
  </si>
  <si>
    <t>**Incluye solo carreras profesionales con licenciatura, licenciaturas y planes comunes de universidades.</t>
  </si>
  <si>
    <t>Evolución de Matrícula Total de Pregrado por sexo</t>
  </si>
  <si>
    <t>Evolución de Matrícula Total de Pregrado por sexo - CFT</t>
  </si>
  <si>
    <t>Evolución de Matrícula Total de Pregrado por sexo - IP</t>
  </si>
  <si>
    <t>Evolución de Matrícula Total de Pregrado por sexo - Universidades</t>
  </si>
  <si>
    <t xml:space="preserve">Matrícula Total 2016 de Posgrado por sexo y tipo de programa </t>
  </si>
  <si>
    <t xml:space="preserve">Matrícula 1er año 2016 de Posgrado por sexo y tipo de programa </t>
  </si>
  <si>
    <t xml:space="preserve">Matrícula Total de Postítulo por sexo y tipo de programa </t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</si>
  <si>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 Mujeres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</si>
  <si>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2015 Hombres</t>
    </r>
  </si>
  <si>
    <t>Mujeres</t>
  </si>
  <si>
    <t>Hombres</t>
  </si>
  <si>
    <t>Matrícula Total 2016 de Posgrado Mujer</t>
  </si>
  <si>
    <t>Matrícula Total 2016 de Posgrado Hombre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</si>
  <si>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Mujer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</si>
  <si>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Hombre</t>
    </r>
  </si>
  <si>
    <t>Evolución de Matrícula Total de Postítulo por tipo de institución 2</t>
  </si>
  <si>
    <t>N/A</t>
  </si>
  <si>
    <t>CFT ALFA</t>
  </si>
  <si>
    <t>CFT ALPES</t>
  </si>
  <si>
    <t>CFT ANDRES BELLO</t>
  </si>
  <si>
    <t>CFT BARROS ARANA</t>
  </si>
  <si>
    <t>CFT CAMARA DE COMERCIO DE SANTIAGO</t>
  </si>
  <si>
    <t>CFT CEDUC - UCN</t>
  </si>
  <si>
    <t>CFT CEITEC</t>
  </si>
  <si>
    <t>CFT CENCO</t>
  </si>
  <si>
    <t>CFT CENTRO TECNOLOGICO SUPERIOR INFOMED</t>
  </si>
  <si>
    <t>CFT CEPA DE LA III REGION</t>
  </si>
  <si>
    <t>CFT DE ENAC</t>
  </si>
  <si>
    <t>CFT DE ENSEÑANZA DE ALTA COSTURA PAULINA DIARD</t>
  </si>
  <si>
    <t>CFT DE LA INDUSTRIA GRAFICA - INGRAF</t>
  </si>
  <si>
    <t>CFT DE TARAPACA</t>
  </si>
  <si>
    <t>CFT DEL MEDIO AMBIENTE</t>
  </si>
  <si>
    <t>CFT ESANE DEL NORTE</t>
  </si>
  <si>
    <t>CFT ESCUELA CULINARIA FRANCESA - ECOLE</t>
  </si>
  <si>
    <t>CFT ESCUELA DE ARTES APLICADAS OFICIOS DEL FUEGO</t>
  </si>
  <si>
    <t>CFT ESTUDIO PROFESOR VALERO</t>
  </si>
  <si>
    <t>CFT FINNING</t>
  </si>
  <si>
    <t>CFT INSTITUTO CENTRAL DE CAPACITACION EDUCACIONAL ICCE</t>
  </si>
  <si>
    <t>CFT INSTITUTO SUPERIOR ALEMAN DE COMERCIO INSALCO</t>
  </si>
  <si>
    <t>CFT INSTITUTO SUPERIOR DE ESTUDIOS JURIDICOS CANON</t>
  </si>
  <si>
    <t>CFT INSTITUTO TECNOLOGICO DE CHILE - I.T.C.</t>
  </si>
  <si>
    <t>CFT IPROSEC</t>
  </si>
  <si>
    <t>CFT JUAN BOHON</t>
  </si>
  <si>
    <t>CFT LAPLACE</t>
  </si>
  <si>
    <t>CFT LOS LAGOS</t>
  </si>
  <si>
    <t>CFT LOS LEONES</t>
  </si>
  <si>
    <t>CFT LOTA-ARAUCO</t>
  </si>
  <si>
    <t>CFT LUIS ALBERTO VERA</t>
  </si>
  <si>
    <t>CFT MAGNOS</t>
  </si>
  <si>
    <t>CFT MANPOWER</t>
  </si>
  <si>
    <t>CFT MASSACHUSETTS</t>
  </si>
  <si>
    <t>CFT PROANDES</t>
  </si>
  <si>
    <t>CFT PRODATA</t>
  </si>
  <si>
    <t>CFT PROFASOC</t>
  </si>
  <si>
    <t>CFT PROTEC</t>
  </si>
  <si>
    <t>CFT SAN AGUSTIN DE TALCA</t>
  </si>
  <si>
    <t>CFT SANTO TOMAS</t>
  </si>
  <si>
    <t>CFT SIMON BOLIVAR</t>
  </si>
  <si>
    <t>CFT TEODORO WICKEL KLUWEN</t>
  </si>
  <si>
    <t>CFT U.VALPO.</t>
  </si>
  <si>
    <t>IP ADVENTISTA</t>
  </si>
  <si>
    <t>IP AGRARIO ADOLFO MATTHEI</t>
  </si>
  <si>
    <t>IP ALEMAN WILHELM VON HUMBOLDT</t>
  </si>
  <si>
    <t>IP CARLOS CASANUEVA</t>
  </si>
  <si>
    <t>IP CHILENO NORTEAMERICANO</t>
  </si>
  <si>
    <t>IP CHILENO-BRITANICO DE CULTURA</t>
  </si>
  <si>
    <t>IP DE ARTE Y COMUNICACION ARCOS</t>
  </si>
  <si>
    <t>IP DE ARTES ESCENICAS KAREN CONNOLLY</t>
  </si>
  <si>
    <t>IP DE CHILE</t>
  </si>
  <si>
    <t>IP DE CIENCIAS DE LA COMPUTACION ACUARIO DATA</t>
  </si>
  <si>
    <t>IP DE CIENCIAS Y ARTES INCACEA</t>
  </si>
  <si>
    <t>IP DE CIENCIAS Y EDUCACION HELEN KELLER</t>
  </si>
  <si>
    <t>IP DE LOS ANGELES</t>
  </si>
  <si>
    <t>IP DEL COMERCIO</t>
  </si>
  <si>
    <t>IP DEL VALLE CENTRAL</t>
  </si>
  <si>
    <t>IP DIEGO PORTALES</t>
  </si>
  <si>
    <t>IP DR. VIRGINIO GOMEZ G.</t>
  </si>
  <si>
    <t>IP EATRI INSTITUTO PROFESIONAL</t>
  </si>
  <si>
    <t>IP ESCUELA DE CINE DE CHILE</t>
  </si>
  <si>
    <t>IP ESCUELA DE CONTADORES AUDITORES DE SANTIAGO</t>
  </si>
  <si>
    <t>IP ESCUELA MODERNA DE MUSICA</t>
  </si>
  <si>
    <t>IP HOGAR CATEQUISTICO</t>
  </si>
  <si>
    <t>IP INSTITUTO DE ESTUDIOS BANCARIOS GUILLERMO SUBERCASEAUX</t>
  </si>
  <si>
    <t>IP INSTITUTO INTERNACIONAL DE ARTES CULINARIAS Y SERVICIOS</t>
  </si>
  <si>
    <t>IP INSTITUTO NACIONAL DEL FUTBOL</t>
  </si>
  <si>
    <t>IP INSTITUTO SUPERIOR DE ARTES Y CIENCIAS DE LA COMUNICACION</t>
  </si>
  <si>
    <t>IP IPG</t>
  </si>
  <si>
    <t>IP LA ARAUCANA</t>
  </si>
  <si>
    <t>IP LATINOAMERICANO DE COMERCIO EXTERIOR</t>
  </si>
  <si>
    <t>IP LIBERTADOR DE LOS ANDES</t>
  </si>
  <si>
    <t>IP LOS LAGOS</t>
  </si>
  <si>
    <t>IP LOS LEONES</t>
  </si>
  <si>
    <t>IP MAR FUTURO</t>
  </si>
  <si>
    <t>IP PROJAZZ</t>
  </si>
  <si>
    <t>IP PROVIDENCIA</t>
  </si>
  <si>
    <t>IP SANTO TOMAS</t>
  </si>
  <si>
    <t>IP VERTICAL</t>
  </si>
  <si>
    <t>PONTIFICIA UNIVERSIDAD CATOLICA DE CHILE</t>
  </si>
  <si>
    <t>PONTIFICIA UNIVERSIDAD CATOLICA DE VALPARAISO</t>
  </si>
  <si>
    <t>UNIVERSIDAD ACADEMIA DE HUMANISMO CRISTIANO</t>
  </si>
  <si>
    <t>UNIVERSIDAD ADOLFO IBAÑEZ</t>
  </si>
  <si>
    <t>UNIVERSIDAD ADVENTISTA DE CHILE</t>
  </si>
  <si>
    <t>UNIVERSIDAD ALBERTO HURTADO</t>
  </si>
  <si>
    <t>UNIVERSIDAD ANDRES BELLO</t>
  </si>
  <si>
    <t>UNIVERSIDAD ARTURO PRAT</t>
  </si>
  <si>
    <t>UNIVERSIDAD AUSTRAL DE CHILE</t>
  </si>
  <si>
    <t>UNIVERSIDAD AUTONOMA DE CHILE</t>
  </si>
  <si>
    <t>UNIVERSIDAD BERNARDO OHIGGINS</t>
  </si>
  <si>
    <t>UNIVERSIDAD BOLIVARIANA</t>
  </si>
  <si>
    <t>UNIVERSIDAD CATOLICA DE LA SANTISIMA CONCEPCION</t>
  </si>
  <si>
    <t>UNIVERSIDAD CATOLICA DE TEMUCO</t>
  </si>
  <si>
    <t>UNIVERSIDAD CATOLICA DEL MAULE</t>
  </si>
  <si>
    <t>UNIVERSIDAD CATOLICA DEL NORTE</t>
  </si>
  <si>
    <t>UNIVERSIDAD CATOLICA SILVA HENRIQUEZ</t>
  </si>
  <si>
    <t>UNIVERSIDAD CENTRAL DE CHILE</t>
  </si>
  <si>
    <t>UNIVERSIDAD CHILENO BRITANICA DE CULTURA</t>
  </si>
  <si>
    <t>UNIVERSIDAD DE ACONCAGUA</t>
  </si>
  <si>
    <t>UNIVERSIDAD DE ANTOFAGASTA</t>
  </si>
  <si>
    <t>UNIVERSIDAD DE ARTE Y CIENCIAS SOCIALES ARCIS</t>
  </si>
  <si>
    <t>UNIVERSIDAD DE ARTES, CIENCIAS Y COMUNICACION - UNIACC</t>
  </si>
  <si>
    <t>UNIVERSIDAD DE ATACAMA</t>
  </si>
  <si>
    <t>UNIVERSIDAD DE CHILE</t>
  </si>
  <si>
    <t>UNIVERSIDAD DE CONCEPCION</t>
  </si>
  <si>
    <t>UNIVERSIDAD DE LA FRONTERA</t>
  </si>
  <si>
    <t>UNIVERSIDAD DE LA SERENA</t>
  </si>
  <si>
    <t>UNIVERSIDAD DE LAS AMERICAS</t>
  </si>
  <si>
    <t>UNIVERSIDAD DE LOS ANDES</t>
  </si>
  <si>
    <t>UNIVERSIDAD DE LOS LAGOS</t>
  </si>
  <si>
    <t>UNIVERSIDAD DE MAGALLANES</t>
  </si>
  <si>
    <t>UNIVERSIDAD DE PLAYA ANCHA DE CIENCIAS DE LA EDUCACION</t>
  </si>
  <si>
    <t>UNIVERSIDAD DE SANTIAGO DE CHILE</t>
  </si>
  <si>
    <t>UNIVERSIDAD DE TALCA</t>
  </si>
  <si>
    <t>UNIVERSIDAD DE TARAPACA</t>
  </si>
  <si>
    <t>UNIVERSIDAD DE VALPARAISO</t>
  </si>
  <si>
    <t>UNIVERSIDAD DE VIÑA DEL MAR</t>
  </si>
  <si>
    <t>UNIVERSIDAD DEL BIO-BIO</t>
  </si>
  <si>
    <t>UNIVERSIDAD DEL DESARROLLO</t>
  </si>
  <si>
    <t>UNIVERSIDAD DEL MAR</t>
  </si>
  <si>
    <t>UNIVERSIDAD DEL PACIFICO</t>
  </si>
  <si>
    <t>UNIVERSIDAD DIEGO PORTALES</t>
  </si>
  <si>
    <t>UNIVERSIDAD FINIS TERRAE</t>
  </si>
  <si>
    <t>UNIVERSIDAD GABRIELA MISTRAL</t>
  </si>
  <si>
    <t>UNIVERSIDAD IBEROAMERICANA DE CIENCIAS Y TECNOLOGIA, UNICYT</t>
  </si>
  <si>
    <t>UNIVERSIDAD LA REPUBLICA</t>
  </si>
  <si>
    <t>UNIVERSIDAD LOS LEONES</t>
  </si>
  <si>
    <t>UNIVERSIDAD MAYOR</t>
  </si>
  <si>
    <t>UNIVERSIDAD METROPOLITANA DE CIENCIAS DE LA EDUCACION</t>
  </si>
  <si>
    <t>UNIVERSIDAD MIGUEL DE CERVANTES</t>
  </si>
  <si>
    <t>UNIVERSIDAD PEDRO DE VALDIVIA</t>
  </si>
  <si>
    <t>UNIVERSIDAD SAN SEBASTIAN</t>
  </si>
  <si>
    <t>UNIVERSIDAD SANTO TOMAS</t>
  </si>
  <si>
    <t>UNIVERSIDAD SEK</t>
  </si>
  <si>
    <t>UNIVERSIDAD TECNICA FEDERICO SANTA MARIA</t>
  </si>
  <si>
    <t>UNIVERSIDAD TECNOLOGICA DE CHILE INACAP</t>
  </si>
  <si>
    <t>UNIVERSIDAD TECNOLOGICA METROPOLITANA</t>
  </si>
  <si>
    <t>UNIVERSIDAD UCINF</t>
  </si>
  <si>
    <t>Matrícula Total de Postítulo 2016</t>
  </si>
  <si>
    <t>Matrícula Total de Posgrado 2016</t>
  </si>
  <si>
    <t>Matrícula Total 2016</t>
  </si>
  <si>
    <t>Evolución de Matrícula 1er año y Matrícula Total de Pregrado</t>
  </si>
  <si>
    <t>Evolución de Matrícula Total por sexo</t>
  </si>
  <si>
    <t>Evolución de Matrícula Total de Pregrado por tipo de institución 2</t>
  </si>
  <si>
    <r>
      <t>Evolución de Matrícula 1</t>
    </r>
    <r>
      <rPr>
        <b/>
        <vertAlign val="superscript"/>
        <sz val="12"/>
        <rFont val="Calibri"/>
        <family val="2"/>
        <scheme val="minor"/>
      </rPr>
      <t xml:space="preserve">er </t>
    </r>
    <r>
      <rPr>
        <b/>
        <sz val="12"/>
        <rFont val="Calibri"/>
        <family val="2"/>
        <scheme val="minor"/>
      </rPr>
      <t>año de Pregrado por tipo de institución 2</t>
    </r>
  </si>
  <si>
    <t>Evolución de Matrícula Total de Posgrado por tipo de institución 2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</si>
  <si>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institución 2</t>
    </r>
  </si>
  <si>
    <t>Matricula Total 2016 por tipo de institución y nivel de formación</t>
  </si>
  <si>
    <t>Matricula Total 2016 por tipo de institución 2 y nivel de formación</t>
  </si>
  <si>
    <t>Matricula Total 2016 por tipo de institución 2 y sexo</t>
  </si>
  <si>
    <t>Evolución de Matrícula Total por tipo de institución 2</t>
  </si>
  <si>
    <t>Evolución de Matrícula Total por tipo de institución 2 y nivel de formación</t>
  </si>
  <si>
    <t>Evolución de Matrícula 1er año de Pregrado por tipo de institución</t>
  </si>
  <si>
    <t>Evolución de Matrícula 1er año de Pregrado por tipo de institución 2</t>
  </si>
  <si>
    <t>Evolución de Matrícula 1er año de Pregrado por tipo de carrera</t>
  </si>
  <si>
    <t>Evolución de Matrícula 1er año de Pregrado por tipo de institución y carrera</t>
  </si>
  <si>
    <t>Evolución de Matrícula 1er año de Pregrado por jornada</t>
  </si>
  <si>
    <t>Evolución de Matrícula 1er año de Pregrado por tipo de institución y jornada</t>
  </si>
  <si>
    <t>Evolución de Matrícula de 1er año de Pregrado por área</t>
  </si>
  <si>
    <t>Evolución de Matrícula 1er año de Pregrado en carreras con mayor matrícula - CFT</t>
  </si>
  <si>
    <t>Evolución de Matrícula 1er año de Pregrado en carreras con mayor matrícula - IP</t>
  </si>
  <si>
    <t>Evolución de Matrícula 1er año de Pregrado en carreras con mayor matrícula - Universidades</t>
  </si>
  <si>
    <t>Evolución de Matrícula Total de Pregrado por tipo de carrera agrupada</t>
  </si>
  <si>
    <t>Evolución de Matrícula 1er año de Pregrado por tipo de carrera agrupada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</si>
  <si>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carrera agrupada</t>
    </r>
  </si>
  <si>
    <t xml:space="preserve">Matrícula Total 2016 de Posgrado por tipo de institución 2 y tipo de programa </t>
  </si>
  <si>
    <t>tipo de institución 2</t>
  </si>
  <si>
    <t xml:space="preserve">Matrícula 1er año 2016 de Posgrado por tipo de institución 2 y tipo de programa </t>
  </si>
  <si>
    <t>Sexo</t>
  </si>
  <si>
    <t>Evolución de Matrícula 1er año de Posgrado por tipo de institución 2</t>
  </si>
  <si>
    <t>Evolución de Matrícula 1er año de Posgrado por tipo de programa</t>
  </si>
  <si>
    <t>Evolución de Matrícula Total de Posgrado por tipo de programa y tipo de institución 2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</si>
  <si>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 y tipo de institución 2</t>
    </r>
  </si>
  <si>
    <t>Evolución de Matrícula 1er año de posgrado por tipo de programa y tipo de institución 2</t>
  </si>
  <si>
    <t>Matrícula Total 2016 de Posgrado por rango de edad y tipo de programa</t>
  </si>
  <si>
    <t xml:space="preserve">Matrícula Total 2016 de Postítulo por tipo de institución y tipo de programa </t>
  </si>
  <si>
    <t>Evolución de Matrícula Total por tipo de institución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</si>
</sst>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left"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7" fontId="3" fillId="4" borderId="1" xfId="1" applyNumberFormat="1" applyFont="1" applyFill="1" applyBorder="1" applyAlignment="1">
      <alignment horizontal="left" vertical="center"/>
    </xf>
    <xf numFmtId="0" fontId="11" fillId="0" borderId="0" xfId="15"/>
    <xf numFmtId="0" fontId="12" fillId="0" borderId="0" xfId="0" applyFo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left" vertical="center"/>
    </xf>
    <xf numFmtId="166" fontId="5" fillId="0" borderId="0" xfId="14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166" fontId="3" fillId="0" borderId="0" xfId="14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10" fillId="2" borderId="1" xfId="1" applyNumberFormat="1" applyFont="1" applyFill="1" applyBorder="1" applyAlignment="1">
      <alignment horizontal="left" vertical="center"/>
    </xf>
    <xf numFmtId="165" fontId="0" fillId="0" borderId="0" xfId="0" applyNumberFormat="1"/>
    <xf numFmtId="166" fontId="0" fillId="0" borderId="0" xfId="14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/>
    <xf numFmtId="166" fontId="5" fillId="0" borderId="0" xfId="14" applyNumberFormat="1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0" fontId="0" fillId="2" borderId="0" xfId="0" applyFill="1" applyAlignment="1">
      <alignment horizontal="center"/>
    </xf>
    <xf numFmtId="0" fontId="18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6" fillId="2" borderId="0" xfId="0" applyFont="1" applyFill="1"/>
    <xf numFmtId="0" fontId="11" fillId="2" borderId="0" xfId="15" quotePrefix="1" applyFill="1"/>
    <xf numFmtId="0" fontId="11" fillId="2" borderId="0" xfId="15" applyFill="1"/>
    <xf numFmtId="0" fontId="0" fillId="2" borderId="0" xfId="0" quotePrefix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5" fontId="9" fillId="2" borderId="1" xfId="1" applyNumberFormat="1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14" applyNumberFormat="1" applyFont="1" applyAlignment="1">
      <alignment vertical="center"/>
    </xf>
    <xf numFmtId="0" fontId="12" fillId="0" borderId="0" xfId="0" applyFont="1" applyAlignment="1">
      <alignment vertical="center"/>
    </xf>
    <xf numFmtId="166" fontId="16" fillId="0" borderId="0" xfId="14" applyNumberFormat="1" applyFont="1" applyAlignment="1">
      <alignment vertical="center"/>
    </xf>
    <xf numFmtId="0" fontId="5" fillId="0" borderId="1" xfId="0" applyNumberFormat="1" applyFont="1" applyBorder="1" applyAlignment="1">
      <alignment vertical="center"/>
    </xf>
    <xf numFmtId="166" fontId="5" fillId="0" borderId="1" xfId="14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6" fontId="3" fillId="0" borderId="1" xfId="14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166" fontId="5" fillId="0" borderId="1" xfId="14" applyNumberFormat="1" applyFont="1" applyBorder="1" applyAlignment="1">
      <alignment horizontal="left" vertical="center"/>
    </xf>
    <xf numFmtId="0" fontId="3" fillId="4" borderId="1" xfId="0" applyNumberFormat="1" applyFont="1" applyFill="1" applyBorder="1" applyAlignment="1">
      <alignment vertical="center"/>
    </xf>
    <xf numFmtId="166" fontId="11" fillId="0" borderId="0" xfId="15" applyNumberForma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5" fontId="5" fillId="0" borderId="0" xfId="1" applyNumberFormat="1" applyFont="1"/>
    <xf numFmtId="0" fontId="9" fillId="3" borderId="1" xfId="0" applyFont="1" applyFill="1" applyBorder="1" applyAlignment="1">
      <alignment horizontal="left" vertical="center" wrapText="1"/>
    </xf>
    <xf numFmtId="165" fontId="5" fillId="0" borderId="1" xfId="1" quotePrefix="1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1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  <xf numFmtId="0" fontId="25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5" fontId="9" fillId="3" borderId="1" xfId="1" applyNumberFormat="1" applyFont="1" applyFill="1" applyBorder="1"/>
    <xf numFmtId="165" fontId="10" fillId="0" borderId="1" xfId="1" applyNumberFormat="1" applyFont="1" applyBorder="1"/>
    <xf numFmtId="167" fontId="20" fillId="4" borderId="1" xfId="1" applyNumberFormat="1" applyFont="1" applyFill="1" applyBorder="1" applyAlignment="1">
      <alignment vertical="center"/>
    </xf>
    <xf numFmtId="0" fontId="26" fillId="0" borderId="0" xfId="0" applyFont="1"/>
    <xf numFmtId="0" fontId="5" fillId="0" borderId="0" xfId="0" applyNumberFormat="1" applyFont="1" applyAlignment="1">
      <alignment horizontal="center" vertical="center"/>
    </xf>
    <xf numFmtId="166" fontId="5" fillId="0" borderId="1" xfId="14" applyNumberFormat="1" applyFont="1" applyBorder="1" applyAlignment="1">
      <alignment horizontal="center" vertical="center"/>
    </xf>
    <xf numFmtId="166" fontId="3" fillId="0" borderId="1" xfId="14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0" fillId="0" borderId="0" xfId="14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65" fontId="3" fillId="2" borderId="1" xfId="0" applyNumberFormat="1" applyFont="1" applyFill="1" applyBorder="1" applyAlignment="1">
      <alignment horizontal="left" vertical="center"/>
    </xf>
    <xf numFmtId="165" fontId="5" fillId="0" borderId="1" xfId="1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165" fontId="3" fillId="0" borderId="1" xfId="1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65" fontId="0" fillId="0" borderId="0" xfId="0" applyNumberFormat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1" fillId="0" borderId="0" xfId="15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5" fontId="2" fillId="0" borderId="0" xfId="0" applyNumberFormat="1" applyFont="1"/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1" xfId="0" applyNumberFormat="1" applyFont="1" applyBorder="1" applyAlignment="1">
      <alignment horizontal="left" vertical="center"/>
    </xf>
    <xf numFmtId="166" fontId="0" fillId="0" borderId="0" xfId="14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6" fontId="2" fillId="0" borderId="0" xfId="14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2" fillId="0" borderId="0" xfId="14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5" fontId="2" fillId="0" borderId="0" xfId="0" applyNumberFormat="1" applyFont="1" applyAlignment="1">
      <alignment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0" fontId="27" fillId="0" borderId="0" xfId="0" applyNumberFormat="1" applyFont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10" fontId="0" fillId="0" borderId="0" xfId="14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0" fillId="0" borderId="1" xfId="0" applyNumberFormat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5" fillId="2" borderId="0" xfId="0" applyFont="1" applyFill="1"/>
    <xf numFmtId="166" fontId="3" fillId="0" borderId="0" xfId="14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6" fontId="3" fillId="0" borderId="0" xfId="14" applyNumberFormat="1" applyFont="1" applyBorder="1" applyAlignment="1">
      <alignment horizontal="center" vertical="center"/>
    </xf>
    <xf numFmtId="166" fontId="5" fillId="5" borderId="1" xfId="14" applyNumberFormat="1" applyFont="1" applyFill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7" fontId="20" fillId="4" borderId="1" xfId="1" applyNumberFormat="1" applyFont="1" applyFill="1" applyBorder="1" applyAlignment="1">
      <alignment horizontal="center" vertical="center"/>
    </xf>
  </cellXfs>
  <cellStyles count="17">
    <cellStyle name="Hipervínculo" xfId="15" builtinId="8"/>
    <cellStyle name="Millares" xfId="1" builtinId="3"/>
    <cellStyle name="Millares 2" xfId="2"/>
    <cellStyle name="Millares 3" xfId="7"/>
    <cellStyle name="Millares 4" xfId="16"/>
    <cellStyle name="Normal" xfId="0" builtinId="0"/>
    <cellStyle name="Normal 2" xfId="4"/>
    <cellStyle name="Normal 2 2" xfId="8"/>
    <cellStyle name="Normal 3" xfId="6"/>
    <cellStyle name="Normal 3 2" xfId="9"/>
    <cellStyle name="Normal 3 3" xfId="10"/>
    <cellStyle name="Normal 3 4" xfId="11"/>
    <cellStyle name="Normal 4" xfId="12"/>
    <cellStyle name="Normal 5 2" xfId="13"/>
    <cellStyle name="Porcentaje" xfId="14" builtinId="5"/>
    <cellStyle name="Porcentaje 2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4522788</xdr:colOff>
      <xdr:row>0</xdr:row>
      <xdr:rowOff>66676</xdr:rowOff>
    </xdr:from>
    <xdr:to>
      <xdr:col>2</xdr:col>
      <xdr:colOff>6427786</xdr:colOff>
      <xdr:row>2</xdr:row>
      <xdr:rowOff>38101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788" y="66676"/>
          <a:ext cx="1904998" cy="5905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0</xdr:row>
      <xdr:rowOff>9525</xdr:rowOff>
    </xdr:from>
    <xdr:to>
      <xdr:col>5</xdr:col>
      <xdr:colOff>561</xdr:colOff>
      <xdr:row>2</xdr:row>
      <xdr:rowOff>71231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9525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0</xdr:row>
      <xdr:rowOff>9525</xdr:rowOff>
    </xdr:from>
    <xdr:to>
      <xdr:col>15</xdr:col>
      <xdr:colOff>561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0</xdr:row>
      <xdr:rowOff>9525</xdr:rowOff>
    </xdr:from>
    <xdr:to>
      <xdr:col>5</xdr:col>
      <xdr:colOff>560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899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192292</xdr:colOff>
      <xdr:row>0</xdr:row>
      <xdr:rowOff>0</xdr:rowOff>
    </xdr:from>
    <xdr:to>
      <xdr:col>15</xdr:col>
      <xdr:colOff>267261</xdr:colOff>
      <xdr:row>2</xdr:row>
      <xdr:rowOff>114300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492" y="0"/>
          <a:ext cx="1751369" cy="5429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9525</xdr:rowOff>
    </xdr:from>
    <xdr:to>
      <xdr:col>4</xdr:col>
      <xdr:colOff>200586</xdr:colOff>
      <xdr:row>2</xdr:row>
      <xdr:rowOff>59420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525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504824</xdr:colOff>
      <xdr:row>0</xdr:row>
      <xdr:rowOff>0</xdr:rowOff>
    </xdr:from>
    <xdr:to>
      <xdr:col>10</xdr:col>
      <xdr:colOff>257735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0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704849</xdr:colOff>
      <xdr:row>0</xdr:row>
      <xdr:rowOff>9525</xdr:rowOff>
    </xdr:from>
    <xdr:to>
      <xdr:col>5</xdr:col>
      <xdr:colOff>362510</xdr:colOff>
      <xdr:row>2</xdr:row>
      <xdr:rowOff>59420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4" y="9525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0</xdr:row>
      <xdr:rowOff>19050</xdr:rowOff>
    </xdr:from>
    <xdr:to>
      <xdr:col>15</xdr:col>
      <xdr:colOff>561</xdr:colOff>
      <xdr:row>2</xdr:row>
      <xdr:rowOff>21320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19050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9"/>
  <sheetViews>
    <sheetView tabSelected="1" workbookViewId="0">
      <selection activeCell="C5" sqref="C5"/>
    </sheetView>
  </sheetViews>
  <sheetFormatPr baseColWidth="10" defaultRowHeight="15" x14ac:dyDescent="0.25"/>
  <cols>
    <col min="1" max="2" width="11.42578125" style="41"/>
    <col min="3" max="3" width="108.7109375" style="45" customWidth="1"/>
  </cols>
  <sheetData>
    <row r="2" spans="1:3" ht="33.75" x14ac:dyDescent="0.5">
      <c r="C2" s="42" t="s">
        <v>211</v>
      </c>
    </row>
    <row r="4" spans="1:3" x14ac:dyDescent="0.25">
      <c r="A4" s="43" t="s">
        <v>78</v>
      </c>
      <c r="B4" s="43" t="s">
        <v>74</v>
      </c>
      <c r="C4" s="44" t="s">
        <v>79</v>
      </c>
    </row>
    <row r="5" spans="1:3" x14ac:dyDescent="0.25">
      <c r="A5" s="41">
        <v>1</v>
      </c>
      <c r="B5" s="41">
        <v>1</v>
      </c>
      <c r="C5" s="45" t="s">
        <v>173</v>
      </c>
    </row>
    <row r="8" spans="1:3" ht="15.75" x14ac:dyDescent="0.25">
      <c r="A8" s="43" t="s">
        <v>78</v>
      </c>
      <c r="B8" s="43" t="s">
        <v>74</v>
      </c>
      <c r="C8" s="46" t="s">
        <v>212</v>
      </c>
    </row>
    <row r="9" spans="1:3" x14ac:dyDescent="0.25">
      <c r="A9" s="41">
        <v>2</v>
      </c>
      <c r="B9" s="41">
        <v>1</v>
      </c>
      <c r="C9" s="47" t="s">
        <v>426</v>
      </c>
    </row>
    <row r="10" spans="1:3" x14ac:dyDescent="0.25">
      <c r="A10" s="41">
        <v>2</v>
      </c>
      <c r="B10" s="41">
        <v>2</v>
      </c>
      <c r="C10" s="48" t="s">
        <v>243</v>
      </c>
    </row>
    <row r="11" spans="1:3" x14ac:dyDescent="0.25">
      <c r="A11" s="41">
        <v>2</v>
      </c>
      <c r="B11" s="41">
        <v>3</v>
      </c>
      <c r="C11" s="48" t="s">
        <v>427</v>
      </c>
    </row>
    <row r="12" spans="1:3" x14ac:dyDescent="0.25">
      <c r="A12" s="41">
        <v>2</v>
      </c>
      <c r="B12" s="41">
        <v>4</v>
      </c>
      <c r="C12" s="48" t="s">
        <v>428</v>
      </c>
    </row>
    <row r="13" spans="1:3" x14ac:dyDescent="0.25">
      <c r="A13" s="41">
        <v>2</v>
      </c>
      <c r="B13" s="41">
        <v>5</v>
      </c>
      <c r="C13" s="48" t="s">
        <v>244</v>
      </c>
    </row>
    <row r="14" spans="1:3" x14ac:dyDescent="0.25">
      <c r="A14" s="41">
        <v>2</v>
      </c>
      <c r="B14" s="41">
        <v>6</v>
      </c>
      <c r="C14" s="48" t="s">
        <v>245</v>
      </c>
    </row>
    <row r="16" spans="1:3" ht="15.75" x14ac:dyDescent="0.25">
      <c r="A16" s="43" t="s">
        <v>78</v>
      </c>
      <c r="B16" s="43" t="s">
        <v>74</v>
      </c>
      <c r="C16" s="46" t="s">
        <v>232</v>
      </c>
    </row>
    <row r="17" spans="1:3" x14ac:dyDescent="0.25">
      <c r="A17" s="41">
        <v>3</v>
      </c>
      <c r="B17" s="41">
        <v>1</v>
      </c>
      <c r="C17" s="48" t="s">
        <v>207</v>
      </c>
    </row>
    <row r="18" spans="1:3" x14ac:dyDescent="0.25">
      <c r="A18" s="41">
        <v>3</v>
      </c>
      <c r="B18" s="41">
        <v>2</v>
      </c>
      <c r="C18" s="48" t="s">
        <v>141</v>
      </c>
    </row>
    <row r="19" spans="1:3" x14ac:dyDescent="0.25">
      <c r="A19" s="41">
        <v>3</v>
      </c>
      <c r="B19" s="41">
        <v>3</v>
      </c>
      <c r="C19" s="48" t="s">
        <v>208</v>
      </c>
    </row>
    <row r="20" spans="1:3" x14ac:dyDescent="0.25">
      <c r="A20" s="41">
        <v>3</v>
      </c>
      <c r="B20" s="41">
        <v>4</v>
      </c>
      <c r="C20" s="48" t="s">
        <v>429</v>
      </c>
    </row>
    <row r="21" spans="1:3" x14ac:dyDescent="0.25">
      <c r="A21" s="41">
        <v>3</v>
      </c>
      <c r="B21" s="41">
        <v>5</v>
      </c>
      <c r="C21" s="48" t="s">
        <v>430</v>
      </c>
    </row>
    <row r="22" spans="1:3" x14ac:dyDescent="0.25">
      <c r="A22" s="41">
        <v>3</v>
      </c>
      <c r="B22" s="41">
        <v>6</v>
      </c>
      <c r="C22" s="48" t="s">
        <v>420</v>
      </c>
    </row>
    <row r="23" spans="1:3" x14ac:dyDescent="0.25">
      <c r="A23" s="41">
        <v>3</v>
      </c>
      <c r="B23" s="41">
        <v>7</v>
      </c>
      <c r="C23" s="48" t="s">
        <v>196</v>
      </c>
    </row>
    <row r="24" spans="1:3" x14ac:dyDescent="0.25">
      <c r="A24" s="41">
        <v>3</v>
      </c>
      <c r="B24" s="41">
        <v>8</v>
      </c>
      <c r="C24" s="48" t="s">
        <v>421</v>
      </c>
    </row>
    <row r="25" spans="1:3" x14ac:dyDescent="0.25">
      <c r="A25" s="41">
        <v>3</v>
      </c>
      <c r="B25" s="41">
        <v>9</v>
      </c>
      <c r="C25" s="48" t="s">
        <v>180</v>
      </c>
    </row>
    <row r="26" spans="1:3" x14ac:dyDescent="0.25">
      <c r="A26" s="41">
        <v>3</v>
      </c>
      <c r="B26" s="41">
        <v>10</v>
      </c>
      <c r="C26" s="48" t="s">
        <v>94</v>
      </c>
    </row>
    <row r="28" spans="1:3" ht="15.75" x14ac:dyDescent="0.25">
      <c r="A28" s="43" t="s">
        <v>78</v>
      </c>
      <c r="B28" s="43" t="s">
        <v>74</v>
      </c>
      <c r="C28" s="46" t="s">
        <v>213</v>
      </c>
    </row>
    <row r="29" spans="1:3" x14ac:dyDescent="0.25">
      <c r="A29" s="41">
        <v>4</v>
      </c>
      <c r="B29" s="41">
        <v>1</v>
      </c>
      <c r="C29" s="48" t="s">
        <v>250</v>
      </c>
    </row>
    <row r="30" spans="1:3" x14ac:dyDescent="0.25">
      <c r="A30" s="41">
        <v>4</v>
      </c>
      <c r="B30" s="41">
        <v>2</v>
      </c>
      <c r="C30" s="48" t="s">
        <v>252</v>
      </c>
    </row>
    <row r="31" spans="1:3" x14ac:dyDescent="0.25">
      <c r="A31" s="41">
        <v>4</v>
      </c>
      <c r="B31" s="41">
        <v>3</v>
      </c>
      <c r="C31" s="48" t="s">
        <v>214</v>
      </c>
    </row>
    <row r="32" spans="1:3" x14ac:dyDescent="0.25">
      <c r="A32" s="41">
        <v>4</v>
      </c>
      <c r="B32" s="41">
        <v>4</v>
      </c>
      <c r="C32" s="48" t="s">
        <v>215</v>
      </c>
    </row>
    <row r="33" spans="1:3" x14ac:dyDescent="0.25">
      <c r="A33" s="41">
        <v>4</v>
      </c>
      <c r="B33" s="41">
        <v>5</v>
      </c>
      <c r="C33" s="48" t="s">
        <v>216</v>
      </c>
    </row>
    <row r="34" spans="1:3" x14ac:dyDescent="0.25">
      <c r="A34" s="41">
        <v>4</v>
      </c>
      <c r="B34" s="41">
        <v>6</v>
      </c>
      <c r="C34" s="48" t="s">
        <v>253</v>
      </c>
    </row>
    <row r="35" spans="1:3" x14ac:dyDescent="0.25">
      <c r="A35" s="41">
        <v>4</v>
      </c>
      <c r="B35" s="41">
        <v>7</v>
      </c>
      <c r="C35" s="48" t="s">
        <v>226</v>
      </c>
    </row>
    <row r="36" spans="1:3" x14ac:dyDescent="0.25">
      <c r="A36" s="41">
        <v>4</v>
      </c>
      <c r="B36" s="41">
        <v>8</v>
      </c>
      <c r="C36" s="48" t="s">
        <v>217</v>
      </c>
    </row>
    <row r="37" spans="1:3" x14ac:dyDescent="0.25">
      <c r="A37" s="41">
        <v>4</v>
      </c>
      <c r="B37" s="41">
        <v>9</v>
      </c>
      <c r="C37" s="48" t="s">
        <v>218</v>
      </c>
    </row>
    <row r="38" spans="1:3" x14ac:dyDescent="0.25">
      <c r="A38" s="41">
        <v>4</v>
      </c>
      <c r="B38" s="41">
        <v>10</v>
      </c>
      <c r="C38" s="48" t="s">
        <v>254</v>
      </c>
    </row>
    <row r="39" spans="1:3" x14ac:dyDescent="0.25">
      <c r="A39" s="41">
        <v>4</v>
      </c>
      <c r="B39" s="41">
        <v>11</v>
      </c>
      <c r="C39" s="48" t="s">
        <v>255</v>
      </c>
    </row>
    <row r="41" spans="1:3" ht="15.75" x14ac:dyDescent="0.25">
      <c r="A41" s="43" t="s">
        <v>78</v>
      </c>
      <c r="B41" s="43" t="s">
        <v>74</v>
      </c>
      <c r="C41" s="46" t="s">
        <v>233</v>
      </c>
    </row>
    <row r="42" spans="1:3" x14ac:dyDescent="0.25">
      <c r="A42" s="41">
        <v>5</v>
      </c>
      <c r="B42" s="41">
        <v>1</v>
      </c>
      <c r="C42" s="48" t="s">
        <v>96</v>
      </c>
    </row>
    <row r="43" spans="1:3" x14ac:dyDescent="0.25">
      <c r="A43" s="41">
        <v>5</v>
      </c>
      <c r="B43" s="41">
        <v>2</v>
      </c>
      <c r="C43" s="48" t="s">
        <v>431</v>
      </c>
    </row>
    <row r="44" spans="1:3" x14ac:dyDescent="0.25">
      <c r="A44" s="41">
        <v>5</v>
      </c>
      <c r="B44" s="41">
        <v>3</v>
      </c>
      <c r="C44" s="48" t="s">
        <v>422</v>
      </c>
    </row>
    <row r="45" spans="1:3" x14ac:dyDescent="0.25">
      <c r="A45" s="41">
        <v>5</v>
      </c>
      <c r="B45" s="41">
        <v>4</v>
      </c>
      <c r="C45" s="48" t="s">
        <v>432</v>
      </c>
    </row>
    <row r="46" spans="1:3" x14ac:dyDescent="0.25">
      <c r="A46" s="41">
        <v>5</v>
      </c>
      <c r="B46" s="41">
        <v>5</v>
      </c>
      <c r="C46" s="48" t="s">
        <v>97</v>
      </c>
    </row>
    <row r="47" spans="1:3" x14ac:dyDescent="0.25">
      <c r="A47" s="41">
        <v>5</v>
      </c>
      <c r="B47" s="41">
        <v>6</v>
      </c>
      <c r="C47" s="48" t="s">
        <v>433</v>
      </c>
    </row>
    <row r="48" spans="1:3" x14ac:dyDescent="0.25">
      <c r="A48" s="41">
        <v>5</v>
      </c>
      <c r="B48" s="41">
        <v>7</v>
      </c>
      <c r="C48" s="48" t="s">
        <v>441</v>
      </c>
    </row>
    <row r="49" spans="1:3" x14ac:dyDescent="0.25">
      <c r="A49" s="41">
        <v>5</v>
      </c>
      <c r="B49" s="41">
        <v>8</v>
      </c>
      <c r="C49" s="48" t="s">
        <v>442</v>
      </c>
    </row>
    <row r="50" spans="1:3" x14ac:dyDescent="0.25">
      <c r="A50" s="41">
        <v>5</v>
      </c>
      <c r="B50" s="41">
        <v>9</v>
      </c>
      <c r="C50" s="48" t="s">
        <v>98</v>
      </c>
    </row>
    <row r="51" spans="1:3" x14ac:dyDescent="0.25">
      <c r="A51" s="41">
        <v>5</v>
      </c>
      <c r="B51" s="41">
        <v>10</v>
      </c>
      <c r="C51" s="48" t="s">
        <v>434</v>
      </c>
    </row>
    <row r="52" spans="1:3" x14ac:dyDescent="0.25">
      <c r="A52" s="41">
        <v>5</v>
      </c>
      <c r="B52" s="41">
        <v>11</v>
      </c>
      <c r="C52" s="48" t="s">
        <v>99</v>
      </c>
    </row>
    <row r="53" spans="1:3" x14ac:dyDescent="0.25">
      <c r="A53" s="41">
        <v>5</v>
      </c>
      <c r="B53" s="41">
        <v>12</v>
      </c>
      <c r="C53" s="48" t="s">
        <v>435</v>
      </c>
    </row>
    <row r="54" spans="1:3" x14ac:dyDescent="0.25">
      <c r="A54" s="41">
        <v>5</v>
      </c>
      <c r="B54" s="41">
        <v>13</v>
      </c>
      <c r="C54" s="48" t="s">
        <v>436</v>
      </c>
    </row>
    <row r="55" spans="1:3" x14ac:dyDescent="0.25">
      <c r="A55" s="41">
        <v>5</v>
      </c>
      <c r="B55" s="41">
        <v>14</v>
      </c>
      <c r="C55" s="48" t="s">
        <v>100</v>
      </c>
    </row>
    <row r="56" spans="1:3" x14ac:dyDescent="0.25">
      <c r="A56" s="41">
        <v>5</v>
      </c>
      <c r="B56" s="41">
        <v>15</v>
      </c>
      <c r="C56" s="48" t="s">
        <v>437</v>
      </c>
    </row>
    <row r="57" spans="1:3" x14ac:dyDescent="0.25">
      <c r="A57" s="41">
        <v>5</v>
      </c>
      <c r="B57" s="41">
        <v>16</v>
      </c>
      <c r="C57" s="48" t="s">
        <v>101</v>
      </c>
    </row>
    <row r="58" spans="1:3" x14ac:dyDescent="0.25">
      <c r="A58" s="41">
        <v>5</v>
      </c>
      <c r="B58" s="41">
        <v>17</v>
      </c>
      <c r="C58" s="48" t="s">
        <v>102</v>
      </c>
    </row>
    <row r="59" spans="1:3" x14ac:dyDescent="0.25">
      <c r="A59" s="41">
        <v>5</v>
      </c>
      <c r="B59" s="41">
        <v>18</v>
      </c>
      <c r="C59" s="48" t="s">
        <v>103</v>
      </c>
    </row>
    <row r="60" spans="1:3" x14ac:dyDescent="0.25">
      <c r="A60" s="41">
        <v>5</v>
      </c>
      <c r="B60" s="41">
        <v>19</v>
      </c>
      <c r="C60" s="48" t="s">
        <v>438</v>
      </c>
    </row>
    <row r="61" spans="1:3" x14ac:dyDescent="0.25">
      <c r="A61" s="41">
        <v>5</v>
      </c>
      <c r="B61" s="41">
        <v>20</v>
      </c>
      <c r="C61" s="48" t="s">
        <v>439</v>
      </c>
    </row>
    <row r="62" spans="1:3" x14ac:dyDescent="0.25">
      <c r="A62" s="41">
        <v>5</v>
      </c>
      <c r="B62" s="41">
        <v>21</v>
      </c>
      <c r="C62" s="48" t="s">
        <v>440</v>
      </c>
    </row>
    <row r="63" spans="1:3" x14ac:dyDescent="0.25">
      <c r="A63" s="41">
        <v>5</v>
      </c>
      <c r="B63" s="41">
        <v>22</v>
      </c>
      <c r="C63" s="48" t="s">
        <v>261</v>
      </c>
    </row>
    <row r="64" spans="1:3" x14ac:dyDescent="0.25">
      <c r="A64" s="41">
        <v>5</v>
      </c>
      <c r="B64" s="41">
        <v>23</v>
      </c>
      <c r="C64" s="48" t="s">
        <v>262</v>
      </c>
    </row>
    <row r="65" spans="1:3" x14ac:dyDescent="0.25">
      <c r="A65" s="41">
        <v>5</v>
      </c>
      <c r="B65" s="41">
        <v>24</v>
      </c>
      <c r="C65" s="48" t="s">
        <v>263</v>
      </c>
    </row>
    <row r="66" spans="1:3" x14ac:dyDescent="0.25">
      <c r="A66" s="41">
        <v>5</v>
      </c>
      <c r="B66" s="41">
        <v>25</v>
      </c>
      <c r="C66" s="48" t="s">
        <v>264</v>
      </c>
    </row>
    <row r="67" spans="1:3" x14ac:dyDescent="0.25">
      <c r="A67" s="41">
        <v>5</v>
      </c>
      <c r="B67" s="41">
        <v>26</v>
      </c>
      <c r="C67" s="48" t="s">
        <v>104</v>
      </c>
    </row>
    <row r="68" spans="1:3" x14ac:dyDescent="0.25">
      <c r="A68" s="41">
        <v>5</v>
      </c>
      <c r="B68" s="41">
        <v>27</v>
      </c>
      <c r="C68" s="48" t="s">
        <v>158</v>
      </c>
    </row>
    <row r="69" spans="1:3" x14ac:dyDescent="0.25">
      <c r="A69" s="41">
        <v>5</v>
      </c>
      <c r="B69" s="41">
        <v>28</v>
      </c>
      <c r="C69" s="48" t="s">
        <v>159</v>
      </c>
    </row>
    <row r="70" spans="1:3" x14ac:dyDescent="0.25">
      <c r="A70" s="41">
        <v>5</v>
      </c>
      <c r="B70" s="41">
        <v>29</v>
      </c>
      <c r="C70" s="48" t="s">
        <v>106</v>
      </c>
    </row>
    <row r="71" spans="1:3" x14ac:dyDescent="0.25">
      <c r="A71" s="41">
        <v>5</v>
      </c>
      <c r="B71" s="41">
        <v>30</v>
      </c>
      <c r="C71" s="48" t="s">
        <v>105</v>
      </c>
    </row>
    <row r="72" spans="1:3" x14ac:dyDescent="0.25">
      <c r="A72" s="41">
        <v>5</v>
      </c>
      <c r="B72" s="41">
        <v>31</v>
      </c>
      <c r="C72" s="48" t="s">
        <v>160</v>
      </c>
    </row>
    <row r="73" spans="1:3" x14ac:dyDescent="0.25">
      <c r="A73" s="41">
        <v>5</v>
      </c>
      <c r="B73" s="41">
        <v>32</v>
      </c>
      <c r="C73" s="48" t="s">
        <v>161</v>
      </c>
    </row>
    <row r="74" spans="1:3" x14ac:dyDescent="0.25">
      <c r="A74" s="41">
        <v>5</v>
      </c>
      <c r="B74" s="41">
        <v>33</v>
      </c>
      <c r="C74" s="48" t="s">
        <v>107</v>
      </c>
    </row>
    <row r="76" spans="1:3" ht="15.75" x14ac:dyDescent="0.25">
      <c r="A76" s="43" t="s">
        <v>78</v>
      </c>
      <c r="B76" s="43" t="s">
        <v>74</v>
      </c>
      <c r="C76" s="46" t="s">
        <v>219</v>
      </c>
    </row>
    <row r="77" spans="1:3" x14ac:dyDescent="0.25">
      <c r="A77" s="41">
        <v>6</v>
      </c>
      <c r="B77" s="41">
        <v>1</v>
      </c>
      <c r="C77" s="48" t="s">
        <v>444</v>
      </c>
    </row>
    <row r="78" spans="1:3" x14ac:dyDescent="0.25">
      <c r="A78" s="41">
        <v>6</v>
      </c>
      <c r="B78" s="41">
        <v>2</v>
      </c>
      <c r="C78" s="48" t="s">
        <v>446</v>
      </c>
    </row>
    <row r="79" spans="1:3" x14ac:dyDescent="0.25">
      <c r="A79" s="41">
        <v>6</v>
      </c>
      <c r="B79" s="41">
        <v>3</v>
      </c>
      <c r="C79" s="48" t="s">
        <v>265</v>
      </c>
    </row>
    <row r="80" spans="1:3" x14ac:dyDescent="0.25">
      <c r="A80" s="41">
        <v>6</v>
      </c>
      <c r="B80" s="41">
        <v>4</v>
      </c>
      <c r="C80" s="48" t="s">
        <v>266</v>
      </c>
    </row>
    <row r="81" spans="1:3" x14ac:dyDescent="0.25">
      <c r="A81" s="41">
        <v>6</v>
      </c>
      <c r="B81" s="41">
        <v>5</v>
      </c>
      <c r="C81" s="48" t="s">
        <v>453</v>
      </c>
    </row>
    <row r="82" spans="1:3" x14ac:dyDescent="0.25">
      <c r="A82" s="41">
        <v>6</v>
      </c>
      <c r="B82" s="41">
        <v>6</v>
      </c>
      <c r="C82" s="48" t="s">
        <v>220</v>
      </c>
    </row>
    <row r="83" spans="1:3" x14ac:dyDescent="0.25">
      <c r="A83" s="41">
        <v>6</v>
      </c>
      <c r="B83" s="41">
        <v>7</v>
      </c>
      <c r="C83" s="48" t="s">
        <v>221</v>
      </c>
    </row>
    <row r="84" spans="1:3" x14ac:dyDescent="0.25">
      <c r="A84" s="41">
        <v>6</v>
      </c>
      <c r="B84" s="41">
        <v>8</v>
      </c>
      <c r="C84" s="48" t="s">
        <v>222</v>
      </c>
    </row>
    <row r="86" spans="1:3" ht="15.75" x14ac:dyDescent="0.25">
      <c r="A86" s="43" t="s">
        <v>78</v>
      </c>
      <c r="B86" s="43" t="s">
        <v>74</v>
      </c>
      <c r="C86" s="46" t="s">
        <v>234</v>
      </c>
    </row>
    <row r="87" spans="1:3" x14ac:dyDescent="0.25">
      <c r="A87" s="41">
        <v>7</v>
      </c>
      <c r="B87" s="41">
        <v>1</v>
      </c>
      <c r="C87" s="48" t="s">
        <v>424</v>
      </c>
    </row>
    <row r="88" spans="1:3" x14ac:dyDescent="0.25">
      <c r="A88" s="41">
        <v>7</v>
      </c>
      <c r="B88" s="41">
        <v>2</v>
      </c>
      <c r="C88" s="48" t="s">
        <v>448</v>
      </c>
    </row>
    <row r="89" spans="1:3" x14ac:dyDescent="0.25">
      <c r="A89" s="41">
        <v>7</v>
      </c>
      <c r="B89" s="41">
        <v>3</v>
      </c>
      <c r="C89" s="48" t="s">
        <v>197</v>
      </c>
    </row>
    <row r="90" spans="1:3" x14ac:dyDescent="0.25">
      <c r="A90" s="41">
        <v>7</v>
      </c>
      <c r="B90" s="41">
        <v>4</v>
      </c>
      <c r="C90" s="48" t="s">
        <v>449</v>
      </c>
    </row>
    <row r="91" spans="1:3" x14ac:dyDescent="0.25">
      <c r="A91" s="41">
        <v>7</v>
      </c>
      <c r="B91" s="41">
        <v>5</v>
      </c>
      <c r="C91" s="48" t="s">
        <v>450</v>
      </c>
    </row>
    <row r="92" spans="1:3" x14ac:dyDescent="0.25">
      <c r="A92" s="41">
        <v>7</v>
      </c>
      <c r="B92" s="41">
        <v>6</v>
      </c>
      <c r="C92" s="48" t="s">
        <v>452</v>
      </c>
    </row>
    <row r="94" spans="1:3" ht="15.75" x14ac:dyDescent="0.25">
      <c r="A94" s="43" t="s">
        <v>78</v>
      </c>
      <c r="B94" s="43" t="s">
        <v>74</v>
      </c>
      <c r="C94" s="46" t="s">
        <v>223</v>
      </c>
    </row>
    <row r="95" spans="1:3" x14ac:dyDescent="0.25">
      <c r="A95" s="41">
        <v>8</v>
      </c>
      <c r="B95" s="41">
        <v>1</v>
      </c>
      <c r="C95" s="48" t="s">
        <v>454</v>
      </c>
    </row>
    <row r="96" spans="1:3" x14ac:dyDescent="0.25">
      <c r="A96" s="41">
        <v>8</v>
      </c>
      <c r="B96" s="41">
        <v>2</v>
      </c>
      <c r="C96" s="48" t="s">
        <v>267</v>
      </c>
    </row>
    <row r="97" spans="1:3" x14ac:dyDescent="0.25">
      <c r="A97" s="41">
        <v>8</v>
      </c>
      <c r="B97" s="41">
        <v>3</v>
      </c>
      <c r="C97" s="48" t="s">
        <v>204</v>
      </c>
    </row>
    <row r="98" spans="1:3" x14ac:dyDescent="0.25">
      <c r="A98" s="41">
        <v>8</v>
      </c>
      <c r="B98" s="41">
        <v>4</v>
      </c>
      <c r="C98" s="48" t="s">
        <v>203</v>
      </c>
    </row>
    <row r="99" spans="1:3" x14ac:dyDescent="0.25">
      <c r="A99" s="41">
        <v>8</v>
      </c>
      <c r="B99" s="41">
        <v>5</v>
      </c>
      <c r="C99" s="48" t="s">
        <v>205</v>
      </c>
    </row>
    <row r="100" spans="1:3" x14ac:dyDescent="0.25">
      <c r="A100" s="41">
        <v>8</v>
      </c>
      <c r="B100" s="41">
        <v>6</v>
      </c>
      <c r="C100" s="48" t="s">
        <v>206</v>
      </c>
    </row>
    <row r="102" spans="1:3" ht="15.75" x14ac:dyDescent="0.25">
      <c r="A102" s="43" t="s">
        <v>78</v>
      </c>
      <c r="B102" s="43" t="s">
        <v>74</v>
      </c>
      <c r="C102" s="46" t="s">
        <v>235</v>
      </c>
    </row>
    <row r="103" spans="1:3" x14ac:dyDescent="0.25">
      <c r="A103" s="41">
        <v>9</v>
      </c>
      <c r="B103" s="41">
        <v>1</v>
      </c>
      <c r="C103" s="21" t="s">
        <v>201</v>
      </c>
    </row>
    <row r="104" spans="1:3" x14ac:dyDescent="0.25">
      <c r="A104" s="41">
        <v>9</v>
      </c>
      <c r="B104" s="41">
        <v>2</v>
      </c>
      <c r="C104" s="21" t="s">
        <v>276</v>
      </c>
    </row>
    <row r="105" spans="1:3" x14ac:dyDescent="0.25">
      <c r="A105" s="41">
        <v>9</v>
      </c>
      <c r="B105" s="41">
        <v>3</v>
      </c>
      <c r="C105" s="21" t="s">
        <v>200</v>
      </c>
    </row>
    <row r="106" spans="1:3" x14ac:dyDescent="0.25">
      <c r="A106" s="41">
        <v>9</v>
      </c>
      <c r="B106" s="41">
        <v>4</v>
      </c>
      <c r="C106" s="21" t="s">
        <v>199</v>
      </c>
    </row>
    <row r="107" spans="1:3" x14ac:dyDescent="0.25">
      <c r="C107" s="49"/>
    </row>
    <row r="108" spans="1:3" x14ac:dyDescent="0.25">
      <c r="A108" s="43" t="s">
        <v>78</v>
      </c>
      <c r="B108" s="43" t="s">
        <v>74</v>
      </c>
      <c r="C108" s="44" t="s">
        <v>195</v>
      </c>
    </row>
    <row r="109" spans="1:3" x14ac:dyDescent="0.25">
      <c r="A109" s="41">
        <v>10</v>
      </c>
      <c r="B109" s="41">
        <v>1</v>
      </c>
      <c r="C109" s="21" t="s">
        <v>224</v>
      </c>
    </row>
    <row r="110" spans="1:3" x14ac:dyDescent="0.25">
      <c r="A110" s="45"/>
      <c r="B110" s="45"/>
    </row>
    <row r="111" spans="1:3" x14ac:dyDescent="0.25">
      <c r="A111" s="45"/>
      <c r="B111" s="45"/>
    </row>
    <row r="112" spans="1:3" x14ac:dyDescent="0.25">
      <c r="A112" s="141" t="s">
        <v>174</v>
      </c>
      <c r="B112" s="45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</sheetData>
  <hyperlinks>
    <hyperlink ref="C10:C14" location="'Matrícula Total 2014'!A1" display="Matricula Total 2014 por tipo de institución y género"/>
    <hyperlink ref="C9" location="'Matrícula Total 2016'!A4" display="Matricula Total 2016 por tipo de institución y nivel de formación"/>
    <hyperlink ref="C10" location="'Matrícula Total 2016'!A11" display="Matricula Total 2016 por tipo de institución y sexo"/>
    <hyperlink ref="C13" location="'Matrícula Total 2016'!A36" display="Matricula Total 2016 por región y sexo"/>
    <hyperlink ref="C14" location="'Matrícula Total 2016'!A55" display="Matricula Total 2016 por área y sexo"/>
    <hyperlink ref="C11" location="'Matrícula Total 2016'!A18" display="Matricula Total 2016 por tipo de institución 2 y nivel de formación"/>
    <hyperlink ref="C12" location="'Matrícula Total 2016'!A27" display="Matricula Total 2016 por tipo de institución 2 y sexo"/>
    <hyperlink ref="C17:C26" location="'Evolución Matrícula 2007 - 2016'!A1" display="Evolución de Matrícula Total por nivel de formación"/>
    <hyperlink ref="C17" location="'Evolución Matrícula 2007 - 2016'!A4" display="Evolución de Matrícula Total por nivel de formación"/>
    <hyperlink ref="C20" location="'Evolución Matrícula 2007 - 2016'!A32" display="Evolución de Matrícula Total por tipo de institución 2"/>
    <hyperlink ref="C21" location="'Evolución Matrícula 2007 - 2016'!A41" display="Evolución de Matrícula Total por tipo de institución 2 y nivel de formación"/>
    <hyperlink ref="C22" location="'Evolución Matrícula 2007 - 2016'!A63" display="Evolución de Matrícula 1er año y Matrícula Total de Pregrado"/>
    <hyperlink ref="C23" location="'Evolución Matrícula 2007 - 2016'!A68" display="Evolución de Matrícula Total de Posgrado y Postítulo"/>
    <hyperlink ref="C24" location="'Evolución Matrícula 2007 - 2016'!A73" display="Evolución de Matrícula Total por sexo"/>
    <hyperlink ref="C25" location="'Evolución Matrícula 2007 - 2016'!A79" display="Evolución de Matrícula Total por rango de edad"/>
    <hyperlink ref="C26" location="'Evolución Matrícula 2007 - 2016'!A91" display="Evolución de Matrícula Total por región"/>
    <hyperlink ref="C29:C39" location="'Matrícula Pregrado 2016'!A1" display="Matrícula Total 2016 de Pregrado por sexo y tipo de institución "/>
    <hyperlink ref="C29" location="'Matrícula Pregrado 2016'!A4" display="Matrícula Total 2016 de Pregrado por sexo y tipo de institución "/>
    <hyperlink ref="C30" location="'Matrícula Pregrado 2016'!A10" display="Matrícula 1er año 2016 de Pregrado por sexo y tipo de institución "/>
    <hyperlink ref="C31" location="'Matrícula Pregrado 2016'!A16" display="Matrícula Total 2016 de Pregrado por rango de edad y tipo de institución "/>
    <hyperlink ref="C32" location="'Matrícula Pregrado 2016'!A28" display="Matrícula Total 2016 de Pregrado por tipo de carrera e institución "/>
    <hyperlink ref="C33" location="'Matrícula Pregrado 2016'!A37" display="Matrícula Total 2016 de Pregrado por área y tipo de institución "/>
    <hyperlink ref="C34" location="'Matrícula Pregrado 2016'!A52" display="Matrícula Total 2016 de Pregrado por área y sexo"/>
    <hyperlink ref="C35" location="'Matrícula Pregrado 2016'!A67" display="Matrícula Total 2016 de Pregrado por jornada y tipo de institución "/>
    <hyperlink ref="C36" location="'Matrícula Pregrado 2016'!A76" display="Matrícula Total 2016 de Pregrado por región y tipo de institución"/>
    <hyperlink ref="C37" location="'Matrícula Pregrado 2016'!A95" display="Matrícula 1er año 2016 de Pregrado por región y tipo de institución"/>
    <hyperlink ref="C38" location="'Matrícula Pregrado 2016'!A114" display="Matrícula Total 2016 de Pregrado por región y sexo"/>
    <hyperlink ref="C39" location="'Matrícula Pregrado 2016'!A133" display="Matrícula 1er año 2016 de Pregrado por región y sexo"/>
    <hyperlink ref="C42" location="'Evolución Matrícula Pregrado'!A4" display="Evolución de Matrícula Total de Pregrado por tipo de institución"/>
    <hyperlink ref="C42:C74" location="'Evolución Matrícula Pregrado'!A1" display="Evolución de Matrícula Total de Pregrado por tipo de institución"/>
    <hyperlink ref="C74" location="'Evolución Matrícula Pregrado'!A378" display="Evolución de Matrícula Total de Pregrado por tipo de establecimiento de origen - Universidades"/>
    <hyperlink ref="C73" location="'Evolución Matrícula Pregrado'!A370" display="Evolución de Matrícula Total de Pregrado por tipo de establecimiento de origen - IP"/>
    <hyperlink ref="C72" location="'Evolución Matrícula Pregrado'!A362" display="Evolución de Matrícula Total de Pregrado por tipo de establecimiento de origen - CFT"/>
    <hyperlink ref="C71" location="'Evolución Matrícula Pregrado'!A354" display="Evolución de Matrícula Total de Pregrado por tipo de establecimiento de origen"/>
    <hyperlink ref="C70" location="'Evolución Matrícula Pregrado'!A341" display="Evolución de Matrícula Total de Pregrado por rango de edad - Universidades"/>
    <hyperlink ref="C69" location="'Evolución Matrícula Pregrado'!A328" display="Evolución de Matrícula Total de Pregrado por rango de edad - IP"/>
    <hyperlink ref="C68" location="'Evolución Matrícula Pregrado'!A315" display="Evolución de Matrícula Total de Pregrado por rango de edad - CFT"/>
    <hyperlink ref="C67" location="'Evolución Matrícula Pregrado'!A302" display="Evolución de Matrícula Total de Pregrado por rango de edad"/>
    <hyperlink ref="C66" location="'Evolución Matrícula Pregrado'!A296" display="Evolución de Matrícula Total de Pregrado por sexo - Universidades"/>
    <hyperlink ref="C65" location="'Evolución Matrícula Pregrado'!A290" display="Evolución de Matrícula Total de Pregrado por sexo - IP"/>
    <hyperlink ref="C64" location="'Evolución Matrícula Pregrado'!A284" display="Evolución de Matrícula Total de Pregrado por sexo - CFT"/>
    <hyperlink ref="C63" location="'Evolución Matrícula Pregrado'!A278" display="Evolución de Matrícula Total de Pregrado por sexo"/>
    <hyperlink ref="C62" location="'Evolución Matrícula Pregrado'!A265" display="Evolución de Matrícula 1er año de Pregrado en carreras con mayor matrícula - Universidades"/>
    <hyperlink ref="C61" location="'Evolución Matrícula Pregrado'!A252" display="Evolución de Matrícula 1er año de Pregrado en carreras con mayor matrícula - IP"/>
    <hyperlink ref="C60" location="'Evolución Matrícula Pregrado'!A239" display="Evolución de Matrícula 1er año de Pregrado en carreras con mayor matrícula - CFT"/>
    <hyperlink ref="C59" location="'Evolución Matrícula Pregrado'!A216" display="Evolución de Matrícula Total de Pregrado en carreras con mayor matrícula - Universidades"/>
    <hyperlink ref="C58" location="'Evolución Matrícula Pregrado'!A193" display="Evolución de Matrícula Total de Pregrado en carreras con mayor matrícula - IP"/>
    <hyperlink ref="C57" location="'Evolución Matrícula Pregrado'!A170" display="Evolución de Matrícula Total de Pregrado en carreras con mayor matrícula - CFT"/>
    <hyperlink ref="C56" location="'Evolución Matrícula Pregrado'!A155" display="Evolución de Matrícula de 1er año de Pregrado por área"/>
    <hyperlink ref="C55" location="'Evolución Matrícula Pregrado'!A140" display="Evolución de Matrícula Total de Pregrado por área"/>
    <hyperlink ref="C54" location="'Evolución Matrícula Pregrado'!A118" display="Evolución de Matrícula 1er año de Pregrado por tipo de institución y jornada"/>
    <hyperlink ref="C53" location="'Evolución Matrícula Pregrado'!A109" display="Evolución de Matrícula 1er año de Pregrado por jornada"/>
    <hyperlink ref="C52" location="'Evolución Matrícula Pregrado'!A100" display="Evolución de Matrícula Total de Pregrado por jornada"/>
    <hyperlink ref="C51" location="'Evolución Matrícula Pregrado'!A85" display="Evolución de Matrícula 1er año de Pregrado por tipo de institución y carrera"/>
    <hyperlink ref="C50" location="'Evolución Matrícula Pregrado'!A70" display="Evolución de Matrícula Total de Pregrado por tipo de institución y carrera"/>
    <hyperlink ref="C49" location="'Evolución Matrícula Pregrado'!A62" display="Evolución de Matrícula 1er año de Pregrado por tipo de carrera agrupada"/>
    <hyperlink ref="C48" location="'Evolución Matrícula Pregrado'!A54" display="Evolución de Matrícula Total de Pregrado por tipo de carrera agrupada"/>
    <hyperlink ref="C47" location="'Evolución Matrícula Pregrado'!A45" display="Evolución de Matrícula 1er año de Pregrado por tipo de carrera"/>
    <hyperlink ref="C46" location="'Evolución Matrícula Pregrado'!A36" display="Evolución de Matrícula Total de Pregrado por tipo de carrera"/>
    <hyperlink ref="C45" location="'Evolución Matrícula Pregrado'!A27" display="Evolución de Matrícula 1er año de Pregrado por tipo de institución 2"/>
    <hyperlink ref="C44" location="'Evolución Matrícula Pregrado'!A18" display="Evolución de Matrícula Total de Pregrado por tipo de institución 2"/>
    <hyperlink ref="C43" location="'Evolución Matrícula Pregrado'!A11" display="Evolución de Matrícula 1er año de Pregrado por tipo de institución"/>
    <hyperlink ref="C77:C84" location="'Matrícula Posgrado 2016'!A1" display="Matrícula Total 2016 de Posgrado por tipo de institución 2 y tipo de programa "/>
    <hyperlink ref="C77" location="'Matrícula Posgrado 2016'!A4" display="Matrícula Total 2016 de Posgrado por tipo de institución 2 y tipo de programa "/>
    <hyperlink ref="C78" location="'Matrícula Posgrado 2016'!A11" display="Matrícula 1er año 2016 de Posgrado por tipo de institución 2 y tipo de programa "/>
    <hyperlink ref="C79" location="'Matrícula Posgrado 2016'!A18" display="Matrícula Total 2016 de Posgrado por sexo y tipo de programa "/>
    <hyperlink ref="C80" location="'Matrícula Posgrado 2016'!A24" display="Matrícula 1er año 2016 de Posgrado por sexo y tipo de programa "/>
    <hyperlink ref="C81" location="'Matrícula Posgrado 2016'!A30" display="Matrícula Total 2016 de Posgrado por rango de edad"/>
    <hyperlink ref="C82" location="'Matrícula Posgrado 2016'!A42" display="Matrícula Total 2016 de Posgrado por área y tipo de programa "/>
    <hyperlink ref="C83" location="'Matrícula Posgrado 2016'!A56" display="Matrícula Total 2016 de Posgrado por jornada y tipo de programa "/>
    <hyperlink ref="C84" location="'Matrícula Posgrado 2016'!A65" display="Matrícula Total 2016 de Posgrado por región y tipo de programa "/>
    <hyperlink ref="C87:C92" location="'Evolución Matrícula Posgrado'!A1" display="Evolución de Matrícula Total de Posgrado por tipo de institución 2"/>
    <hyperlink ref="C87" location="'Evolución Matrícula Posgrado'!A4" display="Evolución de Matrícula Total de Posgrado por tipo de institución 2"/>
    <hyperlink ref="C88" location="'Evolución Matrícula Posgrado'!A11" display="Evolución de Matrícula 1er año de Posgrado por tipo de institución 2"/>
    <hyperlink ref="C89" location="'Evolución Matrícula Posgrado'!A18" display="Evolución de Matrícula Total de Posgrado por tipo de programa"/>
    <hyperlink ref="C90" location="'Evolución Matrícula Posgrado'!A24" display="Evolución de Matrícula 1er año de Posgrado por tipo de programa"/>
    <hyperlink ref="C91" location="'Evolución Matrícula Posgrado'!A30" display="Evolución de Matrícula Total de Posgrado por tipo de programa y tipo de institución 2"/>
    <hyperlink ref="C92" location="'Evolución Matrícula Posgrado'!A43" display="Evolución de Matrícula 1er año de posgrado por tipo de programa y tipo de institución 2"/>
    <hyperlink ref="C95:C100" location="'Matrícula Postitulo 2016'!A1" display="Matrícula Total 2016 de Postítulo por tipo de institución y tipo de programa "/>
    <hyperlink ref="C95" location="'Matrícula Postitulo 2016'!A4" display="Matrícula Total 2016 de Postítulo por tipo de institución y tipo de programa "/>
    <hyperlink ref="C96" location="'Matrícula Postitulo 2016'!A11" display="Matrícula Total de Postítulo por sexo y tipo de programa "/>
    <hyperlink ref="C97" location="'Matrícula Postitulo 2016'!A17" display="Matrícula Total de Postítulo por rango de edad y tipo de programa"/>
    <hyperlink ref="C98" location="'Matrícula Postitulo 2016'!A29" display="Matrícula Total de Postítulo por área y tipo de programa "/>
    <hyperlink ref="C99" location="'Matrícula Postitulo 2016'!A43" display="Matrícula Total de Postítulo por jornada y tipo de programa "/>
    <hyperlink ref="C100" location="'Matrícula Postitulo 2016'!A52" display="Matrícula Total de Postítulo por región y tipo de programa "/>
    <hyperlink ref="C103:C106" location="'Evolución Matrícula Postítulo'!A1" display="Evolución de Matrícula Total de Postítulo por tipo de institución"/>
    <hyperlink ref="C103" location="'Evolución Matrícula Postítulo'!A4" display="Evolución de Matrícula Total de Postítulo por tipo de institución"/>
    <hyperlink ref="C104" location="'Evolución Matrícula Postítulo'!A11" display="Evolución de Matrícula Total de Postítulo por tipo de institución 2"/>
    <hyperlink ref="C105" location="'Evolución Matrícula Postítulo'!A20" display="Evolución de Matrícula Total de Postítulo por tipo de programa"/>
    <hyperlink ref="C106" location="'Evolución Matrícula Postítulo'!A27" display="Evolución de Matrícula Total de Postítulo por tipo de institución y programa"/>
    <hyperlink ref="C109" location="'Listado de instituciones 2016'!A1" display="Listado instituciones con datos Matrícula 2016"/>
    <hyperlink ref="C18:C19" location="'Evolución Matrícula 2007 - 2016'!A1" display="Evolución de Matrícula Total por nivel de formación"/>
    <hyperlink ref="C18" location="'Evolución Matrícula 2007 - 2016'!A11" display="Evolución de Matrícula Total por tipo de institución "/>
    <hyperlink ref="C19" location="'Evolución Matrícula 2007 - 2016'!A18" display="Evolución de Matrícula Total por tipo de institución y nivel de formación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H25" sqref="H25"/>
    </sheetView>
  </sheetViews>
  <sheetFormatPr baseColWidth="10" defaultRowHeight="15" x14ac:dyDescent="0.25"/>
  <cols>
    <col min="1" max="1" width="55" customWidth="1"/>
    <col min="2" max="5" width="16.42578125" customWidth="1"/>
    <col min="6" max="6" width="11.85546875" bestFit="1" customWidth="1"/>
  </cols>
  <sheetData>
    <row r="1" spans="1:7" ht="18.75" x14ac:dyDescent="0.3">
      <c r="A1" s="85" t="s">
        <v>236</v>
      </c>
    </row>
    <row r="2" spans="1:7" ht="18.75" x14ac:dyDescent="0.3">
      <c r="A2" s="22"/>
      <c r="F2" s="79"/>
      <c r="G2" s="79"/>
    </row>
    <row r="3" spans="1:7" ht="25.5" x14ac:dyDescent="0.25">
      <c r="A3" s="74" t="s">
        <v>163</v>
      </c>
      <c r="B3" s="140" t="s">
        <v>237</v>
      </c>
      <c r="C3" s="140" t="s">
        <v>418</v>
      </c>
      <c r="D3" s="140" t="s">
        <v>417</v>
      </c>
      <c r="E3" s="140" t="s">
        <v>419</v>
      </c>
      <c r="F3" s="79"/>
      <c r="G3" s="79"/>
    </row>
    <row r="4" spans="1:7" x14ac:dyDescent="0.25">
      <c r="A4" s="80" t="s">
        <v>278</v>
      </c>
      <c r="B4" s="83">
        <v>69</v>
      </c>
      <c r="C4" s="83"/>
      <c r="D4" s="83"/>
      <c r="E4" s="83">
        <v>69</v>
      </c>
      <c r="F4" s="79"/>
      <c r="G4" s="79"/>
    </row>
    <row r="5" spans="1:7" x14ac:dyDescent="0.25">
      <c r="A5" s="80" t="s">
        <v>279</v>
      </c>
      <c r="B5" s="83">
        <v>213</v>
      </c>
      <c r="C5" s="83"/>
      <c r="D5" s="83"/>
      <c r="E5" s="83">
        <v>213</v>
      </c>
      <c r="F5" s="79"/>
      <c r="G5" s="79"/>
    </row>
    <row r="6" spans="1:7" x14ac:dyDescent="0.25">
      <c r="A6" s="80" t="s">
        <v>280</v>
      </c>
      <c r="B6" s="83">
        <v>1852</v>
      </c>
      <c r="C6" s="83"/>
      <c r="D6" s="83"/>
      <c r="E6" s="83">
        <v>1852</v>
      </c>
      <c r="F6" s="79"/>
      <c r="G6" s="79"/>
    </row>
    <row r="7" spans="1:7" x14ac:dyDescent="0.25">
      <c r="A7" s="80" t="s">
        <v>281</v>
      </c>
      <c r="B7" s="83">
        <v>203</v>
      </c>
      <c r="C7" s="83"/>
      <c r="D7" s="83"/>
      <c r="E7" s="83">
        <v>203</v>
      </c>
      <c r="F7" s="79"/>
      <c r="G7" s="79"/>
    </row>
    <row r="8" spans="1:7" x14ac:dyDescent="0.25">
      <c r="A8" s="80" t="s">
        <v>282</v>
      </c>
      <c r="B8" s="83">
        <v>1826</v>
      </c>
      <c r="C8" s="83"/>
      <c r="D8" s="83"/>
      <c r="E8" s="83">
        <v>1826</v>
      </c>
      <c r="F8" s="79"/>
      <c r="G8" s="79"/>
    </row>
    <row r="9" spans="1:7" x14ac:dyDescent="0.25">
      <c r="A9" s="80" t="s">
        <v>283</v>
      </c>
      <c r="B9" s="83">
        <v>2551</v>
      </c>
      <c r="C9" s="83"/>
      <c r="D9" s="83"/>
      <c r="E9" s="83">
        <v>2551</v>
      </c>
      <c r="F9" s="79"/>
      <c r="G9" s="79"/>
    </row>
    <row r="10" spans="1:7" x14ac:dyDescent="0.25">
      <c r="A10" s="80" t="s">
        <v>284</v>
      </c>
      <c r="B10" s="83">
        <v>58</v>
      </c>
      <c r="C10" s="83"/>
      <c r="D10" s="83"/>
      <c r="E10" s="83">
        <v>58</v>
      </c>
      <c r="F10" s="79"/>
      <c r="G10" s="79"/>
    </row>
    <row r="11" spans="1:7" x14ac:dyDescent="0.25">
      <c r="A11" s="80" t="s">
        <v>285</v>
      </c>
      <c r="B11" s="83">
        <v>1414</v>
      </c>
      <c r="C11" s="83"/>
      <c r="D11" s="83"/>
      <c r="E11" s="83">
        <v>1414</v>
      </c>
      <c r="F11" s="79"/>
      <c r="G11" s="79"/>
    </row>
    <row r="12" spans="1:7" x14ac:dyDescent="0.25">
      <c r="A12" s="80" t="s">
        <v>286</v>
      </c>
      <c r="B12" s="83">
        <v>54</v>
      </c>
      <c r="C12" s="83"/>
      <c r="D12" s="83">
        <v>9</v>
      </c>
      <c r="E12" s="83">
        <v>63</v>
      </c>
      <c r="F12" s="79"/>
      <c r="G12" s="79"/>
    </row>
    <row r="13" spans="1:7" x14ac:dyDescent="0.25">
      <c r="A13" s="80" t="s">
        <v>287</v>
      </c>
      <c r="B13" s="83">
        <v>11</v>
      </c>
      <c r="C13" s="83"/>
      <c r="D13" s="83"/>
      <c r="E13" s="83">
        <v>11</v>
      </c>
      <c r="F13" s="79"/>
      <c r="G13" s="79"/>
    </row>
    <row r="14" spans="1:7" x14ac:dyDescent="0.25">
      <c r="A14" s="80" t="s">
        <v>288</v>
      </c>
      <c r="B14" s="83">
        <v>3765</v>
      </c>
      <c r="C14" s="83"/>
      <c r="D14" s="83"/>
      <c r="E14" s="83">
        <v>3765</v>
      </c>
      <c r="F14" s="79"/>
      <c r="G14" s="79"/>
    </row>
    <row r="15" spans="1:7" x14ac:dyDescent="0.25">
      <c r="A15" s="80" t="s">
        <v>289</v>
      </c>
      <c r="B15" s="83">
        <v>80</v>
      </c>
      <c r="C15" s="83"/>
      <c r="D15" s="83"/>
      <c r="E15" s="83">
        <v>80</v>
      </c>
      <c r="F15" s="79"/>
      <c r="G15" s="79"/>
    </row>
    <row r="16" spans="1:7" x14ac:dyDescent="0.25">
      <c r="A16" s="80" t="s">
        <v>290</v>
      </c>
      <c r="B16" s="83">
        <v>95</v>
      </c>
      <c r="C16" s="83"/>
      <c r="D16" s="83"/>
      <c r="E16" s="83">
        <v>95</v>
      </c>
      <c r="F16" s="79"/>
      <c r="G16" s="79"/>
    </row>
    <row r="17" spans="1:7" x14ac:dyDescent="0.25">
      <c r="A17" s="80" t="s">
        <v>291</v>
      </c>
      <c r="B17" s="83">
        <v>2689</v>
      </c>
      <c r="C17" s="83"/>
      <c r="D17" s="83"/>
      <c r="E17" s="83">
        <v>2689</v>
      </c>
      <c r="F17" s="79"/>
      <c r="G17" s="79"/>
    </row>
    <row r="18" spans="1:7" x14ac:dyDescent="0.25">
      <c r="A18" s="80" t="s">
        <v>292</v>
      </c>
      <c r="B18" s="83">
        <v>1947</v>
      </c>
      <c r="C18" s="83"/>
      <c r="D18" s="83"/>
      <c r="E18" s="83">
        <v>1947</v>
      </c>
      <c r="F18" s="79"/>
      <c r="G18" s="79"/>
    </row>
    <row r="19" spans="1:7" x14ac:dyDescent="0.25">
      <c r="A19" s="80" t="s">
        <v>80</v>
      </c>
      <c r="B19" s="83">
        <v>4733</v>
      </c>
      <c r="C19" s="83"/>
      <c r="D19" s="83"/>
      <c r="E19" s="83">
        <v>4733</v>
      </c>
      <c r="F19" s="79"/>
      <c r="G19" s="79"/>
    </row>
    <row r="20" spans="1:7" x14ac:dyDescent="0.25">
      <c r="A20" s="80" t="s">
        <v>81</v>
      </c>
      <c r="B20" s="83">
        <v>664</v>
      </c>
      <c r="C20" s="83"/>
      <c r="D20" s="83"/>
      <c r="E20" s="83">
        <v>664</v>
      </c>
      <c r="F20" s="79"/>
      <c r="G20" s="79"/>
    </row>
    <row r="21" spans="1:7" x14ac:dyDescent="0.25">
      <c r="A21" s="80" t="s">
        <v>293</v>
      </c>
      <c r="B21" s="83">
        <v>109</v>
      </c>
      <c r="C21" s="83"/>
      <c r="D21" s="83"/>
      <c r="E21" s="83">
        <v>109</v>
      </c>
      <c r="F21" s="79"/>
      <c r="G21" s="79"/>
    </row>
    <row r="22" spans="1:7" x14ac:dyDescent="0.25">
      <c r="A22" s="80" t="s">
        <v>294</v>
      </c>
      <c r="B22" s="83">
        <v>251</v>
      </c>
      <c r="C22" s="83"/>
      <c r="D22" s="83"/>
      <c r="E22" s="83">
        <v>251</v>
      </c>
      <c r="F22" s="79"/>
      <c r="G22" s="79"/>
    </row>
    <row r="23" spans="1:7" x14ac:dyDescent="0.25">
      <c r="A23" s="35" t="s">
        <v>295</v>
      </c>
      <c r="B23" s="83">
        <v>78</v>
      </c>
      <c r="C23" s="83"/>
      <c r="D23" s="83"/>
      <c r="E23" s="83">
        <v>78</v>
      </c>
      <c r="F23" s="79"/>
      <c r="G23" s="79"/>
    </row>
    <row r="24" spans="1:7" x14ac:dyDescent="0.25">
      <c r="A24" s="80" t="s">
        <v>296</v>
      </c>
      <c r="B24" s="83">
        <v>139</v>
      </c>
      <c r="C24" s="83"/>
      <c r="D24" s="83"/>
      <c r="E24" s="83">
        <v>139</v>
      </c>
      <c r="F24" s="79"/>
      <c r="G24" s="79"/>
    </row>
    <row r="25" spans="1:7" x14ac:dyDescent="0.25">
      <c r="A25" s="80" t="s">
        <v>297</v>
      </c>
      <c r="B25" s="83">
        <v>126</v>
      </c>
      <c r="C25" s="83"/>
      <c r="D25" s="83"/>
      <c r="E25" s="83">
        <v>126</v>
      </c>
    </row>
    <row r="26" spans="1:7" x14ac:dyDescent="0.25">
      <c r="A26" s="80" t="s">
        <v>82</v>
      </c>
      <c r="B26" s="83">
        <v>4938</v>
      </c>
      <c r="C26" s="83"/>
      <c r="D26" s="83"/>
      <c r="E26" s="83">
        <v>4938</v>
      </c>
    </row>
    <row r="27" spans="1:7" x14ac:dyDescent="0.25">
      <c r="A27" s="80" t="s">
        <v>83</v>
      </c>
      <c r="B27" s="83">
        <v>48634</v>
      </c>
      <c r="C27" s="83"/>
      <c r="D27" s="83"/>
      <c r="E27" s="83">
        <v>48634</v>
      </c>
    </row>
    <row r="28" spans="1:7" x14ac:dyDescent="0.25">
      <c r="A28" s="80" t="s">
        <v>298</v>
      </c>
      <c r="B28" s="83">
        <v>527</v>
      </c>
      <c r="C28" s="83"/>
      <c r="D28" s="83"/>
      <c r="E28" s="83">
        <v>527</v>
      </c>
    </row>
    <row r="29" spans="1:7" x14ac:dyDescent="0.25">
      <c r="A29" s="80" t="s">
        <v>299</v>
      </c>
      <c r="B29" s="83">
        <v>44</v>
      </c>
      <c r="C29" s="83"/>
      <c r="D29" s="83"/>
      <c r="E29" s="83">
        <v>44</v>
      </c>
    </row>
    <row r="30" spans="1:7" x14ac:dyDescent="0.25">
      <c r="A30" s="80" t="s">
        <v>300</v>
      </c>
      <c r="B30" s="83">
        <v>589</v>
      </c>
      <c r="C30" s="83"/>
      <c r="D30" s="83"/>
      <c r="E30" s="83">
        <v>589</v>
      </c>
    </row>
    <row r="31" spans="1:7" x14ac:dyDescent="0.25">
      <c r="A31" s="80" t="s">
        <v>301</v>
      </c>
      <c r="B31" s="83">
        <v>2825</v>
      </c>
      <c r="C31" s="83"/>
      <c r="D31" s="83"/>
      <c r="E31" s="83">
        <v>2825</v>
      </c>
    </row>
    <row r="32" spans="1:7" x14ac:dyDescent="0.25">
      <c r="A32" s="80" t="s">
        <v>302</v>
      </c>
      <c r="B32" s="83">
        <v>885</v>
      </c>
      <c r="C32" s="83"/>
      <c r="D32" s="83"/>
      <c r="E32" s="83">
        <v>885</v>
      </c>
    </row>
    <row r="33" spans="1:5" x14ac:dyDescent="0.25">
      <c r="A33" s="80" t="s">
        <v>303</v>
      </c>
      <c r="B33" s="83">
        <v>1275</v>
      </c>
      <c r="C33" s="83"/>
      <c r="D33" s="83"/>
      <c r="E33" s="83">
        <v>1275</v>
      </c>
    </row>
    <row r="34" spans="1:5" x14ac:dyDescent="0.25">
      <c r="A34" s="80" t="s">
        <v>304</v>
      </c>
      <c r="B34" s="83">
        <v>331</v>
      </c>
      <c r="C34" s="83"/>
      <c r="D34" s="83"/>
      <c r="E34" s="83">
        <v>331</v>
      </c>
    </row>
    <row r="35" spans="1:5" x14ac:dyDescent="0.25">
      <c r="A35" s="80" t="s">
        <v>305</v>
      </c>
      <c r="B35" s="83">
        <v>2085</v>
      </c>
      <c r="C35" s="83"/>
      <c r="D35" s="83"/>
      <c r="E35" s="83">
        <v>2085</v>
      </c>
    </row>
    <row r="36" spans="1:5" x14ac:dyDescent="0.25">
      <c r="A36" s="80" t="s">
        <v>306</v>
      </c>
      <c r="B36" s="83">
        <v>155</v>
      </c>
      <c r="C36" s="83"/>
      <c r="D36" s="83"/>
      <c r="E36" s="83">
        <v>155</v>
      </c>
    </row>
    <row r="37" spans="1:5" x14ac:dyDescent="0.25">
      <c r="A37" s="80" t="s">
        <v>307</v>
      </c>
      <c r="B37" s="83">
        <v>1819</v>
      </c>
      <c r="C37" s="83"/>
      <c r="D37" s="83"/>
      <c r="E37" s="83">
        <v>1819</v>
      </c>
    </row>
    <row r="38" spans="1:5" x14ac:dyDescent="0.25">
      <c r="A38" s="80" t="s">
        <v>308</v>
      </c>
      <c r="B38" s="83">
        <v>267</v>
      </c>
      <c r="C38" s="83"/>
      <c r="D38" s="83"/>
      <c r="E38" s="83">
        <v>267</v>
      </c>
    </row>
    <row r="39" spans="1:5" x14ac:dyDescent="0.25">
      <c r="A39" s="80" t="s">
        <v>309</v>
      </c>
      <c r="B39" s="83">
        <v>210</v>
      </c>
      <c r="C39" s="83"/>
      <c r="D39" s="83"/>
      <c r="E39" s="83">
        <v>210</v>
      </c>
    </row>
    <row r="40" spans="1:5" x14ac:dyDescent="0.25">
      <c r="A40" s="80" t="s">
        <v>310</v>
      </c>
      <c r="B40" s="83">
        <v>1068</v>
      </c>
      <c r="C40" s="83"/>
      <c r="D40" s="83"/>
      <c r="E40" s="83">
        <v>1068</v>
      </c>
    </row>
    <row r="41" spans="1:5" x14ac:dyDescent="0.25">
      <c r="A41" s="80" t="s">
        <v>311</v>
      </c>
      <c r="B41" s="83">
        <v>599</v>
      </c>
      <c r="C41" s="83"/>
      <c r="D41" s="83"/>
      <c r="E41" s="83">
        <v>599</v>
      </c>
    </row>
    <row r="42" spans="1:5" x14ac:dyDescent="0.25">
      <c r="A42" s="80" t="s">
        <v>312</v>
      </c>
      <c r="B42" s="83">
        <v>3829</v>
      </c>
      <c r="C42" s="83"/>
      <c r="D42" s="83"/>
      <c r="E42" s="83">
        <v>3829</v>
      </c>
    </row>
    <row r="43" spans="1:5" x14ac:dyDescent="0.25">
      <c r="A43" s="80" t="s">
        <v>313</v>
      </c>
      <c r="B43" s="83">
        <v>332</v>
      </c>
      <c r="C43" s="83"/>
      <c r="D43" s="83"/>
      <c r="E43" s="83">
        <v>332</v>
      </c>
    </row>
    <row r="44" spans="1:5" x14ac:dyDescent="0.25">
      <c r="A44" s="80" t="s">
        <v>314</v>
      </c>
      <c r="B44" s="83">
        <v>143</v>
      </c>
      <c r="C44" s="83"/>
      <c r="D44" s="83"/>
      <c r="E44" s="83">
        <v>143</v>
      </c>
    </row>
    <row r="45" spans="1:5" x14ac:dyDescent="0.25">
      <c r="A45" s="80" t="s">
        <v>315</v>
      </c>
      <c r="B45" s="83">
        <v>13</v>
      </c>
      <c r="C45" s="83"/>
      <c r="D45" s="83"/>
      <c r="E45" s="83">
        <v>13</v>
      </c>
    </row>
    <row r="46" spans="1:5" x14ac:dyDescent="0.25">
      <c r="A46" s="80" t="s">
        <v>316</v>
      </c>
      <c r="B46" s="83">
        <v>3886</v>
      </c>
      <c r="C46" s="83"/>
      <c r="D46" s="83"/>
      <c r="E46" s="83">
        <v>3886</v>
      </c>
    </row>
    <row r="47" spans="1:5" x14ac:dyDescent="0.25">
      <c r="A47" s="80" t="s">
        <v>317</v>
      </c>
      <c r="B47" s="83">
        <v>38902</v>
      </c>
      <c r="C47" s="83"/>
      <c r="D47" s="83"/>
      <c r="E47" s="83">
        <v>38902</v>
      </c>
    </row>
    <row r="48" spans="1:5" x14ac:dyDescent="0.25">
      <c r="A48" s="80" t="s">
        <v>318</v>
      </c>
      <c r="B48" s="83">
        <v>425</v>
      </c>
      <c r="C48" s="83"/>
      <c r="D48" s="83"/>
      <c r="E48" s="83">
        <v>425</v>
      </c>
    </row>
    <row r="49" spans="1:5" x14ac:dyDescent="0.25">
      <c r="A49" s="80" t="s">
        <v>319</v>
      </c>
      <c r="B49" s="83">
        <v>976</v>
      </c>
      <c r="C49" s="83"/>
      <c r="D49" s="83"/>
      <c r="E49" s="83">
        <v>976</v>
      </c>
    </row>
    <row r="50" spans="1:5" x14ac:dyDescent="0.25">
      <c r="A50" s="80" t="s">
        <v>320</v>
      </c>
      <c r="B50" s="83">
        <v>938</v>
      </c>
      <c r="C50" s="83"/>
      <c r="D50" s="83"/>
      <c r="E50" s="83">
        <v>938</v>
      </c>
    </row>
    <row r="51" spans="1:5" x14ac:dyDescent="0.25">
      <c r="A51" s="80" t="s">
        <v>84</v>
      </c>
      <c r="B51" s="83">
        <v>2636</v>
      </c>
      <c r="C51" s="83"/>
      <c r="D51" s="83"/>
      <c r="E51" s="83">
        <v>2636</v>
      </c>
    </row>
    <row r="52" spans="1:5" x14ac:dyDescent="0.25">
      <c r="A52" s="80" t="s">
        <v>85</v>
      </c>
      <c r="B52" s="83">
        <v>453</v>
      </c>
      <c r="C52" s="83"/>
      <c r="D52" s="83"/>
      <c r="E52" s="83">
        <v>453</v>
      </c>
    </row>
    <row r="53" spans="1:5" x14ac:dyDescent="0.25">
      <c r="A53" s="80" t="s">
        <v>321</v>
      </c>
      <c r="B53" s="83">
        <v>14</v>
      </c>
      <c r="C53" s="83"/>
      <c r="D53" s="83"/>
      <c r="E53" s="83">
        <v>14</v>
      </c>
    </row>
    <row r="54" spans="1:5" x14ac:dyDescent="0.25">
      <c r="A54" s="80" t="s">
        <v>322</v>
      </c>
      <c r="B54" s="83">
        <v>371</v>
      </c>
      <c r="C54" s="83"/>
      <c r="D54" s="83"/>
      <c r="E54" s="83">
        <v>371</v>
      </c>
    </row>
    <row r="55" spans="1:5" x14ac:dyDescent="0.25">
      <c r="A55" s="80" t="s">
        <v>86</v>
      </c>
      <c r="B55" s="83">
        <v>97694</v>
      </c>
      <c r="C55" s="83"/>
      <c r="D55" s="83"/>
      <c r="E55" s="83">
        <v>97694</v>
      </c>
    </row>
    <row r="56" spans="1:5" x14ac:dyDescent="0.25">
      <c r="A56" s="80" t="s">
        <v>323</v>
      </c>
      <c r="B56" s="83">
        <v>9</v>
      </c>
      <c r="C56" s="83"/>
      <c r="D56" s="83"/>
      <c r="E56" s="83">
        <v>9</v>
      </c>
    </row>
    <row r="57" spans="1:5" x14ac:dyDescent="0.25">
      <c r="A57" s="80" t="s">
        <v>324</v>
      </c>
      <c r="B57" s="83">
        <v>1213</v>
      </c>
      <c r="C57" s="83"/>
      <c r="D57" s="83"/>
      <c r="E57" s="83">
        <v>1213</v>
      </c>
    </row>
    <row r="58" spans="1:5" x14ac:dyDescent="0.25">
      <c r="A58" s="80" t="s">
        <v>325</v>
      </c>
      <c r="B58" s="83">
        <v>164</v>
      </c>
      <c r="C58" s="83"/>
      <c r="D58" s="83"/>
      <c r="E58" s="83">
        <v>164</v>
      </c>
    </row>
    <row r="59" spans="1:5" x14ac:dyDescent="0.25">
      <c r="A59" s="80" t="s">
        <v>326</v>
      </c>
      <c r="B59" s="83">
        <v>263</v>
      </c>
      <c r="C59" s="83"/>
      <c r="D59" s="83"/>
      <c r="E59" s="83">
        <v>263</v>
      </c>
    </row>
    <row r="60" spans="1:5" x14ac:dyDescent="0.25">
      <c r="A60" s="80" t="s">
        <v>87</v>
      </c>
      <c r="B60" s="83">
        <v>1077</v>
      </c>
      <c r="C60" s="83"/>
      <c r="D60" s="83"/>
      <c r="E60" s="83">
        <v>1077</v>
      </c>
    </row>
    <row r="61" spans="1:5" x14ac:dyDescent="0.25">
      <c r="A61" s="80" t="s">
        <v>327</v>
      </c>
      <c r="B61" s="83">
        <v>1924</v>
      </c>
      <c r="C61" s="83"/>
      <c r="D61" s="83"/>
      <c r="E61" s="83">
        <v>1924</v>
      </c>
    </row>
    <row r="62" spans="1:5" x14ac:dyDescent="0.25">
      <c r="A62" s="80" t="s">
        <v>328</v>
      </c>
      <c r="B62" s="83">
        <v>16</v>
      </c>
      <c r="C62" s="83"/>
      <c r="D62" s="83"/>
      <c r="E62" s="83">
        <v>16</v>
      </c>
    </row>
    <row r="63" spans="1:5" x14ac:dyDescent="0.25">
      <c r="A63" s="80" t="s">
        <v>329</v>
      </c>
      <c r="B63" s="83">
        <v>23601</v>
      </c>
      <c r="C63" s="83"/>
      <c r="D63" s="83"/>
      <c r="E63" s="83">
        <v>23601</v>
      </c>
    </row>
    <row r="64" spans="1:5" x14ac:dyDescent="0.25">
      <c r="A64" s="80" t="s">
        <v>330</v>
      </c>
      <c r="B64" s="83">
        <v>103</v>
      </c>
      <c r="C64" s="83"/>
      <c r="D64" s="83"/>
      <c r="E64" s="83">
        <v>103</v>
      </c>
    </row>
    <row r="65" spans="1:5" x14ac:dyDescent="0.25">
      <c r="A65" s="80" t="s">
        <v>331</v>
      </c>
      <c r="B65" s="83">
        <v>14</v>
      </c>
      <c r="C65" s="83"/>
      <c r="D65" s="83"/>
      <c r="E65" s="83">
        <v>14</v>
      </c>
    </row>
    <row r="66" spans="1:5" x14ac:dyDescent="0.25">
      <c r="A66" s="80" t="s">
        <v>332</v>
      </c>
      <c r="B66" s="83">
        <v>132</v>
      </c>
      <c r="C66" s="83"/>
      <c r="D66" s="83"/>
      <c r="E66" s="83">
        <v>132</v>
      </c>
    </row>
    <row r="67" spans="1:5" x14ac:dyDescent="0.25">
      <c r="A67" s="80" t="s">
        <v>333</v>
      </c>
      <c r="B67" s="83">
        <v>387</v>
      </c>
      <c r="C67" s="83"/>
      <c r="D67" s="83"/>
      <c r="E67" s="83">
        <v>387</v>
      </c>
    </row>
    <row r="68" spans="1:5" x14ac:dyDescent="0.25">
      <c r="A68" s="80" t="s">
        <v>334</v>
      </c>
      <c r="B68" s="83">
        <v>962</v>
      </c>
      <c r="C68" s="83"/>
      <c r="D68" s="83"/>
      <c r="E68" s="83">
        <v>962</v>
      </c>
    </row>
    <row r="69" spans="1:5" x14ac:dyDescent="0.25">
      <c r="A69" s="80" t="s">
        <v>335</v>
      </c>
      <c r="B69" s="83">
        <v>7153</v>
      </c>
      <c r="C69" s="83"/>
      <c r="D69" s="83"/>
      <c r="E69" s="83">
        <v>7153</v>
      </c>
    </row>
    <row r="70" spans="1:5" x14ac:dyDescent="0.25">
      <c r="A70" s="80" t="s">
        <v>336</v>
      </c>
      <c r="B70" s="83">
        <v>3570</v>
      </c>
      <c r="C70" s="83"/>
      <c r="D70" s="83"/>
      <c r="E70" s="83">
        <v>3570</v>
      </c>
    </row>
    <row r="71" spans="1:5" x14ac:dyDescent="0.25">
      <c r="A71" s="35" t="s">
        <v>337</v>
      </c>
      <c r="B71" s="83">
        <v>10283</v>
      </c>
      <c r="C71" s="83"/>
      <c r="D71" s="83"/>
      <c r="E71" s="83">
        <v>10283</v>
      </c>
    </row>
    <row r="72" spans="1:5" x14ac:dyDescent="0.25">
      <c r="A72" s="37" t="s">
        <v>88</v>
      </c>
      <c r="B72" s="83">
        <v>92612</v>
      </c>
      <c r="C72" s="83"/>
      <c r="D72" s="83"/>
      <c r="E72" s="83">
        <v>92612</v>
      </c>
    </row>
    <row r="73" spans="1:5" x14ac:dyDescent="0.25">
      <c r="A73" s="80" t="s">
        <v>338</v>
      </c>
      <c r="B73" s="83">
        <v>822</v>
      </c>
      <c r="C73" s="83"/>
      <c r="D73" s="83">
        <v>17</v>
      </c>
      <c r="E73" s="83">
        <v>839</v>
      </c>
    </row>
    <row r="74" spans="1:5" x14ac:dyDescent="0.25">
      <c r="A74" s="80" t="s">
        <v>339</v>
      </c>
      <c r="B74" s="83">
        <v>96</v>
      </c>
      <c r="C74" s="83"/>
      <c r="D74" s="83"/>
      <c r="E74" s="83">
        <v>96</v>
      </c>
    </row>
    <row r="75" spans="1:5" x14ac:dyDescent="0.25">
      <c r="A75" s="80" t="s">
        <v>340</v>
      </c>
      <c r="B75" s="83">
        <v>1669</v>
      </c>
      <c r="C75" s="83"/>
      <c r="D75" s="83"/>
      <c r="E75" s="83">
        <v>1669</v>
      </c>
    </row>
    <row r="76" spans="1:5" x14ac:dyDescent="0.25">
      <c r="A76" s="80" t="s">
        <v>341</v>
      </c>
      <c r="B76" s="83">
        <v>882</v>
      </c>
      <c r="C76" s="83"/>
      <c r="D76" s="83"/>
      <c r="E76" s="83">
        <v>882</v>
      </c>
    </row>
    <row r="77" spans="1:5" x14ac:dyDescent="0.25">
      <c r="A77" s="80" t="s">
        <v>89</v>
      </c>
      <c r="B77" s="83">
        <v>2951</v>
      </c>
      <c r="C77" s="83"/>
      <c r="D77" s="83"/>
      <c r="E77" s="83">
        <v>2951</v>
      </c>
    </row>
    <row r="78" spans="1:5" x14ac:dyDescent="0.25">
      <c r="A78" s="80" t="s">
        <v>342</v>
      </c>
      <c r="B78" s="83">
        <v>81</v>
      </c>
      <c r="C78" s="83"/>
      <c r="D78" s="83"/>
      <c r="E78" s="83">
        <v>81</v>
      </c>
    </row>
    <row r="79" spans="1:5" x14ac:dyDescent="0.25">
      <c r="A79" s="80" t="s">
        <v>90</v>
      </c>
      <c r="B79" s="83">
        <v>36417</v>
      </c>
      <c r="C79" s="83"/>
      <c r="D79" s="83"/>
      <c r="E79" s="83">
        <v>36417</v>
      </c>
    </row>
    <row r="80" spans="1:5" x14ac:dyDescent="0.25">
      <c r="A80" s="80" t="s">
        <v>343</v>
      </c>
      <c r="B80" s="83">
        <v>4064</v>
      </c>
      <c r="C80" s="83"/>
      <c r="D80" s="83"/>
      <c r="E80" s="83">
        <v>4064</v>
      </c>
    </row>
    <row r="81" spans="1:5" x14ac:dyDescent="0.25">
      <c r="A81" s="80" t="s">
        <v>344</v>
      </c>
      <c r="B81" s="83">
        <v>817</v>
      </c>
      <c r="C81" s="83"/>
      <c r="D81" s="83"/>
      <c r="E81" s="83">
        <v>817</v>
      </c>
    </row>
    <row r="82" spans="1:5" x14ac:dyDescent="0.25">
      <c r="A82" s="80" t="s">
        <v>345</v>
      </c>
      <c r="B82" s="83">
        <v>1115</v>
      </c>
      <c r="C82" s="83"/>
      <c r="D82" s="83">
        <v>34</v>
      </c>
      <c r="E82" s="83">
        <v>1149</v>
      </c>
    </row>
    <row r="83" spans="1:5" x14ac:dyDescent="0.25">
      <c r="A83" s="80" t="s">
        <v>346</v>
      </c>
      <c r="B83" s="83">
        <v>8418</v>
      </c>
      <c r="C83" s="83"/>
      <c r="D83" s="83"/>
      <c r="E83" s="83">
        <v>8418</v>
      </c>
    </row>
    <row r="84" spans="1:5" x14ac:dyDescent="0.25">
      <c r="A84" s="80" t="s">
        <v>347</v>
      </c>
      <c r="B84" s="83">
        <v>4226</v>
      </c>
      <c r="C84" s="83"/>
      <c r="D84" s="83"/>
      <c r="E84" s="83">
        <v>4226</v>
      </c>
    </row>
    <row r="85" spans="1:5" x14ac:dyDescent="0.25">
      <c r="A85" s="80" t="s">
        <v>348</v>
      </c>
      <c r="B85" s="83">
        <v>18738</v>
      </c>
      <c r="C85" s="83"/>
      <c r="D85" s="83"/>
      <c r="E85" s="83">
        <v>18738</v>
      </c>
    </row>
    <row r="86" spans="1:5" x14ac:dyDescent="0.25">
      <c r="A86" s="80" t="s">
        <v>349</v>
      </c>
      <c r="B86" s="83">
        <v>8903</v>
      </c>
      <c r="C86" s="83"/>
      <c r="D86" s="83">
        <v>3459</v>
      </c>
      <c r="E86" s="83">
        <v>12362</v>
      </c>
    </row>
    <row r="87" spans="1:5" x14ac:dyDescent="0.25">
      <c r="A87" s="80" t="s">
        <v>350</v>
      </c>
      <c r="B87" s="83">
        <v>443</v>
      </c>
      <c r="C87" s="83"/>
      <c r="D87" s="83"/>
      <c r="E87" s="83">
        <v>443</v>
      </c>
    </row>
    <row r="88" spans="1:5" x14ac:dyDescent="0.25">
      <c r="A88" s="36" t="s">
        <v>351</v>
      </c>
      <c r="B88" s="83">
        <v>6151</v>
      </c>
      <c r="C88" s="83"/>
      <c r="D88" s="83"/>
      <c r="E88" s="83">
        <v>6151</v>
      </c>
    </row>
    <row r="89" spans="1:5" x14ac:dyDescent="0.25">
      <c r="A89" s="80" t="s">
        <v>352</v>
      </c>
      <c r="B89" s="83">
        <v>13523</v>
      </c>
      <c r="C89" s="83"/>
      <c r="D89" s="83"/>
      <c r="E89" s="83">
        <v>13523</v>
      </c>
    </row>
    <row r="90" spans="1:5" x14ac:dyDescent="0.25">
      <c r="A90" s="80" t="s">
        <v>353</v>
      </c>
      <c r="B90" s="83">
        <v>38</v>
      </c>
      <c r="C90" s="83"/>
      <c r="D90" s="83"/>
      <c r="E90" s="83">
        <v>38</v>
      </c>
    </row>
    <row r="91" spans="1:5" x14ac:dyDescent="0.25">
      <c r="A91" s="80" t="s">
        <v>354</v>
      </c>
      <c r="B91" s="83">
        <v>406</v>
      </c>
      <c r="C91" s="83"/>
      <c r="D91" s="83"/>
      <c r="E91" s="83">
        <v>406</v>
      </c>
    </row>
    <row r="92" spans="1:5" x14ac:dyDescent="0.25">
      <c r="A92" s="80" t="s">
        <v>355</v>
      </c>
      <c r="B92" s="83">
        <v>4857</v>
      </c>
      <c r="C92" s="83"/>
      <c r="D92" s="83">
        <v>169</v>
      </c>
      <c r="E92" s="83">
        <v>5026</v>
      </c>
    </row>
    <row r="93" spans="1:5" x14ac:dyDescent="0.25">
      <c r="A93" s="80" t="s">
        <v>356</v>
      </c>
      <c r="B93" s="83">
        <v>24668</v>
      </c>
      <c r="C93" s="83"/>
      <c r="D93" s="83"/>
      <c r="E93" s="83">
        <v>24668</v>
      </c>
    </row>
    <row r="94" spans="1:5" x14ac:dyDescent="0.25">
      <c r="A94" s="80" t="s">
        <v>357</v>
      </c>
      <c r="B94" s="83">
        <v>141</v>
      </c>
      <c r="C94" s="83"/>
      <c r="D94" s="83"/>
      <c r="E94" s="83">
        <v>141</v>
      </c>
    </row>
    <row r="95" spans="1:5" x14ac:dyDescent="0.25">
      <c r="A95" s="80" t="s">
        <v>358</v>
      </c>
      <c r="B95" s="83">
        <v>26979</v>
      </c>
      <c r="C95" s="83">
        <v>4948</v>
      </c>
      <c r="D95" s="83">
        <v>949</v>
      </c>
      <c r="E95" s="83">
        <v>32876</v>
      </c>
    </row>
    <row r="96" spans="1:5" x14ac:dyDescent="0.25">
      <c r="A96" s="80" t="s">
        <v>359</v>
      </c>
      <c r="B96" s="83">
        <v>14223</v>
      </c>
      <c r="C96" s="83">
        <v>1271</v>
      </c>
      <c r="D96" s="83">
        <v>58</v>
      </c>
      <c r="E96" s="83">
        <v>15552</v>
      </c>
    </row>
    <row r="97" spans="1:5" x14ac:dyDescent="0.25">
      <c r="A97" s="80" t="s">
        <v>360</v>
      </c>
      <c r="B97" s="83">
        <v>3542</v>
      </c>
      <c r="C97" s="83">
        <v>157</v>
      </c>
      <c r="D97" s="83">
        <v>132</v>
      </c>
      <c r="E97" s="83">
        <v>3831</v>
      </c>
    </row>
    <row r="98" spans="1:5" x14ac:dyDescent="0.25">
      <c r="A98" s="80" t="s">
        <v>361</v>
      </c>
      <c r="B98" s="83">
        <v>8769</v>
      </c>
      <c r="C98" s="83">
        <v>2727</v>
      </c>
      <c r="D98" s="83">
        <v>620</v>
      </c>
      <c r="E98" s="83">
        <v>12116</v>
      </c>
    </row>
    <row r="99" spans="1:5" x14ac:dyDescent="0.25">
      <c r="A99" s="80" t="s">
        <v>362</v>
      </c>
      <c r="B99" s="83">
        <v>1868</v>
      </c>
      <c r="C99" s="83">
        <v>86</v>
      </c>
      <c r="D99" s="83">
        <v>61</v>
      </c>
      <c r="E99" s="83">
        <v>2015</v>
      </c>
    </row>
    <row r="100" spans="1:5" x14ac:dyDescent="0.25">
      <c r="A100" s="80" t="s">
        <v>363</v>
      </c>
      <c r="B100" s="83">
        <v>6356</v>
      </c>
      <c r="C100" s="83">
        <v>1100</v>
      </c>
      <c r="D100" s="83">
        <v>425</v>
      </c>
      <c r="E100" s="83">
        <v>7881</v>
      </c>
    </row>
    <row r="101" spans="1:5" x14ac:dyDescent="0.25">
      <c r="A101" s="80" t="s">
        <v>364</v>
      </c>
      <c r="B101" s="83">
        <v>43403</v>
      </c>
      <c r="C101" s="83">
        <v>3211</v>
      </c>
      <c r="D101" s="83">
        <v>190</v>
      </c>
      <c r="E101" s="83">
        <v>46804</v>
      </c>
    </row>
    <row r="102" spans="1:5" x14ac:dyDescent="0.25">
      <c r="A102" s="80" t="s">
        <v>365</v>
      </c>
      <c r="B102" s="83">
        <v>13144</v>
      </c>
      <c r="C102" s="83">
        <v>725</v>
      </c>
      <c r="D102" s="83">
        <v>38</v>
      </c>
      <c r="E102" s="83">
        <v>13907</v>
      </c>
    </row>
    <row r="103" spans="1:5" x14ac:dyDescent="0.25">
      <c r="A103" s="80" t="s">
        <v>366</v>
      </c>
      <c r="B103" s="83">
        <v>13699</v>
      </c>
      <c r="C103" s="83">
        <v>684</v>
      </c>
      <c r="D103" s="83">
        <v>198</v>
      </c>
      <c r="E103" s="83">
        <v>14581</v>
      </c>
    </row>
    <row r="104" spans="1:5" x14ac:dyDescent="0.25">
      <c r="A104" s="80" t="s">
        <v>367</v>
      </c>
      <c r="B104" s="83">
        <v>21938</v>
      </c>
      <c r="C104" s="83">
        <v>238</v>
      </c>
      <c r="D104" s="83">
        <v>60</v>
      </c>
      <c r="E104" s="83">
        <v>22236</v>
      </c>
    </row>
    <row r="105" spans="1:5" x14ac:dyDescent="0.25">
      <c r="A105" s="80" t="s">
        <v>368</v>
      </c>
      <c r="B105" s="83">
        <v>5358</v>
      </c>
      <c r="C105" s="83">
        <v>207</v>
      </c>
      <c r="D105" s="83"/>
      <c r="E105" s="83">
        <v>5565</v>
      </c>
    </row>
    <row r="106" spans="1:5" x14ac:dyDescent="0.25">
      <c r="A106" s="80" t="s">
        <v>369</v>
      </c>
      <c r="B106" s="83">
        <v>4618</v>
      </c>
      <c r="C106" s="83"/>
      <c r="D106" s="83"/>
      <c r="E106" s="83">
        <v>4618</v>
      </c>
    </row>
    <row r="107" spans="1:5" x14ac:dyDescent="0.25">
      <c r="A107" s="80" t="s">
        <v>370</v>
      </c>
      <c r="B107" s="83">
        <v>13399</v>
      </c>
      <c r="C107" s="83">
        <v>567</v>
      </c>
      <c r="D107" s="83">
        <v>494</v>
      </c>
      <c r="E107" s="83">
        <v>14460</v>
      </c>
    </row>
    <row r="108" spans="1:5" x14ac:dyDescent="0.25">
      <c r="A108" s="80" t="s">
        <v>371</v>
      </c>
      <c r="B108" s="83">
        <v>10003</v>
      </c>
      <c r="C108" s="83">
        <v>279</v>
      </c>
      <c r="D108" s="83">
        <v>293</v>
      </c>
      <c r="E108" s="83">
        <v>10575</v>
      </c>
    </row>
    <row r="109" spans="1:5" x14ac:dyDescent="0.25">
      <c r="A109" s="80" t="s">
        <v>372</v>
      </c>
      <c r="B109" s="83">
        <v>7093</v>
      </c>
      <c r="C109" s="83">
        <v>534</v>
      </c>
      <c r="D109" s="83">
        <v>157</v>
      </c>
      <c r="E109" s="83">
        <v>7784</v>
      </c>
    </row>
    <row r="110" spans="1:5" x14ac:dyDescent="0.25">
      <c r="A110" s="80" t="s">
        <v>373</v>
      </c>
      <c r="B110" s="83">
        <v>10407</v>
      </c>
      <c r="C110" s="83">
        <v>396</v>
      </c>
      <c r="D110" s="83">
        <v>608</v>
      </c>
      <c r="E110" s="83">
        <v>11411</v>
      </c>
    </row>
    <row r="111" spans="1:5" x14ac:dyDescent="0.25">
      <c r="A111" s="80" t="s">
        <v>374</v>
      </c>
      <c r="B111" s="83">
        <v>5817</v>
      </c>
      <c r="C111" s="83">
        <v>138</v>
      </c>
      <c r="D111" s="83">
        <v>291</v>
      </c>
      <c r="E111" s="83">
        <v>6246</v>
      </c>
    </row>
    <row r="112" spans="1:5" x14ac:dyDescent="0.25">
      <c r="A112" s="80" t="s">
        <v>375</v>
      </c>
      <c r="B112" s="83">
        <v>11842</v>
      </c>
      <c r="C112" s="83">
        <v>533</v>
      </c>
      <c r="D112" s="83">
        <v>394</v>
      </c>
      <c r="E112" s="83">
        <v>12769</v>
      </c>
    </row>
    <row r="113" spans="1:5" x14ac:dyDescent="0.25">
      <c r="A113" s="80" t="s">
        <v>376</v>
      </c>
      <c r="B113" s="83">
        <v>416</v>
      </c>
      <c r="C113" s="83"/>
      <c r="D113" s="83">
        <v>5</v>
      </c>
      <c r="E113" s="83">
        <v>421</v>
      </c>
    </row>
    <row r="114" spans="1:5" x14ac:dyDescent="0.25">
      <c r="A114" s="80" t="s">
        <v>377</v>
      </c>
      <c r="B114" s="83">
        <v>7103</v>
      </c>
      <c r="C114" s="83">
        <v>75</v>
      </c>
      <c r="D114" s="83"/>
      <c r="E114" s="83">
        <v>7178</v>
      </c>
    </row>
    <row r="115" spans="1:5" x14ac:dyDescent="0.25">
      <c r="A115" s="35" t="s">
        <v>378</v>
      </c>
      <c r="B115" s="83">
        <v>6965</v>
      </c>
      <c r="C115" s="83">
        <v>268</v>
      </c>
      <c r="D115" s="83">
        <v>100</v>
      </c>
      <c r="E115" s="83">
        <v>7333</v>
      </c>
    </row>
    <row r="116" spans="1:5" x14ac:dyDescent="0.25">
      <c r="A116" s="80" t="s">
        <v>379</v>
      </c>
      <c r="B116" s="83">
        <v>889</v>
      </c>
      <c r="C116" s="83">
        <v>37</v>
      </c>
      <c r="D116" s="83"/>
      <c r="E116" s="83">
        <v>926</v>
      </c>
    </row>
    <row r="117" spans="1:5" x14ac:dyDescent="0.25">
      <c r="A117" s="80" t="s">
        <v>380</v>
      </c>
      <c r="B117" s="83">
        <v>4012</v>
      </c>
      <c r="C117" s="83">
        <v>118</v>
      </c>
      <c r="D117" s="83"/>
      <c r="E117" s="83">
        <v>4130</v>
      </c>
    </row>
    <row r="118" spans="1:5" x14ac:dyDescent="0.25">
      <c r="A118" s="80" t="s">
        <v>381</v>
      </c>
      <c r="B118" s="83">
        <v>6359</v>
      </c>
      <c r="C118" s="83">
        <v>14</v>
      </c>
      <c r="D118" s="83"/>
      <c r="E118" s="83">
        <v>6373</v>
      </c>
    </row>
    <row r="119" spans="1:5" x14ac:dyDescent="0.25">
      <c r="A119" s="80" t="s">
        <v>382</v>
      </c>
      <c r="B119" s="83">
        <v>30480</v>
      </c>
      <c r="C119" s="83">
        <v>7191</v>
      </c>
      <c r="D119" s="83">
        <v>1203</v>
      </c>
      <c r="E119" s="83">
        <v>38874</v>
      </c>
    </row>
    <row r="120" spans="1:5" x14ac:dyDescent="0.25">
      <c r="A120" s="80" t="s">
        <v>383</v>
      </c>
      <c r="B120" s="83">
        <v>24812</v>
      </c>
      <c r="C120" s="83">
        <v>2093</v>
      </c>
      <c r="D120" s="83">
        <v>691</v>
      </c>
      <c r="E120" s="83">
        <v>27596</v>
      </c>
    </row>
    <row r="121" spans="1:5" x14ac:dyDescent="0.25">
      <c r="A121" s="80" t="s">
        <v>384</v>
      </c>
      <c r="B121" s="83">
        <v>9539</v>
      </c>
      <c r="C121" s="83">
        <v>672</v>
      </c>
      <c r="D121" s="83">
        <v>99</v>
      </c>
      <c r="E121" s="83">
        <v>10310</v>
      </c>
    </row>
    <row r="122" spans="1:5" x14ac:dyDescent="0.25">
      <c r="A122" s="80" t="s">
        <v>385</v>
      </c>
      <c r="B122" s="83">
        <v>7090</v>
      </c>
      <c r="C122" s="83">
        <v>145</v>
      </c>
      <c r="D122" s="83">
        <v>124</v>
      </c>
      <c r="E122" s="83">
        <v>7359</v>
      </c>
    </row>
    <row r="123" spans="1:5" x14ac:dyDescent="0.25">
      <c r="A123" s="80" t="s">
        <v>386</v>
      </c>
      <c r="B123" s="83">
        <v>24264</v>
      </c>
      <c r="C123" s="83">
        <v>136</v>
      </c>
      <c r="D123" s="83">
        <v>121</v>
      </c>
      <c r="E123" s="83">
        <v>24521</v>
      </c>
    </row>
    <row r="124" spans="1:5" x14ac:dyDescent="0.25">
      <c r="A124" s="80" t="s">
        <v>387</v>
      </c>
      <c r="B124" s="83">
        <v>7486</v>
      </c>
      <c r="C124" s="83">
        <v>834</v>
      </c>
      <c r="D124" s="83">
        <v>1025</v>
      </c>
      <c r="E124" s="83">
        <v>9345</v>
      </c>
    </row>
    <row r="125" spans="1:5" x14ac:dyDescent="0.25">
      <c r="A125" s="80" t="s">
        <v>388</v>
      </c>
      <c r="B125" s="83">
        <v>9251</v>
      </c>
      <c r="C125" s="83">
        <v>120</v>
      </c>
      <c r="D125" s="83"/>
      <c r="E125" s="83">
        <v>9371</v>
      </c>
    </row>
    <row r="126" spans="1:5" x14ac:dyDescent="0.25">
      <c r="A126" s="80" t="s">
        <v>389</v>
      </c>
      <c r="B126" s="83">
        <v>4440</v>
      </c>
      <c r="C126" s="83">
        <v>81</v>
      </c>
      <c r="D126" s="83">
        <v>6</v>
      </c>
      <c r="E126" s="83">
        <v>4527</v>
      </c>
    </row>
    <row r="127" spans="1:5" x14ac:dyDescent="0.25">
      <c r="A127" s="80" t="s">
        <v>390</v>
      </c>
      <c r="B127" s="83">
        <v>7912</v>
      </c>
      <c r="C127" s="83">
        <v>417</v>
      </c>
      <c r="D127" s="83">
        <v>31</v>
      </c>
      <c r="E127" s="83">
        <v>8360</v>
      </c>
    </row>
    <row r="128" spans="1:5" x14ac:dyDescent="0.25">
      <c r="A128" s="80" t="s">
        <v>391</v>
      </c>
      <c r="B128" s="83">
        <v>21236</v>
      </c>
      <c r="C128" s="83">
        <v>1565</v>
      </c>
      <c r="D128" s="83">
        <v>1104</v>
      </c>
      <c r="E128" s="83">
        <v>23905</v>
      </c>
    </row>
    <row r="129" spans="1:5" x14ac:dyDescent="0.25">
      <c r="A129" s="80" t="s">
        <v>392</v>
      </c>
      <c r="B129" s="83">
        <v>9666</v>
      </c>
      <c r="C129" s="83">
        <v>913</v>
      </c>
      <c r="D129" s="83">
        <v>141</v>
      </c>
      <c r="E129" s="83">
        <v>10720</v>
      </c>
    </row>
    <row r="130" spans="1:5" x14ac:dyDescent="0.25">
      <c r="A130" s="80" t="s">
        <v>393</v>
      </c>
      <c r="B130" s="83">
        <v>8456</v>
      </c>
      <c r="C130" s="83">
        <v>46</v>
      </c>
      <c r="D130" s="83">
        <v>37</v>
      </c>
      <c r="E130" s="83">
        <v>8539</v>
      </c>
    </row>
    <row r="131" spans="1:5" x14ac:dyDescent="0.25">
      <c r="A131" s="80" t="s">
        <v>394</v>
      </c>
      <c r="B131" s="83">
        <v>14914</v>
      </c>
      <c r="C131" s="83">
        <v>909</v>
      </c>
      <c r="D131" s="83">
        <v>712</v>
      </c>
      <c r="E131" s="83">
        <v>16535</v>
      </c>
    </row>
    <row r="132" spans="1:5" x14ac:dyDescent="0.25">
      <c r="A132" s="80" t="s">
        <v>395</v>
      </c>
      <c r="B132" s="83">
        <v>8957</v>
      </c>
      <c r="C132" s="83">
        <v>78</v>
      </c>
      <c r="D132" s="83"/>
      <c r="E132" s="83">
        <v>9035</v>
      </c>
    </row>
    <row r="133" spans="1:5" x14ac:dyDescent="0.25">
      <c r="A133" s="80" t="s">
        <v>396</v>
      </c>
      <c r="B133" s="83">
        <v>11890</v>
      </c>
      <c r="C133" s="83">
        <v>445</v>
      </c>
      <c r="D133" s="83">
        <v>86</v>
      </c>
      <c r="E133" s="83">
        <v>12421</v>
      </c>
    </row>
    <row r="134" spans="1:5" x14ac:dyDescent="0.25">
      <c r="A134" s="80" t="s">
        <v>397</v>
      </c>
      <c r="B134" s="83">
        <v>13849</v>
      </c>
      <c r="C134" s="83">
        <v>1835</v>
      </c>
      <c r="D134" s="83">
        <v>881</v>
      </c>
      <c r="E134" s="83">
        <v>16565</v>
      </c>
    </row>
    <row r="135" spans="1:5" x14ac:dyDescent="0.25">
      <c r="A135" s="80" t="s">
        <v>398</v>
      </c>
      <c r="B135" s="83">
        <v>168</v>
      </c>
      <c r="C135" s="83"/>
      <c r="D135" s="83"/>
      <c r="E135" s="83">
        <v>168</v>
      </c>
    </row>
    <row r="136" spans="1:5" x14ac:dyDescent="0.25">
      <c r="A136" s="80" t="s">
        <v>399</v>
      </c>
      <c r="B136" s="83">
        <v>3823</v>
      </c>
      <c r="C136" s="83">
        <v>130</v>
      </c>
      <c r="D136" s="83">
        <v>76</v>
      </c>
      <c r="E136" s="83">
        <v>4029</v>
      </c>
    </row>
    <row r="137" spans="1:5" x14ac:dyDescent="0.25">
      <c r="A137" s="80" t="s">
        <v>400</v>
      </c>
      <c r="B137" s="83">
        <v>14822</v>
      </c>
      <c r="C137" s="83">
        <v>1947</v>
      </c>
      <c r="D137" s="83">
        <v>1831</v>
      </c>
      <c r="E137" s="83">
        <v>18600</v>
      </c>
    </row>
    <row r="138" spans="1:5" x14ac:dyDescent="0.25">
      <c r="A138" s="80" t="s">
        <v>401</v>
      </c>
      <c r="B138" s="83">
        <v>6839</v>
      </c>
      <c r="C138" s="83">
        <v>1199</v>
      </c>
      <c r="D138" s="83">
        <v>388</v>
      </c>
      <c r="E138" s="83">
        <v>8426</v>
      </c>
    </row>
    <row r="139" spans="1:5" x14ac:dyDescent="0.25">
      <c r="A139" s="80" t="s">
        <v>402</v>
      </c>
      <c r="B139" s="83">
        <v>927</v>
      </c>
      <c r="C139" s="83">
        <v>55</v>
      </c>
      <c r="D139" s="83">
        <v>35</v>
      </c>
      <c r="E139" s="83">
        <v>1017</v>
      </c>
    </row>
    <row r="140" spans="1:5" x14ac:dyDescent="0.25">
      <c r="A140" s="80" t="s">
        <v>403</v>
      </c>
      <c r="B140" s="83">
        <v>2595</v>
      </c>
      <c r="C140" s="83">
        <v>29</v>
      </c>
      <c r="D140" s="83"/>
      <c r="E140" s="83">
        <v>2624</v>
      </c>
    </row>
    <row r="141" spans="1:5" x14ac:dyDescent="0.25">
      <c r="A141" s="80" t="s">
        <v>404</v>
      </c>
      <c r="B141" s="83">
        <v>4738</v>
      </c>
      <c r="C141" s="83">
        <v>176</v>
      </c>
      <c r="D141" s="83">
        <v>112</v>
      </c>
      <c r="E141" s="83">
        <v>5026</v>
      </c>
    </row>
    <row r="142" spans="1:5" x14ac:dyDescent="0.25">
      <c r="A142" s="80" t="s">
        <v>405</v>
      </c>
      <c r="B142" s="83">
        <v>1973</v>
      </c>
      <c r="C142" s="83"/>
      <c r="D142" s="83"/>
      <c r="E142" s="83">
        <v>1973</v>
      </c>
    </row>
    <row r="143" spans="1:5" x14ac:dyDescent="0.25">
      <c r="A143" s="80" t="s">
        <v>406</v>
      </c>
      <c r="B143" s="83">
        <v>18787</v>
      </c>
      <c r="C143" s="83">
        <v>3310</v>
      </c>
      <c r="D143" s="83">
        <v>1368</v>
      </c>
      <c r="E143" s="83">
        <v>23465</v>
      </c>
    </row>
    <row r="144" spans="1:5" x14ac:dyDescent="0.25">
      <c r="A144" s="35" t="s">
        <v>407</v>
      </c>
      <c r="B144" s="83">
        <v>4558</v>
      </c>
      <c r="C144" s="83">
        <v>211</v>
      </c>
      <c r="D144" s="83">
        <v>57</v>
      </c>
      <c r="E144" s="83">
        <v>4826</v>
      </c>
    </row>
    <row r="145" spans="1:5" x14ac:dyDescent="0.25">
      <c r="A145" s="80" t="s">
        <v>408</v>
      </c>
      <c r="B145" s="83">
        <v>957</v>
      </c>
      <c r="C145" s="83">
        <v>846</v>
      </c>
      <c r="D145" s="83">
        <v>202</v>
      </c>
      <c r="E145" s="83">
        <v>2005</v>
      </c>
    </row>
    <row r="146" spans="1:5" x14ac:dyDescent="0.25">
      <c r="A146" s="80" t="s">
        <v>409</v>
      </c>
      <c r="B146" s="83">
        <v>7001</v>
      </c>
      <c r="C146" s="83">
        <v>13</v>
      </c>
      <c r="D146" s="83">
        <v>30</v>
      </c>
      <c r="E146" s="83">
        <v>7044</v>
      </c>
    </row>
    <row r="147" spans="1:5" x14ac:dyDescent="0.25">
      <c r="A147" s="80" t="s">
        <v>410</v>
      </c>
      <c r="B147" s="83">
        <v>27063</v>
      </c>
      <c r="C147" s="83">
        <v>1362</v>
      </c>
      <c r="D147" s="83">
        <v>1314</v>
      </c>
      <c r="E147" s="83">
        <v>29739</v>
      </c>
    </row>
    <row r="148" spans="1:5" x14ac:dyDescent="0.25">
      <c r="A148" s="80" t="s">
        <v>411</v>
      </c>
      <c r="B148" s="83">
        <v>29260</v>
      </c>
      <c r="C148" s="83">
        <v>935</v>
      </c>
      <c r="D148" s="83">
        <v>360</v>
      </c>
      <c r="E148" s="83">
        <v>30555</v>
      </c>
    </row>
    <row r="149" spans="1:5" x14ac:dyDescent="0.25">
      <c r="A149" s="80" t="s">
        <v>412</v>
      </c>
      <c r="B149" s="83">
        <v>5553</v>
      </c>
      <c r="C149" s="83">
        <v>102</v>
      </c>
      <c r="D149" s="83">
        <v>25</v>
      </c>
      <c r="E149" s="83">
        <v>5680</v>
      </c>
    </row>
    <row r="150" spans="1:5" x14ac:dyDescent="0.25">
      <c r="A150" s="80" t="s">
        <v>413</v>
      </c>
      <c r="B150" s="83">
        <v>17998</v>
      </c>
      <c r="C150" s="83">
        <v>1060</v>
      </c>
      <c r="D150" s="83">
        <v>124</v>
      </c>
      <c r="E150" s="83">
        <v>19182</v>
      </c>
    </row>
    <row r="151" spans="1:5" x14ac:dyDescent="0.25">
      <c r="A151" s="80" t="s">
        <v>414</v>
      </c>
      <c r="B151" s="83">
        <v>35276</v>
      </c>
      <c r="C151" s="83">
        <v>90</v>
      </c>
      <c r="D151" s="83">
        <v>110</v>
      </c>
      <c r="E151" s="83">
        <v>35476</v>
      </c>
    </row>
    <row r="152" spans="1:5" x14ac:dyDescent="0.25">
      <c r="A152" s="80" t="s">
        <v>415</v>
      </c>
      <c r="B152" s="83">
        <v>8342</v>
      </c>
      <c r="C152" s="83">
        <v>85</v>
      </c>
      <c r="D152" s="83">
        <v>60</v>
      </c>
      <c r="E152" s="83">
        <v>8487</v>
      </c>
    </row>
    <row r="153" spans="1:5" x14ac:dyDescent="0.25">
      <c r="A153" s="80" t="s">
        <v>416</v>
      </c>
      <c r="B153" s="83">
        <v>2614</v>
      </c>
      <c r="C153" s="83">
        <v>241</v>
      </c>
      <c r="D153" s="83"/>
      <c r="E153" s="83">
        <v>2855</v>
      </c>
    </row>
    <row r="154" spans="1:5" x14ac:dyDescent="0.25">
      <c r="A154" s="81" t="s">
        <v>0</v>
      </c>
      <c r="B154" s="82">
        <v>1178437</v>
      </c>
      <c r="C154" s="82">
        <v>47584</v>
      </c>
      <c r="D154" s="82">
        <v>21114</v>
      </c>
      <c r="E154" s="82">
        <v>1247135</v>
      </c>
    </row>
    <row r="157" spans="1:5" x14ac:dyDescent="0.25">
      <c r="A157" s="21" t="s">
        <v>91</v>
      </c>
    </row>
  </sheetData>
  <sortState ref="A3:A164">
    <sortCondition ref="A3:A164"/>
  </sortState>
  <hyperlinks>
    <hyperlink ref="A157" location="Índice!C1" display="Volver al ïndice"/>
  </hyperlinks>
  <pageMargins left="0.7" right="0.7" top="0.75" bottom="0.75" header="0.3" footer="0.3"/>
  <pageSetup paperSize="2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workbookViewId="0">
      <selection activeCell="A4" sqref="A4"/>
    </sheetView>
  </sheetViews>
  <sheetFormatPr baseColWidth="10" defaultRowHeight="15" x14ac:dyDescent="0.25"/>
  <cols>
    <col min="1" max="1" width="41.42578125" style="52" customWidth="1"/>
    <col min="2" max="3" width="12.28515625" style="52" customWidth="1"/>
    <col min="4" max="4" width="11" style="52" customWidth="1"/>
    <col min="5" max="5" width="12.28515625" style="52" customWidth="1"/>
    <col min="6" max="16384" width="11.42578125" style="8"/>
  </cols>
  <sheetData>
    <row r="1" spans="1:5" ht="18.75" x14ac:dyDescent="0.25">
      <c r="A1" s="60" t="s">
        <v>212</v>
      </c>
      <c r="B1" s="8"/>
      <c r="C1" s="8"/>
      <c r="D1" s="8"/>
      <c r="E1" s="8"/>
    </row>
    <row r="2" spans="1:5" x14ac:dyDescent="0.25">
      <c r="A2" s="8" t="s">
        <v>166</v>
      </c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ht="15.75" x14ac:dyDescent="0.25">
      <c r="A4" s="68" t="s">
        <v>426</v>
      </c>
      <c r="B4" s="8"/>
      <c r="C4" s="8"/>
      <c r="D4" s="8"/>
      <c r="E4" s="8"/>
    </row>
    <row r="5" spans="1:5" x14ac:dyDescent="0.25">
      <c r="A5" s="4" t="s">
        <v>108</v>
      </c>
      <c r="B5" s="1" t="s">
        <v>95</v>
      </c>
      <c r="C5" s="1" t="s">
        <v>43</v>
      </c>
      <c r="D5" s="1" t="s">
        <v>41</v>
      </c>
      <c r="E5" s="1" t="s">
        <v>0</v>
      </c>
    </row>
    <row r="6" spans="1:5" x14ac:dyDescent="0.25">
      <c r="A6" s="15" t="s">
        <v>2</v>
      </c>
      <c r="B6" s="64">
        <v>141711</v>
      </c>
      <c r="C6" s="64"/>
      <c r="D6" s="64">
        <v>9</v>
      </c>
      <c r="E6" s="64">
        <v>141720</v>
      </c>
    </row>
    <row r="7" spans="1:5" x14ac:dyDescent="0.25">
      <c r="A7" s="15" t="s">
        <v>3</v>
      </c>
      <c r="B7" s="64">
        <v>380988</v>
      </c>
      <c r="C7" s="64"/>
      <c r="D7" s="64">
        <v>3679</v>
      </c>
      <c r="E7" s="64">
        <v>384667</v>
      </c>
    </row>
    <row r="8" spans="1:5" x14ac:dyDescent="0.25">
      <c r="A8" s="15" t="s">
        <v>4</v>
      </c>
      <c r="B8" s="64">
        <v>655738</v>
      </c>
      <c r="C8" s="64">
        <v>47584</v>
      </c>
      <c r="D8" s="64">
        <v>17426</v>
      </c>
      <c r="E8" s="64">
        <v>720748</v>
      </c>
    </row>
    <row r="9" spans="1:5" x14ac:dyDescent="0.25">
      <c r="A9" s="17" t="s">
        <v>0</v>
      </c>
      <c r="B9" s="66">
        <v>1178437</v>
      </c>
      <c r="C9" s="66">
        <v>47584</v>
      </c>
      <c r="D9" s="66">
        <v>21114</v>
      </c>
      <c r="E9" s="66">
        <v>1247135</v>
      </c>
    </row>
    <row r="10" spans="1:5" x14ac:dyDescent="0.25">
      <c r="A10" s="8"/>
      <c r="B10" s="8"/>
      <c r="C10" s="8"/>
      <c r="D10" s="8"/>
      <c r="E10" s="8"/>
    </row>
    <row r="11" spans="1:5" ht="15.75" x14ac:dyDescent="0.25">
      <c r="A11" s="68" t="s">
        <v>243</v>
      </c>
      <c r="B11" s="8"/>
      <c r="C11" s="8"/>
      <c r="D11" s="8"/>
      <c r="E11" s="8"/>
    </row>
    <row r="12" spans="1:5" ht="25.5" x14ac:dyDescent="0.25">
      <c r="A12" s="4" t="s">
        <v>108</v>
      </c>
      <c r="B12" s="7" t="s">
        <v>241</v>
      </c>
      <c r="C12" s="7" t="s">
        <v>242</v>
      </c>
      <c r="D12" s="7" t="s">
        <v>69</v>
      </c>
      <c r="E12" s="8"/>
    </row>
    <row r="13" spans="1:5" x14ac:dyDescent="0.25">
      <c r="A13" s="15" t="s">
        <v>2</v>
      </c>
      <c r="B13" s="64">
        <v>73940</v>
      </c>
      <c r="C13" s="64">
        <v>67780</v>
      </c>
      <c r="D13" s="64">
        <f>SUM(B13:C13)</f>
        <v>141720</v>
      </c>
      <c r="E13" s="8"/>
    </row>
    <row r="14" spans="1:5" x14ac:dyDescent="0.25">
      <c r="A14" s="15" t="s">
        <v>3</v>
      </c>
      <c r="B14" s="64">
        <v>193346</v>
      </c>
      <c r="C14" s="64">
        <v>191321</v>
      </c>
      <c r="D14" s="64">
        <f t="shared" ref="D14:D16" si="0">SUM(B14:C14)</f>
        <v>384667</v>
      </c>
      <c r="E14" s="8"/>
    </row>
    <row r="15" spans="1:5" x14ac:dyDescent="0.25">
      <c r="A15" s="15" t="s">
        <v>4</v>
      </c>
      <c r="B15" s="64">
        <v>384285</v>
      </c>
      <c r="C15" s="64">
        <v>336463</v>
      </c>
      <c r="D15" s="64">
        <v>720748</v>
      </c>
      <c r="E15" s="8"/>
    </row>
    <row r="16" spans="1:5" x14ac:dyDescent="0.25">
      <c r="A16" s="17" t="s">
        <v>0</v>
      </c>
      <c r="B16" s="66">
        <v>651571</v>
      </c>
      <c r="C16" s="66">
        <v>595564</v>
      </c>
      <c r="D16" s="66">
        <f t="shared" si="0"/>
        <v>1247135</v>
      </c>
      <c r="E16" s="8"/>
    </row>
    <row r="17" spans="1:5" x14ac:dyDescent="0.25">
      <c r="A17" s="8"/>
      <c r="B17" s="8"/>
      <c r="C17" s="8"/>
      <c r="D17" s="8"/>
      <c r="E17" s="8"/>
    </row>
    <row r="18" spans="1:5" ht="15.75" x14ac:dyDescent="0.25">
      <c r="A18" s="68" t="s">
        <v>427</v>
      </c>
      <c r="B18" s="8"/>
      <c r="C18" s="8"/>
      <c r="D18" s="8"/>
      <c r="E18" s="8"/>
    </row>
    <row r="19" spans="1:5" x14ac:dyDescent="0.25">
      <c r="A19" s="4" t="s">
        <v>108</v>
      </c>
      <c r="B19" s="1" t="s">
        <v>95</v>
      </c>
      <c r="C19" s="1" t="s">
        <v>43</v>
      </c>
      <c r="D19" s="1" t="s">
        <v>41</v>
      </c>
      <c r="E19" s="1" t="s">
        <v>0</v>
      </c>
    </row>
    <row r="20" spans="1:5" x14ac:dyDescent="0.25">
      <c r="A20" s="15" t="s">
        <v>2</v>
      </c>
      <c r="B20" s="64">
        <v>141711</v>
      </c>
      <c r="C20" s="64"/>
      <c r="D20" s="64">
        <v>9</v>
      </c>
      <c r="E20" s="64">
        <v>141720</v>
      </c>
    </row>
    <row r="21" spans="1:5" x14ac:dyDescent="0.25">
      <c r="A21" s="15" t="s">
        <v>3</v>
      </c>
      <c r="B21" s="64">
        <v>380988</v>
      </c>
      <c r="C21" s="64"/>
      <c r="D21" s="64">
        <v>3679</v>
      </c>
      <c r="E21" s="64">
        <v>384667</v>
      </c>
    </row>
    <row r="22" spans="1:5" x14ac:dyDescent="0.25">
      <c r="A22" s="15" t="s">
        <v>209</v>
      </c>
      <c r="B22" s="64">
        <v>174242</v>
      </c>
      <c r="C22" s="64">
        <v>13807</v>
      </c>
      <c r="D22" s="64">
        <v>3798</v>
      </c>
      <c r="E22" s="64">
        <v>191847</v>
      </c>
    </row>
    <row r="23" spans="1:5" x14ac:dyDescent="0.25">
      <c r="A23" s="15" t="s">
        <v>210</v>
      </c>
      <c r="B23" s="64">
        <v>138613</v>
      </c>
      <c r="C23" s="64">
        <v>11832</v>
      </c>
      <c r="D23" s="64">
        <v>3572</v>
      </c>
      <c r="E23" s="64">
        <v>154017</v>
      </c>
    </row>
    <row r="24" spans="1:5" x14ac:dyDescent="0.25">
      <c r="A24" s="15" t="s">
        <v>5</v>
      </c>
      <c r="B24" s="64">
        <v>342883</v>
      </c>
      <c r="C24" s="64">
        <v>21945</v>
      </c>
      <c r="D24" s="64">
        <v>10056</v>
      </c>
      <c r="E24" s="64">
        <v>374884</v>
      </c>
    </row>
    <row r="25" spans="1:5" x14ac:dyDescent="0.25">
      <c r="A25" s="17" t="s">
        <v>0</v>
      </c>
      <c r="B25" s="66">
        <v>1178437</v>
      </c>
      <c r="C25" s="66">
        <v>47584</v>
      </c>
      <c r="D25" s="66">
        <v>21114</v>
      </c>
      <c r="E25" s="66">
        <v>1247135</v>
      </c>
    </row>
    <row r="26" spans="1:5" x14ac:dyDescent="0.25">
      <c r="A26" s="8"/>
      <c r="B26" s="8"/>
      <c r="C26" s="8"/>
      <c r="D26" s="8"/>
      <c r="E26" s="8"/>
    </row>
    <row r="27" spans="1:5" ht="15.75" x14ac:dyDescent="0.25">
      <c r="A27" s="68" t="s">
        <v>428</v>
      </c>
      <c r="B27" s="8"/>
      <c r="C27" s="8"/>
      <c r="D27" s="8"/>
      <c r="E27" s="8"/>
    </row>
    <row r="28" spans="1:5" ht="25.5" x14ac:dyDescent="0.25">
      <c r="A28" s="4" t="s">
        <v>108</v>
      </c>
      <c r="B28" s="7" t="s">
        <v>241</v>
      </c>
      <c r="C28" s="7" t="s">
        <v>242</v>
      </c>
      <c r="D28" s="7" t="s">
        <v>69</v>
      </c>
      <c r="E28" s="8"/>
    </row>
    <row r="29" spans="1:5" x14ac:dyDescent="0.25">
      <c r="A29" s="15" t="s">
        <v>2</v>
      </c>
      <c r="B29" s="64">
        <v>73940</v>
      </c>
      <c r="C29" s="64">
        <v>67780</v>
      </c>
      <c r="D29" s="64">
        <f>SUM(B29:C29)</f>
        <v>141720</v>
      </c>
      <c r="E29" s="8"/>
    </row>
    <row r="30" spans="1:5" x14ac:dyDescent="0.25">
      <c r="A30" s="15" t="s">
        <v>3</v>
      </c>
      <c r="B30" s="64">
        <v>193346</v>
      </c>
      <c r="C30" s="64">
        <v>191321</v>
      </c>
      <c r="D30" s="64">
        <f t="shared" ref="D30:D34" si="1">SUM(B30:C30)</f>
        <v>384667</v>
      </c>
      <c r="E30" s="8"/>
    </row>
    <row r="31" spans="1:5" x14ac:dyDescent="0.25">
      <c r="A31" s="15" t="s">
        <v>209</v>
      </c>
      <c r="B31" s="64">
        <v>94970</v>
      </c>
      <c r="C31" s="64">
        <v>96877</v>
      </c>
      <c r="D31" s="64">
        <f t="shared" si="1"/>
        <v>191847</v>
      </c>
      <c r="E31" s="8"/>
    </row>
    <row r="32" spans="1:5" x14ac:dyDescent="0.25">
      <c r="A32" s="15" t="s">
        <v>210</v>
      </c>
      <c r="B32" s="64">
        <v>72990</v>
      </c>
      <c r="C32" s="64">
        <v>81027</v>
      </c>
      <c r="D32" s="64">
        <f t="shared" si="1"/>
        <v>154017</v>
      </c>
      <c r="E32" s="8"/>
    </row>
    <row r="33" spans="1:5" x14ac:dyDescent="0.25">
      <c r="A33" s="15" t="s">
        <v>5</v>
      </c>
      <c r="B33" s="64">
        <v>216325</v>
      </c>
      <c r="C33" s="64">
        <v>158559</v>
      </c>
      <c r="D33" s="64">
        <f t="shared" si="1"/>
        <v>374884</v>
      </c>
      <c r="E33" s="8"/>
    </row>
    <row r="34" spans="1:5" x14ac:dyDescent="0.25">
      <c r="A34" s="17" t="s">
        <v>0</v>
      </c>
      <c r="B34" s="66">
        <v>651571</v>
      </c>
      <c r="C34" s="66">
        <v>595564</v>
      </c>
      <c r="D34" s="66">
        <f t="shared" si="1"/>
        <v>1247135</v>
      </c>
      <c r="E34" s="8"/>
    </row>
    <row r="35" spans="1:5" x14ac:dyDescent="0.25">
      <c r="A35" s="8"/>
      <c r="B35" s="8"/>
      <c r="C35" s="8"/>
      <c r="D35" s="8"/>
      <c r="E35" s="8"/>
    </row>
    <row r="36" spans="1:5" ht="15.75" x14ac:dyDescent="0.25">
      <c r="A36" s="68" t="s">
        <v>244</v>
      </c>
      <c r="B36" s="8"/>
      <c r="C36" s="8"/>
      <c r="D36" s="8"/>
      <c r="E36" s="8"/>
    </row>
    <row r="37" spans="1:5" ht="25.5" x14ac:dyDescent="0.25">
      <c r="A37" s="4" t="s">
        <v>58</v>
      </c>
      <c r="B37" s="7" t="s">
        <v>241</v>
      </c>
      <c r="C37" s="7" t="s">
        <v>242</v>
      </c>
      <c r="D37" s="7" t="s">
        <v>69</v>
      </c>
      <c r="E37" s="8"/>
    </row>
    <row r="38" spans="1:5" x14ac:dyDescent="0.25">
      <c r="A38" s="15" t="s">
        <v>142</v>
      </c>
      <c r="B38" s="64">
        <v>8814</v>
      </c>
      <c r="C38" s="64">
        <v>7402</v>
      </c>
      <c r="D38" s="64">
        <f t="shared" ref="D38:D53" si="2">SUM(B38:C38)</f>
        <v>16216</v>
      </c>
      <c r="E38" s="8"/>
    </row>
    <row r="39" spans="1:5" x14ac:dyDescent="0.25">
      <c r="A39" s="15" t="s">
        <v>143</v>
      </c>
      <c r="B39" s="64">
        <v>9490</v>
      </c>
      <c r="C39" s="64">
        <v>8316</v>
      </c>
      <c r="D39" s="64">
        <f t="shared" si="2"/>
        <v>17806</v>
      </c>
      <c r="E39" s="8"/>
    </row>
    <row r="40" spans="1:5" x14ac:dyDescent="0.25">
      <c r="A40" s="15" t="s">
        <v>144</v>
      </c>
      <c r="B40" s="64">
        <v>19998</v>
      </c>
      <c r="C40" s="64">
        <v>20550</v>
      </c>
      <c r="D40" s="64">
        <f t="shared" si="2"/>
        <v>40548</v>
      </c>
      <c r="E40" s="8"/>
    </row>
    <row r="41" spans="1:5" x14ac:dyDescent="0.25">
      <c r="A41" s="15" t="s">
        <v>145</v>
      </c>
      <c r="B41" s="64">
        <v>6162</v>
      </c>
      <c r="C41" s="64">
        <v>5966</v>
      </c>
      <c r="D41" s="64">
        <f t="shared" si="2"/>
        <v>12128</v>
      </c>
      <c r="E41" s="8"/>
    </row>
    <row r="42" spans="1:5" x14ac:dyDescent="0.25">
      <c r="A42" s="15" t="s">
        <v>146</v>
      </c>
      <c r="B42" s="64">
        <v>23366</v>
      </c>
      <c r="C42" s="64">
        <v>20235</v>
      </c>
      <c r="D42" s="64">
        <f t="shared" si="2"/>
        <v>43601</v>
      </c>
      <c r="E42" s="8"/>
    </row>
    <row r="43" spans="1:5" x14ac:dyDescent="0.25">
      <c r="A43" s="15" t="s">
        <v>147</v>
      </c>
      <c r="B43" s="64">
        <v>70390</v>
      </c>
      <c r="C43" s="64">
        <v>66403</v>
      </c>
      <c r="D43" s="64">
        <f t="shared" si="2"/>
        <v>136793</v>
      </c>
      <c r="E43" s="8"/>
    </row>
    <row r="44" spans="1:5" x14ac:dyDescent="0.25">
      <c r="A44" s="15" t="s">
        <v>156</v>
      </c>
      <c r="B44" s="64">
        <v>303528</v>
      </c>
      <c r="C44" s="64">
        <v>294474</v>
      </c>
      <c r="D44" s="64">
        <f t="shared" si="2"/>
        <v>598002</v>
      </c>
      <c r="E44" s="8"/>
    </row>
    <row r="45" spans="1:5" x14ac:dyDescent="0.25">
      <c r="A45" s="15" t="s">
        <v>148</v>
      </c>
      <c r="B45" s="64">
        <v>15456</v>
      </c>
      <c r="C45" s="64">
        <v>13373</v>
      </c>
      <c r="D45" s="64">
        <f t="shared" si="2"/>
        <v>28829</v>
      </c>
      <c r="E45" s="8"/>
    </row>
    <row r="46" spans="1:5" x14ac:dyDescent="0.25">
      <c r="A46" s="15" t="s">
        <v>149</v>
      </c>
      <c r="B46" s="64">
        <v>31163</v>
      </c>
      <c r="C46" s="64">
        <v>24186</v>
      </c>
      <c r="D46" s="64">
        <f t="shared" si="2"/>
        <v>55349</v>
      </c>
      <c r="E46" s="8"/>
    </row>
    <row r="47" spans="1:5" x14ac:dyDescent="0.25">
      <c r="A47" s="15" t="s">
        <v>150</v>
      </c>
      <c r="B47" s="64">
        <v>85614</v>
      </c>
      <c r="C47" s="64">
        <v>75143</v>
      </c>
      <c r="D47" s="64">
        <f t="shared" si="2"/>
        <v>160757</v>
      </c>
      <c r="E47" s="8"/>
    </row>
    <row r="48" spans="1:5" x14ac:dyDescent="0.25">
      <c r="A48" s="15" t="s">
        <v>151</v>
      </c>
      <c r="B48" s="64">
        <v>34305</v>
      </c>
      <c r="C48" s="64">
        <v>26015</v>
      </c>
      <c r="D48" s="64">
        <f t="shared" si="2"/>
        <v>60320</v>
      </c>
      <c r="E48" s="8"/>
    </row>
    <row r="49" spans="1:7" x14ac:dyDescent="0.25">
      <c r="A49" s="15" t="s">
        <v>152</v>
      </c>
      <c r="B49" s="64">
        <v>12333</v>
      </c>
      <c r="C49" s="64">
        <v>11046</v>
      </c>
      <c r="D49" s="64">
        <f t="shared" si="2"/>
        <v>23379</v>
      </c>
      <c r="E49" s="8"/>
    </row>
    <row r="50" spans="1:7" x14ac:dyDescent="0.25">
      <c r="A50" s="15" t="s">
        <v>153</v>
      </c>
      <c r="B50" s="64">
        <v>24989</v>
      </c>
      <c r="C50" s="64">
        <v>17900</v>
      </c>
      <c r="D50" s="64">
        <f t="shared" si="2"/>
        <v>42889</v>
      </c>
      <c r="E50" s="8"/>
    </row>
    <row r="51" spans="1:7" x14ac:dyDescent="0.25">
      <c r="A51" s="15" t="s">
        <v>154</v>
      </c>
      <c r="B51" s="64">
        <v>1546</v>
      </c>
      <c r="C51" s="64">
        <v>925</v>
      </c>
      <c r="D51" s="64">
        <f t="shared" si="2"/>
        <v>2471</v>
      </c>
      <c r="E51" s="8"/>
    </row>
    <row r="52" spans="1:7" x14ac:dyDescent="0.25">
      <c r="A52" s="15" t="s">
        <v>155</v>
      </c>
      <c r="B52" s="64">
        <v>4417</v>
      </c>
      <c r="C52" s="64">
        <v>3630</v>
      </c>
      <c r="D52" s="64">
        <f t="shared" si="2"/>
        <v>8047</v>
      </c>
      <c r="E52" s="8"/>
    </row>
    <row r="53" spans="1:7" s="117" customFormat="1" x14ac:dyDescent="0.25">
      <c r="A53" s="17" t="s">
        <v>0</v>
      </c>
      <c r="B53" s="66">
        <v>651571</v>
      </c>
      <c r="C53" s="66">
        <v>595564</v>
      </c>
      <c r="D53" s="66">
        <f t="shared" si="2"/>
        <v>1247135</v>
      </c>
      <c r="F53" s="8"/>
      <c r="G53" s="8"/>
    </row>
    <row r="54" spans="1:7" x14ac:dyDescent="0.25">
      <c r="A54" s="8"/>
      <c r="B54" s="8"/>
      <c r="C54" s="8"/>
      <c r="D54" s="8"/>
      <c r="E54" s="8"/>
    </row>
    <row r="55" spans="1:7" ht="15.75" x14ac:dyDescent="0.25">
      <c r="A55" s="68" t="s">
        <v>245</v>
      </c>
      <c r="B55" s="8"/>
      <c r="C55" s="8"/>
      <c r="D55" s="8"/>
      <c r="E55" s="8"/>
    </row>
    <row r="56" spans="1:7" ht="25.5" x14ac:dyDescent="0.25">
      <c r="A56" s="4" t="s">
        <v>68</v>
      </c>
      <c r="B56" s="7" t="s">
        <v>241</v>
      </c>
      <c r="C56" s="7" t="s">
        <v>242</v>
      </c>
      <c r="D56" s="7" t="s">
        <v>69</v>
      </c>
      <c r="E56" s="8"/>
    </row>
    <row r="57" spans="1:7" x14ac:dyDescent="0.25">
      <c r="A57" s="15" t="s">
        <v>59</v>
      </c>
      <c r="B57" s="64">
        <v>126614</v>
      </c>
      <c r="C57" s="64">
        <v>107623</v>
      </c>
      <c r="D57" s="64">
        <f>SUM(B57:C57)</f>
        <v>234237</v>
      </c>
      <c r="E57" s="8"/>
    </row>
    <row r="58" spans="1:7" x14ac:dyDescent="0.25">
      <c r="A58" s="15" t="s">
        <v>60</v>
      </c>
      <c r="B58" s="64">
        <v>13599</v>
      </c>
      <c r="C58" s="64">
        <v>13417</v>
      </c>
      <c r="D58" s="64">
        <f t="shared" ref="D58:D68" si="3">SUM(B58:C58)</f>
        <v>27016</v>
      </c>
      <c r="E58" s="8"/>
    </row>
    <row r="59" spans="1:7" x14ac:dyDescent="0.25">
      <c r="A59" s="15" t="s">
        <v>61</v>
      </c>
      <c r="B59" s="64">
        <v>28897</v>
      </c>
      <c r="C59" s="64">
        <v>25422</v>
      </c>
      <c r="D59" s="64">
        <f t="shared" si="3"/>
        <v>54319</v>
      </c>
      <c r="E59" s="8"/>
    </row>
    <row r="60" spans="1:7" x14ac:dyDescent="0.25">
      <c r="A60" s="15" t="s">
        <v>62</v>
      </c>
      <c r="B60" s="64">
        <v>9602</v>
      </c>
      <c r="C60" s="64">
        <v>11434</v>
      </c>
      <c r="D60" s="64">
        <f>SUM(B60:C60)</f>
        <v>21036</v>
      </c>
      <c r="E60" s="8"/>
    </row>
    <row r="61" spans="1:7" x14ac:dyDescent="0.25">
      <c r="A61" s="15" t="s">
        <v>63</v>
      </c>
      <c r="B61" s="64">
        <v>76016</v>
      </c>
      <c r="C61" s="64">
        <v>37750</v>
      </c>
      <c r="D61" s="64">
        <f t="shared" si="3"/>
        <v>113766</v>
      </c>
      <c r="E61" s="8"/>
    </row>
    <row r="62" spans="1:7" x14ac:dyDescent="0.25">
      <c r="A62" s="15" t="s">
        <v>8</v>
      </c>
      <c r="B62" s="64">
        <v>23659</v>
      </c>
      <c r="C62" s="64">
        <v>21239</v>
      </c>
      <c r="D62" s="64">
        <f t="shared" si="3"/>
        <v>44898</v>
      </c>
      <c r="E62" s="8"/>
    </row>
    <row r="63" spans="1:7" x14ac:dyDescent="0.25">
      <c r="A63" s="15" t="s">
        <v>64</v>
      </c>
      <c r="B63" s="64">
        <v>111801</v>
      </c>
      <c r="C63" s="64">
        <v>41376</v>
      </c>
      <c r="D63" s="64">
        <f>SUM(B63:C63)</f>
        <v>153177</v>
      </c>
      <c r="E63" s="8"/>
    </row>
    <row r="64" spans="1:7" x14ac:dyDescent="0.25">
      <c r="A64" s="15" t="s">
        <v>65</v>
      </c>
      <c r="B64" s="64">
        <v>7049</v>
      </c>
      <c r="C64" s="64">
        <v>4671</v>
      </c>
      <c r="D64" s="64">
        <f t="shared" si="3"/>
        <v>11720</v>
      </c>
      <c r="E64" s="8"/>
    </row>
    <row r="65" spans="1:7" x14ac:dyDescent="0.25">
      <c r="A65" s="15" t="s">
        <v>66</v>
      </c>
      <c r="B65" s="64">
        <v>177855</v>
      </c>
      <c r="C65" s="64">
        <v>58812</v>
      </c>
      <c r="D65" s="64">
        <f t="shared" si="3"/>
        <v>236667</v>
      </c>
      <c r="E65" s="8"/>
    </row>
    <row r="66" spans="1:7" x14ac:dyDescent="0.25">
      <c r="A66" s="15" t="s">
        <v>67</v>
      </c>
      <c r="B66" s="64">
        <v>76190</v>
      </c>
      <c r="C66" s="64">
        <v>273524</v>
      </c>
      <c r="D66" s="64">
        <f>SUM(B66:C66)</f>
        <v>349714</v>
      </c>
      <c r="E66" s="8"/>
    </row>
    <row r="67" spans="1:7" x14ac:dyDescent="0.25">
      <c r="A67" s="15" t="s">
        <v>128</v>
      </c>
      <c r="B67" s="64">
        <v>289</v>
      </c>
      <c r="C67" s="64">
        <v>296</v>
      </c>
      <c r="D67" s="64">
        <f t="shared" si="3"/>
        <v>585</v>
      </c>
      <c r="E67" s="8"/>
    </row>
    <row r="68" spans="1:7" s="117" customFormat="1" x14ac:dyDescent="0.25">
      <c r="A68" s="17" t="s">
        <v>0</v>
      </c>
      <c r="B68" s="66">
        <v>651571</v>
      </c>
      <c r="C68" s="66">
        <v>595564</v>
      </c>
      <c r="D68" s="66">
        <f t="shared" si="3"/>
        <v>1247135</v>
      </c>
      <c r="F68" s="8"/>
      <c r="G68" s="8"/>
    </row>
    <row r="69" spans="1:7" x14ac:dyDescent="0.25">
      <c r="A69" s="8"/>
      <c r="B69" s="8"/>
      <c r="C69" s="8"/>
      <c r="D69" s="8"/>
      <c r="E69" s="8"/>
    </row>
    <row r="70" spans="1:7" x14ac:dyDescent="0.25">
      <c r="A70" s="8"/>
      <c r="B70" s="8"/>
      <c r="C70" s="8"/>
      <c r="D70" s="8"/>
      <c r="E70" s="8"/>
    </row>
    <row r="71" spans="1:7" x14ac:dyDescent="0.25">
      <c r="A71" s="116" t="s">
        <v>172</v>
      </c>
      <c r="B71" s="8"/>
      <c r="C71" s="8"/>
      <c r="D71" s="8"/>
      <c r="E71" s="8"/>
    </row>
    <row r="72" spans="1:7" x14ac:dyDescent="0.25">
      <c r="A72" s="8"/>
      <c r="B72" s="8"/>
      <c r="C72" s="8"/>
      <c r="D72" s="8"/>
      <c r="E72" s="8"/>
    </row>
    <row r="73" spans="1:7" x14ac:dyDescent="0.25">
      <c r="A73" s="8"/>
      <c r="B73" s="8"/>
      <c r="C73" s="8"/>
      <c r="D73" s="8"/>
      <c r="E73" s="8"/>
    </row>
    <row r="74" spans="1:7" x14ac:dyDescent="0.25">
      <c r="A74" s="8"/>
      <c r="B74" s="8"/>
      <c r="C74" s="8"/>
      <c r="D74" s="8"/>
      <c r="E74" s="8"/>
    </row>
    <row r="75" spans="1:7" x14ac:dyDescent="0.25">
      <c r="A75" s="8"/>
      <c r="B75" s="8"/>
      <c r="C75" s="8"/>
      <c r="D75" s="8"/>
      <c r="E75" s="8"/>
    </row>
    <row r="76" spans="1:7" x14ac:dyDescent="0.25">
      <c r="A76" s="8"/>
      <c r="B76" s="8"/>
      <c r="C76" s="8"/>
      <c r="D76" s="8"/>
      <c r="E76" s="8"/>
    </row>
    <row r="77" spans="1:7" x14ac:dyDescent="0.25">
      <c r="A77" s="8"/>
      <c r="B77" s="8"/>
      <c r="C77" s="8"/>
      <c r="D77" s="8"/>
      <c r="E77" s="8"/>
    </row>
    <row r="78" spans="1:7" x14ac:dyDescent="0.25">
      <c r="A78" s="8"/>
      <c r="B78" s="8"/>
      <c r="C78" s="8"/>
      <c r="D78" s="8"/>
      <c r="E78" s="8"/>
    </row>
    <row r="79" spans="1:7" x14ac:dyDescent="0.25">
      <c r="A79" s="8"/>
      <c r="B79" s="8"/>
      <c r="C79" s="8"/>
      <c r="D79" s="8"/>
      <c r="E79" s="8"/>
    </row>
    <row r="80" spans="1:7" x14ac:dyDescent="0.25">
      <c r="A80" s="8"/>
      <c r="B80" s="8"/>
      <c r="C80" s="8"/>
      <c r="D80" s="8"/>
      <c r="E80" s="8"/>
    </row>
    <row r="81" spans="1:5" x14ac:dyDescent="0.25">
      <c r="A81" s="8"/>
      <c r="B81" s="8"/>
      <c r="C81" s="8"/>
      <c r="D81" s="8"/>
      <c r="E81" s="8"/>
    </row>
    <row r="82" spans="1:5" x14ac:dyDescent="0.25">
      <c r="A82" s="8"/>
      <c r="B82" s="8"/>
      <c r="C82" s="8"/>
      <c r="D82" s="8"/>
      <c r="E82" s="8"/>
    </row>
    <row r="83" spans="1:5" x14ac:dyDescent="0.25">
      <c r="A83" s="8"/>
      <c r="B83" s="8"/>
      <c r="C83" s="8"/>
      <c r="D83" s="8"/>
      <c r="E83" s="8"/>
    </row>
    <row r="84" spans="1:5" x14ac:dyDescent="0.25">
      <c r="A84" s="8"/>
      <c r="B84" s="8"/>
      <c r="C84" s="8"/>
      <c r="D84" s="8"/>
      <c r="E84" s="8"/>
    </row>
    <row r="85" spans="1:5" x14ac:dyDescent="0.25">
      <c r="A85" s="8"/>
      <c r="B85" s="8"/>
      <c r="C85" s="8"/>
      <c r="D85" s="8"/>
      <c r="E85" s="8"/>
    </row>
    <row r="86" spans="1:5" x14ac:dyDescent="0.25">
      <c r="A86" s="8"/>
      <c r="B86" s="8"/>
      <c r="C86" s="8"/>
      <c r="D86" s="8"/>
      <c r="E86" s="8"/>
    </row>
    <row r="87" spans="1:5" x14ac:dyDescent="0.25">
      <c r="A87" s="8"/>
      <c r="B87" s="8"/>
      <c r="C87" s="8"/>
      <c r="D87" s="8"/>
      <c r="E87" s="8"/>
    </row>
    <row r="88" spans="1:5" x14ac:dyDescent="0.25">
      <c r="A88" s="8"/>
      <c r="B88" s="8"/>
      <c r="C88" s="8"/>
      <c r="D88" s="8"/>
      <c r="E88" s="8"/>
    </row>
    <row r="89" spans="1:5" x14ac:dyDescent="0.25">
      <c r="A89" s="8"/>
      <c r="B89" s="8"/>
      <c r="C89" s="8"/>
      <c r="D89" s="8"/>
      <c r="E89" s="8"/>
    </row>
    <row r="90" spans="1:5" x14ac:dyDescent="0.25">
      <c r="A90" s="8"/>
      <c r="B90" s="8"/>
      <c r="C90" s="8"/>
      <c r="D90" s="8"/>
      <c r="E90" s="8"/>
    </row>
    <row r="91" spans="1:5" x14ac:dyDescent="0.25">
      <c r="A91" s="8"/>
      <c r="B91" s="8"/>
      <c r="C91" s="8"/>
      <c r="D91" s="8"/>
      <c r="E91" s="8"/>
    </row>
    <row r="92" spans="1:5" x14ac:dyDescent="0.25">
      <c r="A92" s="8"/>
      <c r="B92" s="8"/>
      <c r="C92" s="8"/>
      <c r="D92" s="8"/>
      <c r="E92" s="8"/>
    </row>
    <row r="93" spans="1:5" x14ac:dyDescent="0.25">
      <c r="A93" s="8"/>
      <c r="B93" s="8"/>
      <c r="C93" s="8"/>
      <c r="D93" s="8"/>
      <c r="E93" s="8"/>
    </row>
    <row r="94" spans="1:5" x14ac:dyDescent="0.25">
      <c r="A94" s="8"/>
      <c r="B94" s="8"/>
      <c r="C94" s="8"/>
      <c r="D94" s="8"/>
      <c r="E94" s="8"/>
    </row>
    <row r="95" spans="1:5" x14ac:dyDescent="0.25">
      <c r="A95" s="8"/>
      <c r="B95" s="8"/>
      <c r="C95" s="8"/>
      <c r="D95" s="8"/>
      <c r="E95" s="8"/>
    </row>
    <row r="96" spans="1:5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  <row r="148" spans="1:5" x14ac:dyDescent="0.25">
      <c r="A148" s="8"/>
      <c r="B148" s="8"/>
      <c r="C148" s="8"/>
      <c r="D148" s="8"/>
      <c r="E148" s="8"/>
    </row>
    <row r="149" spans="1:5" x14ac:dyDescent="0.25">
      <c r="A149" s="8"/>
      <c r="B149" s="8"/>
      <c r="C149" s="8"/>
      <c r="D149" s="8"/>
      <c r="E149" s="8"/>
    </row>
    <row r="150" spans="1:5" x14ac:dyDescent="0.25">
      <c r="A150" s="8"/>
      <c r="B150" s="8"/>
      <c r="C150" s="8"/>
      <c r="D150" s="8"/>
      <c r="E150" s="8"/>
    </row>
    <row r="151" spans="1:5" x14ac:dyDescent="0.25">
      <c r="A151" s="8"/>
      <c r="B151" s="8"/>
      <c r="C151" s="8"/>
      <c r="D151" s="8"/>
      <c r="E151" s="8"/>
    </row>
    <row r="152" spans="1:5" x14ac:dyDescent="0.25">
      <c r="A152" s="8"/>
      <c r="B152" s="8"/>
      <c r="C152" s="8"/>
      <c r="D152" s="8"/>
      <c r="E152" s="8"/>
    </row>
    <row r="153" spans="1:5" x14ac:dyDescent="0.25">
      <c r="A153" s="8"/>
      <c r="B153" s="8"/>
      <c r="C153" s="8"/>
      <c r="D153" s="8"/>
      <c r="E153" s="8"/>
    </row>
    <row r="154" spans="1:5" x14ac:dyDescent="0.25">
      <c r="A154" s="8"/>
      <c r="B154" s="8"/>
      <c r="C154" s="8"/>
      <c r="D154" s="8"/>
      <c r="E154" s="8"/>
    </row>
    <row r="155" spans="1:5" x14ac:dyDescent="0.25">
      <c r="A155" s="8"/>
      <c r="B155" s="8"/>
      <c r="C155" s="8"/>
      <c r="D155" s="8"/>
      <c r="E155" s="8"/>
    </row>
    <row r="156" spans="1:5" x14ac:dyDescent="0.25">
      <c r="A156" s="8"/>
      <c r="B156" s="8"/>
      <c r="C156" s="8"/>
      <c r="D156" s="8"/>
      <c r="E156" s="8"/>
    </row>
    <row r="157" spans="1:5" x14ac:dyDescent="0.25">
      <c r="A157" s="8"/>
      <c r="B157" s="8"/>
      <c r="C157" s="8"/>
      <c r="D157" s="8"/>
      <c r="E157" s="8"/>
    </row>
    <row r="158" spans="1:5" x14ac:dyDescent="0.25">
      <c r="A158" s="8"/>
      <c r="B158" s="8"/>
      <c r="C158" s="8"/>
      <c r="D158" s="8"/>
      <c r="E158" s="8"/>
    </row>
    <row r="159" spans="1:5" x14ac:dyDescent="0.25">
      <c r="A159" s="8"/>
      <c r="B159" s="8"/>
      <c r="C159" s="8"/>
      <c r="D159" s="8"/>
      <c r="E159" s="8"/>
    </row>
    <row r="160" spans="1:5" x14ac:dyDescent="0.25">
      <c r="A160" s="8"/>
      <c r="B160" s="8"/>
      <c r="C160" s="8"/>
      <c r="D160" s="8"/>
      <c r="E160" s="8"/>
    </row>
    <row r="161" spans="1:5" x14ac:dyDescent="0.25">
      <c r="A161" s="8"/>
      <c r="B161" s="8"/>
      <c r="C161" s="8"/>
      <c r="D161" s="8"/>
      <c r="E161" s="8"/>
    </row>
    <row r="162" spans="1:5" x14ac:dyDescent="0.25">
      <c r="A162" s="8"/>
      <c r="B162" s="8"/>
      <c r="C162" s="8"/>
      <c r="D162" s="8"/>
      <c r="E162" s="8"/>
    </row>
    <row r="163" spans="1:5" x14ac:dyDescent="0.25">
      <c r="A163" s="8"/>
      <c r="B163" s="8"/>
      <c r="C163" s="8"/>
      <c r="D163" s="8"/>
      <c r="E163" s="8"/>
    </row>
    <row r="164" spans="1:5" x14ac:dyDescent="0.25">
      <c r="A164" s="8"/>
      <c r="B164" s="8"/>
      <c r="C164" s="8"/>
      <c r="D164" s="8"/>
      <c r="E164" s="8"/>
    </row>
    <row r="165" spans="1:5" x14ac:dyDescent="0.25">
      <c r="A165" s="8"/>
      <c r="B165" s="8"/>
      <c r="C165" s="8"/>
      <c r="D165" s="8"/>
      <c r="E165" s="8"/>
    </row>
    <row r="166" spans="1:5" x14ac:dyDescent="0.25">
      <c r="A166" s="8"/>
      <c r="B166" s="8"/>
      <c r="C166" s="8"/>
      <c r="D166" s="8"/>
      <c r="E166" s="8"/>
    </row>
    <row r="167" spans="1:5" x14ac:dyDescent="0.25">
      <c r="A167" s="8"/>
      <c r="B167" s="8"/>
      <c r="C167" s="8"/>
      <c r="D167" s="8"/>
      <c r="E167" s="8"/>
    </row>
    <row r="168" spans="1:5" x14ac:dyDescent="0.25">
      <c r="A168" s="8"/>
      <c r="B168" s="8"/>
      <c r="C168" s="8"/>
      <c r="D168" s="8"/>
      <c r="E168" s="8"/>
    </row>
    <row r="169" spans="1:5" x14ac:dyDescent="0.25">
      <c r="A169" s="8"/>
      <c r="B169" s="8"/>
      <c r="C169" s="8"/>
      <c r="D169" s="8"/>
      <c r="E169" s="8"/>
    </row>
    <row r="170" spans="1:5" x14ac:dyDescent="0.25">
      <c r="A170" s="8"/>
      <c r="B170" s="8"/>
      <c r="C170" s="8"/>
      <c r="D170" s="8"/>
      <c r="E170" s="8"/>
    </row>
    <row r="171" spans="1:5" x14ac:dyDescent="0.25">
      <c r="A171" s="8"/>
      <c r="B171" s="8"/>
      <c r="C171" s="8"/>
      <c r="D171" s="8"/>
      <c r="E171" s="8"/>
    </row>
    <row r="172" spans="1:5" x14ac:dyDescent="0.25">
      <c r="A172" s="8"/>
      <c r="B172" s="8"/>
      <c r="C172" s="8"/>
      <c r="D172" s="8"/>
      <c r="E172" s="8"/>
    </row>
    <row r="173" spans="1:5" x14ac:dyDescent="0.25">
      <c r="A173" s="8"/>
      <c r="B173" s="8"/>
      <c r="C173" s="8"/>
      <c r="D173" s="8"/>
      <c r="E173" s="8"/>
    </row>
    <row r="174" spans="1:5" x14ac:dyDescent="0.25">
      <c r="A174" s="8"/>
      <c r="B174" s="8"/>
      <c r="C174" s="8"/>
      <c r="D174" s="8"/>
      <c r="E174" s="8"/>
    </row>
    <row r="175" spans="1:5" x14ac:dyDescent="0.25">
      <c r="A175" s="8"/>
      <c r="B175" s="8"/>
      <c r="C175" s="8"/>
      <c r="D175" s="8"/>
      <c r="E175" s="8"/>
    </row>
    <row r="176" spans="1:5" x14ac:dyDescent="0.25">
      <c r="A176" s="8"/>
      <c r="B176" s="8"/>
      <c r="C176" s="8"/>
      <c r="D176" s="8"/>
      <c r="E176" s="8"/>
    </row>
    <row r="177" spans="1:5" x14ac:dyDescent="0.25">
      <c r="A177" s="8"/>
      <c r="B177" s="8"/>
      <c r="C177" s="8"/>
      <c r="D177" s="8"/>
      <c r="E177" s="8"/>
    </row>
    <row r="178" spans="1:5" x14ac:dyDescent="0.25">
      <c r="A178" s="8"/>
      <c r="B178" s="8"/>
      <c r="C178" s="8"/>
      <c r="D178" s="8"/>
      <c r="E178" s="8"/>
    </row>
    <row r="179" spans="1:5" x14ac:dyDescent="0.25">
      <c r="A179" s="8"/>
      <c r="B179" s="8"/>
      <c r="C179" s="8"/>
      <c r="D179" s="8"/>
      <c r="E179" s="8"/>
    </row>
    <row r="180" spans="1:5" x14ac:dyDescent="0.25">
      <c r="A180" s="8"/>
      <c r="B180" s="8"/>
      <c r="C180" s="8"/>
      <c r="D180" s="8"/>
      <c r="E180" s="8"/>
    </row>
    <row r="181" spans="1:5" x14ac:dyDescent="0.25">
      <c r="A181" s="8"/>
      <c r="B181" s="8"/>
      <c r="C181" s="8"/>
      <c r="D181" s="8"/>
      <c r="E181" s="8"/>
    </row>
    <row r="182" spans="1:5" x14ac:dyDescent="0.25">
      <c r="A182" s="8"/>
      <c r="B182" s="8"/>
      <c r="C182" s="8"/>
      <c r="D182" s="8"/>
      <c r="E182" s="8"/>
    </row>
    <row r="183" spans="1:5" x14ac:dyDescent="0.25">
      <c r="A183" s="8"/>
      <c r="B183" s="8"/>
      <c r="C183" s="8"/>
      <c r="D183" s="8"/>
      <c r="E183" s="8"/>
    </row>
    <row r="184" spans="1:5" x14ac:dyDescent="0.25">
      <c r="A184" s="8"/>
      <c r="B184" s="8"/>
      <c r="C184" s="8"/>
      <c r="D184" s="8"/>
      <c r="E184" s="8"/>
    </row>
    <row r="185" spans="1:5" x14ac:dyDescent="0.25">
      <c r="A185" s="8"/>
      <c r="B185" s="8"/>
      <c r="C185" s="8"/>
      <c r="D185" s="8"/>
      <c r="E185" s="8"/>
    </row>
    <row r="186" spans="1:5" x14ac:dyDescent="0.25">
      <c r="A186" s="8"/>
      <c r="B186" s="8"/>
      <c r="C186" s="8"/>
      <c r="D186" s="8"/>
      <c r="E186" s="8"/>
    </row>
    <row r="187" spans="1:5" x14ac:dyDescent="0.25">
      <c r="A187" s="8"/>
      <c r="B187" s="8"/>
      <c r="C187" s="8"/>
      <c r="D187" s="8"/>
      <c r="E187" s="8"/>
    </row>
    <row r="188" spans="1:5" x14ac:dyDescent="0.25">
      <c r="A188" s="8"/>
      <c r="B188" s="8"/>
      <c r="C188" s="8"/>
      <c r="D188" s="8"/>
      <c r="E188" s="8"/>
    </row>
    <row r="189" spans="1:5" x14ac:dyDescent="0.25">
      <c r="A189" s="8"/>
      <c r="B189" s="8"/>
      <c r="C189" s="8"/>
      <c r="D189" s="8"/>
      <c r="E189" s="8"/>
    </row>
    <row r="190" spans="1:5" x14ac:dyDescent="0.25">
      <c r="A190" s="8"/>
      <c r="B190" s="8"/>
      <c r="C190" s="8"/>
      <c r="D190" s="8"/>
      <c r="E190" s="8"/>
    </row>
    <row r="191" spans="1:5" x14ac:dyDescent="0.25">
      <c r="A191" s="8"/>
      <c r="B191" s="8"/>
      <c r="C191" s="8"/>
      <c r="D191" s="8"/>
      <c r="E191" s="8"/>
    </row>
    <row r="192" spans="1:5" x14ac:dyDescent="0.25">
      <c r="A192" s="8"/>
      <c r="B192" s="8"/>
      <c r="C192" s="8"/>
      <c r="D192" s="8"/>
      <c r="E192" s="8"/>
    </row>
    <row r="193" spans="1:5" x14ac:dyDescent="0.25">
      <c r="A193" s="8"/>
      <c r="B193" s="8"/>
      <c r="C193" s="8"/>
      <c r="D193" s="8"/>
      <c r="E193" s="8"/>
    </row>
    <row r="194" spans="1:5" x14ac:dyDescent="0.25">
      <c r="A194" s="8"/>
      <c r="B194" s="8"/>
      <c r="C194" s="8"/>
      <c r="D194" s="8"/>
      <c r="E194" s="8"/>
    </row>
    <row r="195" spans="1:5" x14ac:dyDescent="0.25">
      <c r="A195" s="8"/>
      <c r="B195" s="8"/>
      <c r="C195" s="8"/>
      <c r="D195" s="8"/>
      <c r="E195" s="8"/>
    </row>
    <row r="196" spans="1:5" x14ac:dyDescent="0.25">
      <c r="A196" s="8"/>
      <c r="B196" s="8"/>
      <c r="C196" s="8"/>
      <c r="D196" s="8"/>
      <c r="E196" s="8"/>
    </row>
    <row r="197" spans="1:5" x14ac:dyDescent="0.25">
      <c r="A197" s="8"/>
      <c r="B197" s="8"/>
      <c r="C197" s="8"/>
      <c r="D197" s="8"/>
      <c r="E197" s="8"/>
    </row>
    <row r="198" spans="1:5" x14ac:dyDescent="0.25">
      <c r="A198" s="8"/>
      <c r="B198" s="8"/>
      <c r="C198" s="8"/>
      <c r="D198" s="8"/>
      <c r="E198" s="8"/>
    </row>
    <row r="199" spans="1:5" x14ac:dyDescent="0.25">
      <c r="A199" s="8"/>
      <c r="B199" s="8"/>
      <c r="C199" s="8"/>
      <c r="D199" s="8"/>
      <c r="E199" s="8"/>
    </row>
    <row r="200" spans="1:5" x14ac:dyDescent="0.25">
      <c r="A200" s="8"/>
      <c r="B200" s="8"/>
      <c r="C200" s="8"/>
      <c r="D200" s="8"/>
      <c r="E200" s="8"/>
    </row>
    <row r="201" spans="1:5" x14ac:dyDescent="0.25">
      <c r="A201" s="8"/>
      <c r="B201" s="8"/>
      <c r="C201" s="8"/>
      <c r="D201" s="8"/>
      <c r="E201" s="8"/>
    </row>
    <row r="202" spans="1:5" x14ac:dyDescent="0.25">
      <c r="A202" s="8"/>
      <c r="B202" s="8"/>
      <c r="C202" s="8"/>
      <c r="D202" s="8"/>
      <c r="E202" s="8"/>
    </row>
    <row r="203" spans="1:5" x14ac:dyDescent="0.25">
      <c r="A203" s="8"/>
      <c r="B203" s="8"/>
      <c r="C203" s="8"/>
      <c r="D203" s="8"/>
      <c r="E203" s="8"/>
    </row>
    <row r="204" spans="1:5" x14ac:dyDescent="0.25">
      <c r="A204" s="8"/>
      <c r="B204" s="8"/>
      <c r="C204" s="8"/>
      <c r="D204" s="8"/>
      <c r="E204" s="8"/>
    </row>
    <row r="205" spans="1:5" x14ac:dyDescent="0.25">
      <c r="A205" s="8"/>
      <c r="B205" s="8"/>
      <c r="C205" s="8"/>
      <c r="D205" s="8"/>
      <c r="E205" s="8"/>
    </row>
    <row r="206" spans="1:5" x14ac:dyDescent="0.25">
      <c r="A206" s="8"/>
      <c r="B206" s="8"/>
      <c r="C206" s="8"/>
      <c r="D206" s="8"/>
      <c r="E206" s="8"/>
    </row>
    <row r="207" spans="1:5" x14ac:dyDescent="0.25">
      <c r="A207" s="8"/>
      <c r="B207" s="8"/>
      <c r="C207" s="8"/>
      <c r="D207" s="8"/>
      <c r="E207" s="8"/>
    </row>
    <row r="208" spans="1:5" x14ac:dyDescent="0.25">
      <c r="A208" s="8"/>
      <c r="B208" s="8"/>
      <c r="C208" s="8"/>
      <c r="D208" s="8"/>
      <c r="E208" s="8"/>
    </row>
    <row r="209" spans="1:5" x14ac:dyDescent="0.25">
      <c r="A209" s="8"/>
      <c r="B209" s="8"/>
      <c r="C209" s="8"/>
      <c r="D209" s="8"/>
      <c r="E209" s="8"/>
    </row>
    <row r="210" spans="1:5" x14ac:dyDescent="0.25">
      <c r="A210" s="8"/>
      <c r="B210" s="8"/>
      <c r="C210" s="8"/>
      <c r="D210" s="8"/>
      <c r="E210" s="8"/>
    </row>
    <row r="211" spans="1:5" x14ac:dyDescent="0.25">
      <c r="A211" s="8"/>
      <c r="B211" s="8"/>
      <c r="C211" s="8"/>
      <c r="D211" s="8"/>
      <c r="E211" s="8"/>
    </row>
    <row r="212" spans="1:5" x14ac:dyDescent="0.25">
      <c r="A212" s="8"/>
      <c r="B212" s="8"/>
      <c r="C212" s="8"/>
      <c r="D212" s="8"/>
      <c r="E212" s="8"/>
    </row>
    <row r="213" spans="1:5" x14ac:dyDescent="0.25">
      <c r="A213" s="8"/>
      <c r="B213" s="8"/>
      <c r="C213" s="8"/>
      <c r="D213" s="8"/>
      <c r="E213" s="8"/>
    </row>
    <row r="214" spans="1:5" x14ac:dyDescent="0.25">
      <c r="A214" s="8"/>
      <c r="B214" s="8"/>
      <c r="C214" s="8"/>
      <c r="D214" s="8"/>
      <c r="E214" s="8"/>
    </row>
    <row r="215" spans="1:5" x14ac:dyDescent="0.25">
      <c r="A215" s="8"/>
      <c r="B215" s="8"/>
      <c r="C215" s="8"/>
      <c r="D215" s="8"/>
      <c r="E215" s="8"/>
    </row>
    <row r="216" spans="1:5" x14ac:dyDescent="0.25">
      <c r="A216" s="8"/>
      <c r="B216" s="8"/>
      <c r="C216" s="8"/>
      <c r="D216" s="8"/>
      <c r="E216" s="8"/>
    </row>
    <row r="217" spans="1:5" x14ac:dyDescent="0.25">
      <c r="A217" s="8"/>
      <c r="B217" s="8"/>
      <c r="C217" s="8"/>
      <c r="D217" s="8"/>
      <c r="E217" s="8"/>
    </row>
    <row r="218" spans="1:5" x14ac:dyDescent="0.25">
      <c r="A218" s="8"/>
      <c r="B218" s="8"/>
      <c r="C218" s="8"/>
      <c r="D218" s="8"/>
      <c r="E218" s="8"/>
    </row>
    <row r="219" spans="1:5" x14ac:dyDescent="0.25">
      <c r="A219" s="8"/>
      <c r="B219" s="8"/>
      <c r="C219" s="8"/>
      <c r="D219" s="8"/>
      <c r="E219" s="8"/>
    </row>
    <row r="220" spans="1:5" x14ac:dyDescent="0.25">
      <c r="A220" s="8"/>
      <c r="B220" s="8"/>
      <c r="C220" s="8"/>
      <c r="D220" s="8"/>
      <c r="E220" s="8"/>
    </row>
    <row r="221" spans="1:5" x14ac:dyDescent="0.25">
      <c r="A221" s="8"/>
      <c r="B221" s="8"/>
      <c r="C221" s="8"/>
      <c r="D221" s="8"/>
      <c r="E221" s="8"/>
    </row>
    <row r="222" spans="1:5" x14ac:dyDescent="0.25">
      <c r="A222" s="8"/>
      <c r="B222" s="8"/>
      <c r="C222" s="8"/>
      <c r="D222" s="8"/>
      <c r="E222" s="8"/>
    </row>
    <row r="223" spans="1:5" x14ac:dyDescent="0.25">
      <c r="A223" s="8"/>
      <c r="B223" s="8"/>
      <c r="C223" s="8"/>
      <c r="D223" s="8"/>
      <c r="E223" s="8"/>
    </row>
    <row r="224" spans="1:5" x14ac:dyDescent="0.25">
      <c r="A224" s="8"/>
      <c r="B224" s="8"/>
      <c r="C224" s="8"/>
      <c r="D224" s="8"/>
      <c r="E224" s="8"/>
    </row>
    <row r="225" spans="1:5" x14ac:dyDescent="0.25">
      <c r="A225" s="8"/>
      <c r="B225" s="8"/>
      <c r="C225" s="8"/>
      <c r="D225" s="8"/>
      <c r="E225" s="8"/>
    </row>
    <row r="226" spans="1:5" x14ac:dyDescent="0.25">
      <c r="A226" s="8"/>
      <c r="B226" s="8"/>
      <c r="C226" s="8"/>
      <c r="D226" s="8"/>
      <c r="E226" s="8"/>
    </row>
    <row r="227" spans="1:5" x14ac:dyDescent="0.25">
      <c r="A227" s="8"/>
      <c r="B227" s="8"/>
      <c r="C227" s="8"/>
      <c r="D227" s="8"/>
      <c r="E227" s="8"/>
    </row>
    <row r="228" spans="1:5" x14ac:dyDescent="0.25">
      <c r="A228" s="8"/>
      <c r="B228" s="8"/>
      <c r="C228" s="8"/>
      <c r="D228" s="8"/>
      <c r="E228" s="8"/>
    </row>
    <row r="229" spans="1:5" x14ac:dyDescent="0.25">
      <c r="A229" s="8"/>
      <c r="B229" s="8"/>
      <c r="C229" s="8"/>
      <c r="D229" s="8"/>
      <c r="E229" s="8"/>
    </row>
    <row r="230" spans="1:5" x14ac:dyDescent="0.25">
      <c r="A230" s="8"/>
      <c r="B230" s="8"/>
      <c r="C230" s="8"/>
      <c r="D230" s="8"/>
      <c r="E230" s="8"/>
    </row>
    <row r="231" spans="1:5" x14ac:dyDescent="0.25">
      <c r="A231" s="8"/>
      <c r="B231" s="8"/>
      <c r="C231" s="8"/>
      <c r="D231" s="8"/>
      <c r="E231" s="8"/>
    </row>
    <row r="232" spans="1:5" x14ac:dyDescent="0.25">
      <c r="A232" s="8"/>
      <c r="B232" s="8"/>
      <c r="C232" s="8"/>
      <c r="D232" s="8"/>
      <c r="E232" s="8"/>
    </row>
    <row r="233" spans="1:5" x14ac:dyDescent="0.25">
      <c r="A233" s="8"/>
      <c r="B233" s="8"/>
      <c r="C233" s="8"/>
      <c r="D233" s="8"/>
      <c r="E233" s="8"/>
    </row>
    <row r="234" spans="1:5" x14ac:dyDescent="0.25">
      <c r="A234" s="8"/>
      <c r="B234" s="8"/>
      <c r="C234" s="8"/>
      <c r="D234" s="8"/>
      <c r="E234" s="8"/>
    </row>
    <row r="235" spans="1:5" x14ac:dyDescent="0.25">
      <c r="A235" s="8"/>
      <c r="B235" s="8"/>
      <c r="C235" s="8"/>
      <c r="D235" s="8"/>
      <c r="E235" s="8"/>
    </row>
    <row r="236" spans="1:5" x14ac:dyDescent="0.25">
      <c r="A236" s="8"/>
      <c r="B236" s="8"/>
      <c r="C236" s="8"/>
      <c r="D236" s="8"/>
      <c r="E236" s="8"/>
    </row>
    <row r="237" spans="1:5" x14ac:dyDescent="0.25">
      <c r="A237" s="8"/>
      <c r="B237" s="8"/>
      <c r="C237" s="8"/>
      <c r="D237" s="8"/>
      <c r="E237" s="8"/>
    </row>
    <row r="238" spans="1:5" x14ac:dyDescent="0.25">
      <c r="A238" s="8"/>
      <c r="B238" s="8"/>
      <c r="C238" s="8"/>
      <c r="D238" s="8"/>
      <c r="E238" s="8"/>
    </row>
    <row r="239" spans="1:5" x14ac:dyDescent="0.25">
      <c r="A239" s="8"/>
      <c r="B239" s="8"/>
      <c r="C239" s="8"/>
      <c r="D239" s="8"/>
      <c r="E239" s="8"/>
    </row>
    <row r="240" spans="1:5" x14ac:dyDescent="0.25">
      <c r="A240" s="8"/>
      <c r="B240" s="8"/>
      <c r="C240" s="8"/>
      <c r="D240" s="8"/>
      <c r="E240" s="8"/>
    </row>
    <row r="241" spans="1:5" x14ac:dyDescent="0.25">
      <c r="A241" s="8"/>
      <c r="B241" s="8"/>
      <c r="C241" s="8"/>
      <c r="D241" s="8"/>
      <c r="E241" s="8"/>
    </row>
    <row r="242" spans="1:5" x14ac:dyDescent="0.25">
      <c r="A242" s="8"/>
      <c r="B242" s="8"/>
      <c r="C242" s="8"/>
      <c r="D242" s="8"/>
      <c r="E242" s="8"/>
    </row>
    <row r="243" spans="1:5" x14ac:dyDescent="0.25">
      <c r="A243" s="8"/>
      <c r="B243" s="8"/>
      <c r="C243" s="8"/>
      <c r="D243" s="8"/>
      <c r="E243" s="8"/>
    </row>
    <row r="244" spans="1:5" x14ac:dyDescent="0.25">
      <c r="A244" s="8"/>
      <c r="B244" s="8"/>
      <c r="C244" s="8"/>
      <c r="D244" s="8"/>
      <c r="E244" s="8"/>
    </row>
    <row r="245" spans="1:5" x14ac:dyDescent="0.25">
      <c r="A245" s="8"/>
      <c r="B245" s="8"/>
      <c r="C245" s="8"/>
      <c r="D245" s="8"/>
      <c r="E245" s="8"/>
    </row>
    <row r="246" spans="1:5" x14ac:dyDescent="0.25">
      <c r="A246" s="8"/>
      <c r="B246" s="8"/>
      <c r="C246" s="8"/>
      <c r="D246" s="8"/>
      <c r="E246" s="8"/>
    </row>
    <row r="247" spans="1:5" x14ac:dyDescent="0.25">
      <c r="A247" s="8"/>
      <c r="B247" s="8"/>
      <c r="C247" s="8"/>
      <c r="D247" s="8"/>
      <c r="E247" s="8"/>
    </row>
    <row r="248" spans="1:5" x14ac:dyDescent="0.25">
      <c r="A248" s="8"/>
      <c r="B248" s="8"/>
      <c r="C248" s="8"/>
      <c r="D248" s="8"/>
      <c r="E248" s="8"/>
    </row>
    <row r="249" spans="1:5" x14ac:dyDescent="0.25">
      <c r="A249" s="8"/>
      <c r="B249" s="8"/>
      <c r="C249" s="8"/>
      <c r="D249" s="8"/>
      <c r="E249" s="8"/>
    </row>
    <row r="250" spans="1:5" x14ac:dyDescent="0.25">
      <c r="A250" s="8"/>
      <c r="B250" s="8"/>
      <c r="C250" s="8"/>
      <c r="D250" s="8"/>
      <c r="E250" s="8"/>
    </row>
    <row r="251" spans="1:5" x14ac:dyDescent="0.25">
      <c r="A251" s="8"/>
      <c r="B251" s="8"/>
      <c r="C251" s="8"/>
      <c r="D251" s="8"/>
      <c r="E251" s="8"/>
    </row>
    <row r="252" spans="1:5" x14ac:dyDescent="0.25">
      <c r="A252" s="8"/>
      <c r="B252" s="8"/>
      <c r="C252" s="8"/>
      <c r="D252" s="8"/>
      <c r="E252" s="8"/>
    </row>
    <row r="253" spans="1:5" x14ac:dyDescent="0.25">
      <c r="A253" s="8"/>
      <c r="B253" s="8"/>
      <c r="C253" s="8"/>
      <c r="D253" s="8"/>
      <c r="E253" s="8"/>
    </row>
    <row r="254" spans="1:5" x14ac:dyDescent="0.25">
      <c r="A254" s="8"/>
      <c r="B254" s="8"/>
      <c r="C254" s="8"/>
      <c r="D254" s="8"/>
      <c r="E254" s="8"/>
    </row>
    <row r="255" spans="1:5" x14ac:dyDescent="0.25">
      <c r="A255" s="8"/>
      <c r="B255" s="8"/>
      <c r="C255" s="8"/>
      <c r="D255" s="8"/>
      <c r="E255" s="8"/>
    </row>
    <row r="256" spans="1:5" x14ac:dyDescent="0.25">
      <c r="A256" s="8"/>
      <c r="B256" s="8"/>
      <c r="C256" s="8"/>
      <c r="D256" s="8"/>
      <c r="E256" s="8"/>
    </row>
    <row r="257" spans="1:5" x14ac:dyDescent="0.25">
      <c r="A257" s="8"/>
      <c r="B257" s="8"/>
      <c r="C257" s="8"/>
      <c r="D257" s="8"/>
      <c r="E257" s="8"/>
    </row>
    <row r="258" spans="1:5" x14ac:dyDescent="0.25">
      <c r="A258" s="8"/>
      <c r="B258" s="8"/>
      <c r="C258" s="8"/>
      <c r="D258" s="8"/>
      <c r="E258" s="8"/>
    </row>
    <row r="259" spans="1:5" x14ac:dyDescent="0.25">
      <c r="A259" s="8"/>
      <c r="B259" s="8"/>
      <c r="C259" s="8"/>
      <c r="D259" s="8"/>
      <c r="E259" s="8"/>
    </row>
    <row r="260" spans="1:5" x14ac:dyDescent="0.25">
      <c r="A260" s="8"/>
      <c r="B260" s="8"/>
      <c r="C260" s="8"/>
      <c r="D260" s="8"/>
      <c r="E260" s="8"/>
    </row>
    <row r="261" spans="1:5" x14ac:dyDescent="0.25">
      <c r="A261" s="8"/>
      <c r="B261" s="8"/>
      <c r="C261" s="8"/>
      <c r="D261" s="8"/>
      <c r="E261" s="8"/>
    </row>
    <row r="262" spans="1:5" x14ac:dyDescent="0.25">
      <c r="A262" s="8"/>
      <c r="B262" s="8"/>
      <c r="C262" s="8"/>
      <c r="D262" s="8"/>
      <c r="E262" s="8"/>
    </row>
    <row r="263" spans="1:5" x14ac:dyDescent="0.25">
      <c r="A263" s="8"/>
      <c r="B263" s="8"/>
      <c r="C263" s="8"/>
      <c r="D263" s="8"/>
      <c r="E263" s="8"/>
    </row>
    <row r="264" spans="1:5" x14ac:dyDescent="0.25">
      <c r="A264" s="8"/>
      <c r="B264" s="8"/>
      <c r="C264" s="8"/>
      <c r="D264" s="8"/>
      <c r="E264" s="8"/>
    </row>
    <row r="265" spans="1:5" x14ac:dyDescent="0.25">
      <c r="A265" s="8"/>
      <c r="B265" s="8"/>
      <c r="C265" s="8"/>
      <c r="D265" s="8"/>
      <c r="E265" s="8"/>
    </row>
    <row r="266" spans="1:5" x14ac:dyDescent="0.25">
      <c r="A266" s="8"/>
      <c r="B266" s="8"/>
      <c r="C266" s="8"/>
      <c r="D266" s="8"/>
      <c r="E266" s="8"/>
    </row>
    <row r="267" spans="1:5" x14ac:dyDescent="0.25">
      <c r="A267" s="8"/>
      <c r="B267" s="8"/>
      <c r="C267" s="8"/>
      <c r="D267" s="8"/>
      <c r="E267" s="8"/>
    </row>
    <row r="268" spans="1:5" x14ac:dyDescent="0.25">
      <c r="A268" s="8"/>
      <c r="B268" s="8"/>
      <c r="C268" s="8"/>
      <c r="D268" s="8"/>
      <c r="E268" s="8"/>
    </row>
    <row r="269" spans="1:5" x14ac:dyDescent="0.25">
      <c r="A269" s="8"/>
      <c r="B269" s="8"/>
      <c r="C269" s="8"/>
      <c r="D269" s="8"/>
      <c r="E269" s="8"/>
    </row>
    <row r="270" spans="1:5" x14ac:dyDescent="0.25">
      <c r="A270" s="8"/>
      <c r="B270" s="8"/>
      <c r="C270" s="8"/>
      <c r="D270" s="8"/>
      <c r="E270" s="8"/>
    </row>
    <row r="271" spans="1:5" x14ac:dyDescent="0.25">
      <c r="A271" s="8"/>
      <c r="B271" s="8"/>
      <c r="C271" s="8"/>
      <c r="D271" s="8"/>
      <c r="E271" s="8"/>
    </row>
    <row r="272" spans="1:5" x14ac:dyDescent="0.25">
      <c r="A272" s="8"/>
      <c r="B272" s="8"/>
      <c r="C272" s="8"/>
      <c r="D272" s="8"/>
      <c r="E272" s="8"/>
    </row>
    <row r="273" spans="1:5" x14ac:dyDescent="0.25">
      <c r="A273" s="8"/>
      <c r="B273" s="8"/>
      <c r="C273" s="8"/>
      <c r="D273" s="8"/>
      <c r="E273" s="8"/>
    </row>
    <row r="274" spans="1:5" x14ac:dyDescent="0.25">
      <c r="A274" s="8"/>
      <c r="B274" s="8"/>
      <c r="C274" s="8"/>
      <c r="D274" s="8"/>
      <c r="E274" s="8"/>
    </row>
    <row r="275" spans="1:5" x14ac:dyDescent="0.25">
      <c r="A275" s="8"/>
      <c r="B275" s="8"/>
      <c r="C275" s="8"/>
      <c r="D275" s="8"/>
      <c r="E275" s="8"/>
    </row>
    <row r="276" spans="1:5" x14ac:dyDescent="0.25">
      <c r="A276" s="8"/>
      <c r="B276" s="8"/>
      <c r="C276" s="8"/>
      <c r="D276" s="8"/>
      <c r="E276" s="8"/>
    </row>
    <row r="277" spans="1:5" x14ac:dyDescent="0.25">
      <c r="A277" s="8"/>
      <c r="B277" s="8"/>
      <c r="C277" s="8"/>
      <c r="D277" s="8"/>
      <c r="E277" s="8"/>
    </row>
    <row r="278" spans="1:5" x14ac:dyDescent="0.25">
      <c r="A278" s="8"/>
      <c r="B278" s="8"/>
      <c r="C278" s="8"/>
      <c r="D278" s="8"/>
      <c r="E278" s="8"/>
    </row>
    <row r="279" spans="1:5" x14ac:dyDescent="0.25">
      <c r="A279" s="8"/>
      <c r="B279" s="8"/>
      <c r="C279" s="8"/>
      <c r="D279" s="8"/>
      <c r="E279" s="8"/>
    </row>
    <row r="280" spans="1:5" x14ac:dyDescent="0.25">
      <c r="A280" s="8"/>
      <c r="B280" s="8"/>
      <c r="C280" s="8"/>
      <c r="D280" s="8"/>
      <c r="E280" s="8"/>
    </row>
    <row r="281" spans="1:5" x14ac:dyDescent="0.25">
      <c r="A281" s="8"/>
      <c r="B281" s="8"/>
      <c r="C281" s="8"/>
      <c r="D281" s="8"/>
      <c r="E281" s="8"/>
    </row>
    <row r="282" spans="1:5" x14ac:dyDescent="0.25">
      <c r="A282" s="8"/>
      <c r="B282" s="8"/>
      <c r="C282" s="8"/>
      <c r="D282" s="8"/>
      <c r="E282" s="8"/>
    </row>
    <row r="283" spans="1:5" x14ac:dyDescent="0.25">
      <c r="A283" s="8"/>
      <c r="B283" s="8"/>
      <c r="C283" s="8"/>
      <c r="D283" s="8"/>
      <c r="E283" s="8"/>
    </row>
    <row r="284" spans="1:5" x14ac:dyDescent="0.25">
      <c r="A284" s="8"/>
      <c r="B284" s="8"/>
      <c r="C284" s="8"/>
      <c r="D284" s="8"/>
      <c r="E284" s="8"/>
    </row>
    <row r="285" spans="1:5" x14ac:dyDescent="0.25">
      <c r="A285" s="8"/>
      <c r="B285" s="8"/>
      <c r="C285" s="8"/>
      <c r="D285" s="8"/>
      <c r="E285" s="8"/>
    </row>
    <row r="286" spans="1:5" x14ac:dyDescent="0.25">
      <c r="A286" s="8"/>
      <c r="B286" s="8"/>
      <c r="C286" s="8"/>
      <c r="D286" s="8"/>
      <c r="E286" s="8"/>
    </row>
    <row r="287" spans="1:5" x14ac:dyDescent="0.25">
      <c r="A287" s="8"/>
      <c r="B287" s="8"/>
      <c r="C287" s="8"/>
      <c r="D287" s="8"/>
      <c r="E287" s="8"/>
    </row>
    <row r="288" spans="1:5" x14ac:dyDescent="0.25">
      <c r="A288" s="8"/>
      <c r="B288" s="8"/>
      <c r="C288" s="8"/>
      <c r="D288" s="8"/>
      <c r="E288" s="8"/>
    </row>
    <row r="289" spans="1:5" x14ac:dyDescent="0.25">
      <c r="A289" s="8"/>
      <c r="B289" s="8"/>
      <c r="C289" s="8"/>
      <c r="D289" s="8"/>
      <c r="E289" s="8"/>
    </row>
    <row r="290" spans="1:5" x14ac:dyDescent="0.25">
      <c r="A290" s="8"/>
      <c r="B290" s="8"/>
      <c r="C290" s="8"/>
      <c r="D290" s="8"/>
      <c r="E290" s="8"/>
    </row>
    <row r="291" spans="1:5" x14ac:dyDescent="0.25">
      <c r="A291" s="8"/>
      <c r="B291" s="8"/>
      <c r="C291" s="8"/>
      <c r="D291" s="8"/>
      <c r="E291" s="8"/>
    </row>
    <row r="292" spans="1:5" x14ac:dyDescent="0.25">
      <c r="A292" s="8"/>
      <c r="B292" s="8"/>
      <c r="C292" s="8"/>
      <c r="D292" s="8"/>
      <c r="E292" s="8"/>
    </row>
    <row r="293" spans="1:5" x14ac:dyDescent="0.25">
      <c r="A293" s="8"/>
      <c r="B293" s="8"/>
      <c r="C293" s="8"/>
      <c r="D293" s="8"/>
      <c r="E293" s="8"/>
    </row>
    <row r="294" spans="1:5" x14ac:dyDescent="0.25">
      <c r="A294" s="8"/>
      <c r="B294" s="8"/>
      <c r="C294" s="8"/>
      <c r="D294" s="8"/>
      <c r="E294" s="8"/>
    </row>
    <row r="295" spans="1:5" x14ac:dyDescent="0.25">
      <c r="A295" s="8"/>
      <c r="B295" s="8"/>
      <c r="C295" s="8"/>
      <c r="D295" s="8"/>
      <c r="E295" s="8"/>
    </row>
    <row r="296" spans="1:5" x14ac:dyDescent="0.25">
      <c r="A296" s="8"/>
      <c r="B296" s="8"/>
      <c r="C296" s="8"/>
      <c r="D296" s="8"/>
      <c r="E296" s="8"/>
    </row>
    <row r="297" spans="1:5" x14ac:dyDescent="0.25">
      <c r="A297" s="8"/>
      <c r="B297" s="8"/>
      <c r="C297" s="8"/>
      <c r="D297" s="8"/>
      <c r="E297" s="8"/>
    </row>
    <row r="298" spans="1:5" x14ac:dyDescent="0.25">
      <c r="A298" s="8"/>
      <c r="B298" s="8"/>
      <c r="C298" s="8"/>
      <c r="D298" s="8"/>
      <c r="E298" s="8"/>
    </row>
    <row r="299" spans="1:5" x14ac:dyDescent="0.25">
      <c r="A299" s="8"/>
      <c r="B299" s="8"/>
      <c r="C299" s="8"/>
      <c r="D299" s="8"/>
      <c r="E299" s="8"/>
    </row>
    <row r="300" spans="1:5" x14ac:dyDescent="0.25">
      <c r="A300" s="8"/>
      <c r="B300" s="8"/>
      <c r="C300" s="8"/>
      <c r="D300" s="8"/>
      <c r="E300" s="8"/>
    </row>
    <row r="301" spans="1:5" x14ac:dyDescent="0.25">
      <c r="A301" s="8"/>
      <c r="B301" s="8"/>
      <c r="C301" s="8"/>
      <c r="D301" s="8"/>
      <c r="E301" s="8"/>
    </row>
    <row r="302" spans="1:5" x14ac:dyDescent="0.25">
      <c r="A302" s="8"/>
      <c r="B302" s="8"/>
      <c r="C302" s="8"/>
      <c r="D302" s="8"/>
      <c r="E302" s="8"/>
    </row>
    <row r="303" spans="1:5" x14ac:dyDescent="0.25">
      <c r="A303" s="8"/>
      <c r="B303" s="8"/>
      <c r="C303" s="8"/>
      <c r="D303" s="8"/>
      <c r="E303" s="8"/>
    </row>
    <row r="304" spans="1:5" x14ac:dyDescent="0.25">
      <c r="A304" s="8"/>
      <c r="B304" s="8"/>
      <c r="C304" s="8"/>
      <c r="D304" s="8"/>
      <c r="E304" s="8"/>
    </row>
    <row r="305" spans="1:5" x14ac:dyDescent="0.25">
      <c r="A305" s="8"/>
      <c r="B305" s="8"/>
      <c r="C305" s="8"/>
      <c r="D305" s="8"/>
      <c r="E305" s="8"/>
    </row>
    <row r="306" spans="1:5" x14ac:dyDescent="0.25">
      <c r="A306" s="8"/>
      <c r="B306" s="8"/>
      <c r="C306" s="8"/>
      <c r="D306" s="8"/>
      <c r="E306" s="8"/>
    </row>
    <row r="307" spans="1:5" x14ac:dyDescent="0.25">
      <c r="A307" s="8"/>
      <c r="B307" s="8"/>
      <c r="C307" s="8"/>
      <c r="D307" s="8"/>
      <c r="E307" s="8"/>
    </row>
    <row r="308" spans="1:5" x14ac:dyDescent="0.25">
      <c r="A308" s="8"/>
      <c r="B308" s="8"/>
      <c r="C308" s="8"/>
      <c r="D308" s="8"/>
      <c r="E308" s="8"/>
    </row>
    <row r="309" spans="1:5" x14ac:dyDescent="0.25">
      <c r="A309" s="8"/>
      <c r="B309" s="8"/>
      <c r="C309" s="8"/>
      <c r="D309" s="8"/>
      <c r="E309" s="8"/>
    </row>
    <row r="310" spans="1:5" x14ac:dyDescent="0.25">
      <c r="A310" s="8"/>
      <c r="B310" s="8"/>
      <c r="C310" s="8"/>
      <c r="D310" s="8"/>
      <c r="E310" s="8"/>
    </row>
    <row r="311" spans="1:5" x14ac:dyDescent="0.25">
      <c r="A311" s="8"/>
      <c r="B311" s="8"/>
      <c r="C311" s="8"/>
      <c r="D311" s="8"/>
      <c r="E311" s="8"/>
    </row>
    <row r="312" spans="1:5" x14ac:dyDescent="0.25">
      <c r="A312" s="8"/>
      <c r="B312" s="8"/>
      <c r="C312" s="8"/>
      <c r="D312" s="8"/>
      <c r="E312" s="8"/>
    </row>
    <row r="313" spans="1:5" x14ac:dyDescent="0.25">
      <c r="A313" s="8"/>
      <c r="B313" s="8"/>
      <c r="C313" s="8"/>
      <c r="D313" s="8"/>
      <c r="E313" s="8"/>
    </row>
    <row r="314" spans="1:5" x14ac:dyDescent="0.25">
      <c r="A314" s="8"/>
      <c r="B314" s="8"/>
      <c r="C314" s="8"/>
      <c r="D314" s="8"/>
      <c r="E314" s="8"/>
    </row>
    <row r="315" spans="1:5" x14ac:dyDescent="0.25">
      <c r="A315" s="8"/>
      <c r="B315" s="8"/>
      <c r="C315" s="8"/>
      <c r="D315" s="8"/>
      <c r="E315" s="8"/>
    </row>
    <row r="316" spans="1:5" x14ac:dyDescent="0.25">
      <c r="A316" s="8"/>
      <c r="B316" s="8"/>
      <c r="C316" s="8"/>
      <c r="D316" s="8"/>
      <c r="E316" s="8"/>
    </row>
    <row r="317" spans="1:5" x14ac:dyDescent="0.25">
      <c r="A317" s="8"/>
      <c r="B317" s="8"/>
      <c r="C317" s="8"/>
      <c r="D317" s="8"/>
      <c r="E317" s="8"/>
    </row>
    <row r="318" spans="1:5" x14ac:dyDescent="0.25">
      <c r="A318" s="8"/>
      <c r="B318" s="8"/>
      <c r="C318" s="8"/>
      <c r="D318" s="8"/>
      <c r="E318" s="8"/>
    </row>
    <row r="319" spans="1:5" x14ac:dyDescent="0.25">
      <c r="A319" s="8"/>
      <c r="B319" s="8"/>
      <c r="C319" s="8"/>
      <c r="D319" s="8"/>
      <c r="E319" s="8"/>
    </row>
    <row r="320" spans="1:5" x14ac:dyDescent="0.25">
      <c r="A320" s="8"/>
      <c r="B320" s="8"/>
      <c r="C320" s="8"/>
      <c r="D320" s="8"/>
      <c r="E320" s="8"/>
    </row>
    <row r="321" spans="1:5" x14ac:dyDescent="0.25">
      <c r="A321" s="8"/>
      <c r="B321" s="8"/>
      <c r="C321" s="8"/>
      <c r="D321" s="8"/>
      <c r="E321" s="8"/>
    </row>
    <row r="322" spans="1:5" x14ac:dyDescent="0.25">
      <c r="A322" s="8"/>
      <c r="B322" s="8"/>
      <c r="C322" s="8"/>
      <c r="D322" s="8"/>
      <c r="E322" s="8"/>
    </row>
    <row r="323" spans="1:5" x14ac:dyDescent="0.25">
      <c r="A323" s="8"/>
      <c r="B323" s="8"/>
      <c r="C323" s="8"/>
      <c r="D323" s="8"/>
      <c r="E323" s="8"/>
    </row>
    <row r="324" spans="1:5" x14ac:dyDescent="0.25">
      <c r="A324" s="8"/>
      <c r="B324" s="8"/>
      <c r="C324" s="8"/>
      <c r="D324" s="8"/>
      <c r="E324" s="8"/>
    </row>
    <row r="325" spans="1:5" x14ac:dyDescent="0.25">
      <c r="A325" s="8"/>
      <c r="B325" s="8"/>
      <c r="C325" s="8"/>
      <c r="D325" s="8"/>
      <c r="E325" s="8"/>
    </row>
    <row r="326" spans="1:5" x14ac:dyDescent="0.25">
      <c r="A326" s="8"/>
      <c r="B326" s="8"/>
      <c r="C326" s="8"/>
      <c r="D326" s="8"/>
      <c r="E326" s="8"/>
    </row>
    <row r="327" spans="1:5" x14ac:dyDescent="0.25">
      <c r="A327" s="8"/>
      <c r="B327" s="8"/>
      <c r="C327" s="8"/>
      <c r="D327" s="8"/>
      <c r="E327" s="8"/>
    </row>
    <row r="328" spans="1:5" x14ac:dyDescent="0.25">
      <c r="A328" s="8"/>
      <c r="B328" s="8"/>
      <c r="C328" s="8"/>
      <c r="D328" s="8"/>
      <c r="E328" s="8"/>
    </row>
    <row r="329" spans="1:5" x14ac:dyDescent="0.25">
      <c r="A329" s="8"/>
      <c r="B329" s="8"/>
      <c r="C329" s="8"/>
      <c r="D329" s="8"/>
      <c r="E329" s="8"/>
    </row>
    <row r="330" spans="1:5" x14ac:dyDescent="0.25">
      <c r="A330" s="8"/>
      <c r="B330" s="8"/>
      <c r="C330" s="8"/>
      <c r="D330" s="8"/>
      <c r="E330" s="8"/>
    </row>
    <row r="331" spans="1:5" x14ac:dyDescent="0.25">
      <c r="A331" s="8"/>
      <c r="B331" s="8"/>
      <c r="C331" s="8"/>
      <c r="D331" s="8"/>
      <c r="E331" s="8"/>
    </row>
    <row r="332" spans="1:5" x14ac:dyDescent="0.25">
      <c r="A332" s="8"/>
      <c r="B332" s="8"/>
      <c r="C332" s="8"/>
      <c r="D332" s="8"/>
      <c r="E332" s="8"/>
    </row>
    <row r="333" spans="1:5" x14ac:dyDescent="0.25">
      <c r="A333" s="8"/>
      <c r="B333" s="8"/>
      <c r="C333" s="8"/>
      <c r="D333" s="8"/>
      <c r="E333" s="8"/>
    </row>
    <row r="334" spans="1:5" x14ac:dyDescent="0.25">
      <c r="A334" s="8"/>
      <c r="B334" s="8"/>
      <c r="C334" s="8"/>
      <c r="D334" s="8"/>
      <c r="E334" s="8"/>
    </row>
    <row r="335" spans="1:5" x14ac:dyDescent="0.25">
      <c r="A335" s="8"/>
      <c r="B335" s="8"/>
      <c r="C335" s="8"/>
      <c r="D335" s="8"/>
      <c r="E335" s="8"/>
    </row>
    <row r="336" spans="1:5" x14ac:dyDescent="0.25">
      <c r="A336" s="8"/>
      <c r="B336" s="8"/>
      <c r="C336" s="8"/>
      <c r="D336" s="8"/>
      <c r="E336" s="8"/>
    </row>
    <row r="337" spans="1:5" x14ac:dyDescent="0.25">
      <c r="A337" s="8"/>
      <c r="B337" s="8"/>
      <c r="C337" s="8"/>
      <c r="D337" s="8"/>
      <c r="E337" s="8"/>
    </row>
    <row r="338" spans="1:5" x14ac:dyDescent="0.25">
      <c r="A338" s="8"/>
      <c r="B338" s="8"/>
      <c r="C338" s="8"/>
      <c r="D338" s="8"/>
      <c r="E338" s="8"/>
    </row>
    <row r="339" spans="1:5" x14ac:dyDescent="0.25">
      <c r="A339" s="8"/>
      <c r="B339" s="8"/>
      <c r="C339" s="8"/>
      <c r="D339" s="8"/>
      <c r="E339" s="8"/>
    </row>
    <row r="340" spans="1:5" x14ac:dyDescent="0.25">
      <c r="A340" s="8"/>
      <c r="B340" s="8"/>
      <c r="C340" s="8"/>
      <c r="D340" s="8"/>
      <c r="E340" s="8"/>
    </row>
    <row r="341" spans="1:5" x14ac:dyDescent="0.25">
      <c r="A341" s="8"/>
      <c r="B341" s="8"/>
      <c r="C341" s="8"/>
      <c r="D341" s="8"/>
      <c r="E341" s="8"/>
    </row>
    <row r="342" spans="1:5" x14ac:dyDescent="0.25">
      <c r="A342" s="8"/>
      <c r="B342" s="8"/>
      <c r="C342" s="8"/>
      <c r="D342" s="8"/>
      <c r="E342" s="8"/>
    </row>
    <row r="343" spans="1:5" x14ac:dyDescent="0.25">
      <c r="A343" s="8"/>
      <c r="B343" s="8"/>
      <c r="C343" s="8"/>
      <c r="D343" s="8"/>
      <c r="E343" s="8"/>
    </row>
    <row r="344" spans="1:5" x14ac:dyDescent="0.25">
      <c r="A344" s="8"/>
      <c r="B344" s="8"/>
      <c r="C344" s="8"/>
      <c r="D344" s="8"/>
      <c r="E344" s="8"/>
    </row>
    <row r="345" spans="1:5" x14ac:dyDescent="0.25">
      <c r="A345" s="8"/>
      <c r="B345" s="8"/>
      <c r="C345" s="8"/>
      <c r="D345" s="8"/>
      <c r="E345" s="8"/>
    </row>
    <row r="346" spans="1:5" x14ac:dyDescent="0.25">
      <c r="A346" s="8"/>
      <c r="B346" s="8"/>
      <c r="C346" s="8"/>
      <c r="D346" s="8"/>
      <c r="E346" s="8"/>
    </row>
    <row r="347" spans="1:5" x14ac:dyDescent="0.25">
      <c r="A347" s="8"/>
      <c r="B347" s="8"/>
      <c r="C347" s="8"/>
      <c r="D347" s="8"/>
      <c r="E347" s="8"/>
    </row>
    <row r="348" spans="1:5" x14ac:dyDescent="0.25">
      <c r="A348" s="8"/>
      <c r="B348" s="8"/>
      <c r="C348" s="8"/>
      <c r="D348" s="8"/>
      <c r="E348" s="8"/>
    </row>
    <row r="349" spans="1:5" x14ac:dyDescent="0.25">
      <c r="A349" s="8"/>
      <c r="B349" s="8"/>
      <c r="C349" s="8"/>
      <c r="D349" s="8"/>
      <c r="E349" s="8"/>
    </row>
    <row r="350" spans="1:5" x14ac:dyDescent="0.25">
      <c r="A350" s="8"/>
      <c r="B350" s="8"/>
      <c r="C350" s="8"/>
      <c r="D350" s="8"/>
      <c r="E350" s="8"/>
    </row>
    <row r="351" spans="1:5" x14ac:dyDescent="0.25">
      <c r="A351" s="8"/>
      <c r="B351" s="8"/>
      <c r="C351" s="8"/>
      <c r="D351" s="8"/>
      <c r="E351" s="8"/>
    </row>
    <row r="352" spans="1:5" x14ac:dyDescent="0.25">
      <c r="A352" s="8"/>
      <c r="B352" s="8"/>
      <c r="C352" s="8"/>
      <c r="D352" s="8"/>
      <c r="E352" s="8"/>
    </row>
    <row r="353" spans="1:5" x14ac:dyDescent="0.25">
      <c r="A353" s="8"/>
      <c r="B353" s="8"/>
      <c r="C353" s="8"/>
      <c r="D353" s="8"/>
      <c r="E353" s="8"/>
    </row>
    <row r="354" spans="1:5" x14ac:dyDescent="0.25">
      <c r="A354" s="8"/>
      <c r="B354" s="8"/>
      <c r="C354" s="8"/>
      <c r="D354" s="8"/>
      <c r="E354" s="8"/>
    </row>
    <row r="355" spans="1:5" x14ac:dyDescent="0.25">
      <c r="A355" s="8"/>
      <c r="B355" s="8"/>
      <c r="C355" s="8"/>
      <c r="D355" s="8"/>
      <c r="E355" s="8"/>
    </row>
    <row r="356" spans="1:5" x14ac:dyDescent="0.25">
      <c r="A356" s="8"/>
      <c r="B356" s="8"/>
      <c r="C356" s="8"/>
      <c r="D356" s="8"/>
      <c r="E356" s="8"/>
    </row>
    <row r="357" spans="1:5" x14ac:dyDescent="0.25">
      <c r="A357" s="8"/>
      <c r="B357" s="8"/>
      <c r="C357" s="8"/>
      <c r="D357" s="8"/>
      <c r="E357" s="8"/>
    </row>
    <row r="358" spans="1:5" x14ac:dyDescent="0.25">
      <c r="A358" s="8"/>
      <c r="B358" s="8"/>
      <c r="C358" s="8"/>
      <c r="D358" s="8"/>
      <c r="E358" s="8"/>
    </row>
    <row r="359" spans="1:5" x14ac:dyDescent="0.25">
      <c r="A359" s="8"/>
      <c r="B359" s="8"/>
      <c r="C359" s="8"/>
      <c r="D359" s="8"/>
      <c r="E359" s="8"/>
    </row>
    <row r="360" spans="1:5" x14ac:dyDescent="0.25">
      <c r="A360" s="8"/>
      <c r="B360" s="8"/>
      <c r="C360" s="8"/>
      <c r="D360" s="8"/>
      <c r="E360" s="8"/>
    </row>
    <row r="361" spans="1:5" x14ac:dyDescent="0.25">
      <c r="A361" s="8"/>
      <c r="B361" s="8"/>
      <c r="C361" s="8"/>
      <c r="D361" s="8"/>
      <c r="E361" s="8"/>
    </row>
    <row r="362" spans="1:5" x14ac:dyDescent="0.25">
      <c r="A362" s="8"/>
      <c r="B362" s="8"/>
      <c r="C362" s="8"/>
      <c r="D362" s="8"/>
      <c r="E362" s="8"/>
    </row>
    <row r="363" spans="1:5" x14ac:dyDescent="0.25">
      <c r="A363" s="8"/>
      <c r="B363" s="8"/>
      <c r="C363" s="8"/>
      <c r="D363" s="8"/>
      <c r="E363" s="8"/>
    </row>
    <row r="364" spans="1:5" x14ac:dyDescent="0.25">
      <c r="A364" s="8"/>
      <c r="B364" s="8"/>
      <c r="C364" s="8"/>
      <c r="D364" s="8"/>
      <c r="E364" s="8"/>
    </row>
    <row r="365" spans="1:5" x14ac:dyDescent="0.25">
      <c r="A365" s="8"/>
      <c r="B365" s="8"/>
      <c r="C365" s="8"/>
      <c r="D365" s="8"/>
      <c r="E365" s="8"/>
    </row>
    <row r="366" spans="1:5" x14ac:dyDescent="0.25">
      <c r="A366" s="8"/>
      <c r="B366" s="8"/>
      <c r="C366" s="8"/>
      <c r="D366" s="8"/>
      <c r="E366" s="8"/>
    </row>
    <row r="367" spans="1:5" x14ac:dyDescent="0.25">
      <c r="A367" s="8"/>
      <c r="B367" s="8"/>
      <c r="C367" s="8"/>
      <c r="D367" s="8"/>
      <c r="E367" s="8"/>
    </row>
    <row r="368" spans="1:5" x14ac:dyDescent="0.25">
      <c r="A368" s="8"/>
      <c r="B368" s="8"/>
      <c r="C368" s="8"/>
      <c r="D368" s="8"/>
      <c r="E368" s="8"/>
    </row>
    <row r="369" spans="1:5" x14ac:dyDescent="0.25">
      <c r="A369" s="8"/>
      <c r="B369" s="8"/>
      <c r="C369" s="8"/>
      <c r="D369" s="8"/>
      <c r="E369" s="8"/>
    </row>
    <row r="370" spans="1:5" x14ac:dyDescent="0.25">
      <c r="A370" s="8"/>
      <c r="B370" s="8"/>
      <c r="C370" s="8"/>
      <c r="D370" s="8"/>
      <c r="E370" s="8"/>
    </row>
    <row r="371" spans="1:5" x14ac:dyDescent="0.25">
      <c r="A371" s="8"/>
      <c r="B371" s="8"/>
      <c r="C371" s="8"/>
      <c r="D371" s="8"/>
      <c r="E371" s="8"/>
    </row>
    <row r="372" spans="1:5" x14ac:dyDescent="0.25">
      <c r="A372" s="8"/>
      <c r="B372" s="8"/>
      <c r="C372" s="8"/>
      <c r="D372" s="8"/>
      <c r="E372" s="8"/>
    </row>
    <row r="373" spans="1:5" x14ac:dyDescent="0.25">
      <c r="A373" s="8"/>
      <c r="B373" s="8"/>
      <c r="C373" s="8"/>
      <c r="D373" s="8"/>
      <c r="E373" s="8"/>
    </row>
    <row r="374" spans="1:5" x14ac:dyDescent="0.25">
      <c r="A374" s="8"/>
      <c r="B374" s="8"/>
      <c r="C374" s="8"/>
      <c r="D374" s="8"/>
      <c r="E374" s="8"/>
    </row>
    <row r="375" spans="1:5" x14ac:dyDescent="0.25">
      <c r="A375" s="8"/>
      <c r="B375" s="8"/>
      <c r="C375" s="8"/>
      <c r="D375" s="8"/>
      <c r="E375" s="8"/>
    </row>
    <row r="376" spans="1:5" x14ac:dyDescent="0.25">
      <c r="A376" s="8"/>
      <c r="B376" s="8"/>
      <c r="C376" s="8"/>
      <c r="D376" s="8"/>
      <c r="E376" s="8"/>
    </row>
    <row r="377" spans="1:5" x14ac:dyDescent="0.25">
      <c r="A377" s="8"/>
      <c r="B377" s="8"/>
      <c r="C377" s="8"/>
      <c r="D377" s="8"/>
      <c r="E377" s="8"/>
    </row>
    <row r="378" spans="1:5" x14ac:dyDescent="0.25">
      <c r="A378" s="8"/>
      <c r="B378" s="8"/>
      <c r="C378" s="8"/>
      <c r="D378" s="8"/>
      <c r="E378" s="8"/>
    </row>
    <row r="379" spans="1:5" x14ac:dyDescent="0.25">
      <c r="A379" s="8"/>
      <c r="B379" s="8"/>
      <c r="C379" s="8"/>
      <c r="D379" s="8"/>
      <c r="E379" s="8"/>
    </row>
    <row r="380" spans="1:5" x14ac:dyDescent="0.25">
      <c r="A380" s="8"/>
      <c r="B380" s="8"/>
      <c r="C380" s="8"/>
      <c r="D380" s="8"/>
      <c r="E380" s="8"/>
    </row>
    <row r="381" spans="1:5" x14ac:dyDescent="0.25">
      <c r="A381" s="8"/>
      <c r="B381" s="8"/>
      <c r="C381" s="8"/>
      <c r="D381" s="8"/>
      <c r="E381" s="8"/>
    </row>
    <row r="382" spans="1:5" x14ac:dyDescent="0.25">
      <c r="A382" s="8"/>
      <c r="B382" s="8"/>
      <c r="C382" s="8"/>
      <c r="D382" s="8"/>
      <c r="E382" s="8"/>
    </row>
    <row r="383" spans="1:5" x14ac:dyDescent="0.25">
      <c r="A383" s="8"/>
      <c r="B383" s="8"/>
      <c r="C383" s="8"/>
      <c r="D383" s="8"/>
      <c r="E383" s="8"/>
    </row>
    <row r="384" spans="1:5" x14ac:dyDescent="0.25">
      <c r="A384" s="8"/>
      <c r="B384" s="8"/>
      <c r="C384" s="8"/>
      <c r="D384" s="8"/>
      <c r="E384" s="8"/>
    </row>
    <row r="385" spans="1:5" x14ac:dyDescent="0.25">
      <c r="A385" s="8"/>
      <c r="B385" s="8"/>
      <c r="C385" s="8"/>
      <c r="D385" s="8"/>
      <c r="E385" s="8"/>
    </row>
    <row r="386" spans="1:5" x14ac:dyDescent="0.25">
      <c r="A386" s="8"/>
      <c r="B386" s="8"/>
      <c r="C386" s="8"/>
      <c r="D386" s="8"/>
      <c r="E386" s="8"/>
    </row>
    <row r="387" spans="1:5" x14ac:dyDescent="0.25">
      <c r="A387" s="8"/>
      <c r="B387" s="8"/>
      <c r="C387" s="8"/>
      <c r="D387" s="8"/>
      <c r="E387" s="8"/>
    </row>
    <row r="388" spans="1:5" x14ac:dyDescent="0.25">
      <c r="A388" s="8"/>
      <c r="B388" s="8"/>
      <c r="C388" s="8"/>
      <c r="D388" s="8"/>
      <c r="E388" s="8"/>
    </row>
    <row r="389" spans="1:5" x14ac:dyDescent="0.25">
      <c r="A389" s="8"/>
      <c r="B389" s="8"/>
      <c r="C389" s="8"/>
      <c r="D389" s="8"/>
      <c r="E389" s="8"/>
    </row>
    <row r="390" spans="1:5" x14ac:dyDescent="0.25">
      <c r="A390" s="8"/>
      <c r="B390" s="8"/>
      <c r="C390" s="8"/>
      <c r="D390" s="8"/>
      <c r="E390" s="8"/>
    </row>
    <row r="391" spans="1:5" x14ac:dyDescent="0.25">
      <c r="A391" s="8"/>
      <c r="B391" s="8"/>
      <c r="C391" s="8"/>
      <c r="D391" s="8"/>
      <c r="E391" s="8"/>
    </row>
    <row r="392" spans="1:5" x14ac:dyDescent="0.25">
      <c r="A392" s="8"/>
      <c r="B392" s="8"/>
      <c r="C392" s="8"/>
      <c r="D392" s="8"/>
      <c r="E392" s="8"/>
    </row>
    <row r="393" spans="1:5" x14ac:dyDescent="0.25">
      <c r="A393" s="8"/>
      <c r="B393" s="8"/>
      <c r="C393" s="8"/>
      <c r="D393" s="8"/>
      <c r="E393" s="8"/>
    </row>
    <row r="394" spans="1:5" x14ac:dyDescent="0.25">
      <c r="A394" s="8"/>
      <c r="B394" s="8"/>
      <c r="C394" s="8"/>
      <c r="D394" s="8"/>
      <c r="E394" s="8"/>
    </row>
    <row r="395" spans="1:5" x14ac:dyDescent="0.25">
      <c r="A395" s="8"/>
      <c r="B395" s="8"/>
      <c r="C395" s="8"/>
      <c r="D395" s="8"/>
      <c r="E395" s="8"/>
    </row>
    <row r="396" spans="1:5" x14ac:dyDescent="0.25">
      <c r="A396" s="8"/>
      <c r="B396" s="8"/>
      <c r="C396" s="8"/>
      <c r="D396" s="8"/>
      <c r="E396" s="8"/>
    </row>
    <row r="397" spans="1:5" x14ac:dyDescent="0.25">
      <c r="A397" s="8"/>
      <c r="B397" s="8"/>
      <c r="C397" s="8"/>
      <c r="D397" s="8"/>
      <c r="E397" s="8"/>
    </row>
    <row r="398" spans="1:5" x14ac:dyDescent="0.25">
      <c r="A398" s="8"/>
      <c r="B398" s="8"/>
      <c r="C398" s="8"/>
      <c r="D398" s="8"/>
      <c r="E398" s="8"/>
    </row>
    <row r="399" spans="1:5" x14ac:dyDescent="0.25">
      <c r="A399" s="8"/>
      <c r="B399" s="8"/>
      <c r="C399" s="8"/>
      <c r="D399" s="8"/>
      <c r="E399" s="8"/>
    </row>
    <row r="400" spans="1:5" x14ac:dyDescent="0.25">
      <c r="A400" s="8"/>
      <c r="B400" s="8"/>
      <c r="C400" s="8"/>
      <c r="D400" s="8"/>
      <c r="E400" s="8"/>
    </row>
    <row r="401" spans="1:5" x14ac:dyDescent="0.25">
      <c r="A401" s="8"/>
      <c r="B401" s="8"/>
      <c r="C401" s="8"/>
      <c r="D401" s="8"/>
      <c r="E401" s="8"/>
    </row>
    <row r="402" spans="1:5" x14ac:dyDescent="0.25">
      <c r="A402" s="8"/>
      <c r="B402" s="8"/>
      <c r="C402" s="8"/>
      <c r="D402" s="8"/>
      <c r="E402" s="8"/>
    </row>
    <row r="403" spans="1:5" x14ac:dyDescent="0.25">
      <c r="A403" s="8"/>
      <c r="B403" s="8"/>
      <c r="C403" s="8"/>
      <c r="D403" s="8"/>
      <c r="E403" s="8"/>
    </row>
    <row r="404" spans="1:5" x14ac:dyDescent="0.25">
      <c r="A404" s="8"/>
      <c r="B404" s="8"/>
      <c r="C404" s="8"/>
      <c r="D404" s="8"/>
      <c r="E404" s="8"/>
    </row>
    <row r="405" spans="1:5" x14ac:dyDescent="0.25">
      <c r="A405" s="8"/>
      <c r="B405" s="8"/>
      <c r="C405" s="8"/>
      <c r="D405" s="8"/>
      <c r="E405" s="8"/>
    </row>
    <row r="406" spans="1:5" x14ac:dyDescent="0.25">
      <c r="A406" s="8"/>
      <c r="B406" s="8"/>
      <c r="C406" s="8"/>
      <c r="D406" s="8"/>
      <c r="E406" s="8"/>
    </row>
    <row r="407" spans="1:5" x14ac:dyDescent="0.25">
      <c r="A407" s="8"/>
      <c r="B407" s="8"/>
      <c r="C407" s="8"/>
      <c r="D407" s="8"/>
      <c r="E407" s="8"/>
    </row>
    <row r="408" spans="1:5" x14ac:dyDescent="0.25">
      <c r="A408" s="8"/>
      <c r="B408" s="8"/>
      <c r="C408" s="8"/>
      <c r="D408" s="8"/>
      <c r="E408" s="8"/>
    </row>
    <row r="409" spans="1:5" x14ac:dyDescent="0.25">
      <c r="A409" s="8"/>
      <c r="B409" s="8"/>
      <c r="C409" s="8"/>
      <c r="D409" s="8"/>
      <c r="E409" s="8"/>
    </row>
    <row r="410" spans="1:5" x14ac:dyDescent="0.25">
      <c r="A410" s="8"/>
      <c r="B410" s="8"/>
      <c r="C410" s="8"/>
      <c r="D410" s="8"/>
      <c r="E410" s="8"/>
    </row>
    <row r="411" spans="1:5" x14ac:dyDescent="0.25">
      <c r="A411" s="8"/>
      <c r="B411" s="8"/>
      <c r="C411" s="8"/>
      <c r="D411" s="8"/>
      <c r="E411" s="8"/>
    </row>
    <row r="412" spans="1:5" x14ac:dyDescent="0.25">
      <c r="A412" s="8"/>
      <c r="B412" s="8"/>
      <c r="C412" s="8"/>
      <c r="D412" s="8"/>
      <c r="E412" s="8"/>
    </row>
    <row r="413" spans="1:5" x14ac:dyDescent="0.25">
      <c r="A413" s="8"/>
      <c r="B413" s="8"/>
      <c r="C413" s="8"/>
      <c r="D413" s="8"/>
      <c r="E413" s="8"/>
    </row>
    <row r="414" spans="1:5" x14ac:dyDescent="0.25">
      <c r="A414" s="8"/>
      <c r="B414" s="8"/>
      <c r="C414" s="8"/>
      <c r="D414" s="8"/>
      <c r="E414" s="8"/>
    </row>
    <row r="415" spans="1:5" x14ac:dyDescent="0.25">
      <c r="A415" s="8"/>
      <c r="B415" s="8"/>
      <c r="C415" s="8"/>
      <c r="D415" s="8"/>
      <c r="E415" s="8"/>
    </row>
    <row r="416" spans="1:5" x14ac:dyDescent="0.25">
      <c r="A416" s="8"/>
      <c r="B416" s="8"/>
      <c r="C416" s="8"/>
      <c r="D416" s="8"/>
      <c r="E416" s="8"/>
    </row>
    <row r="417" spans="1:5" x14ac:dyDescent="0.25">
      <c r="A417" s="8"/>
      <c r="B417" s="8"/>
      <c r="C417" s="8"/>
      <c r="D417" s="8"/>
      <c r="E417" s="8"/>
    </row>
    <row r="418" spans="1:5" x14ac:dyDescent="0.25">
      <c r="A418" s="8"/>
      <c r="B418" s="8"/>
      <c r="C418" s="8"/>
      <c r="D418" s="8"/>
      <c r="E418" s="8"/>
    </row>
    <row r="419" spans="1:5" x14ac:dyDescent="0.25">
      <c r="A419" s="8"/>
      <c r="B419" s="8"/>
      <c r="C419" s="8"/>
      <c r="D419" s="8"/>
      <c r="E419" s="8"/>
    </row>
    <row r="420" spans="1:5" x14ac:dyDescent="0.25">
      <c r="A420" s="8"/>
      <c r="B420" s="8"/>
      <c r="C420" s="8"/>
      <c r="D420" s="8"/>
      <c r="E420" s="8"/>
    </row>
    <row r="421" spans="1:5" x14ac:dyDescent="0.25">
      <c r="A421" s="8"/>
      <c r="B421" s="8"/>
      <c r="C421" s="8"/>
      <c r="D421" s="8"/>
      <c r="E421" s="8"/>
    </row>
    <row r="422" spans="1:5" x14ac:dyDescent="0.25">
      <c r="A422" s="8"/>
      <c r="B422" s="8"/>
      <c r="C422" s="8"/>
      <c r="D422" s="8"/>
      <c r="E422" s="8"/>
    </row>
    <row r="423" spans="1:5" x14ac:dyDescent="0.25">
      <c r="A423" s="8"/>
      <c r="B423" s="8"/>
      <c r="C423" s="8"/>
      <c r="D423" s="8"/>
      <c r="E423" s="8"/>
    </row>
    <row r="424" spans="1:5" x14ac:dyDescent="0.25">
      <c r="A424" s="8"/>
      <c r="B424" s="8"/>
      <c r="C424" s="8"/>
      <c r="D424" s="8"/>
      <c r="E424" s="8"/>
    </row>
    <row r="425" spans="1:5" x14ac:dyDescent="0.25">
      <c r="A425" s="8"/>
      <c r="B425" s="8"/>
      <c r="C425" s="8"/>
      <c r="D425" s="8"/>
      <c r="E425" s="8"/>
    </row>
    <row r="426" spans="1:5" x14ac:dyDescent="0.25">
      <c r="A426" s="8"/>
      <c r="B426" s="8"/>
      <c r="C426" s="8"/>
      <c r="D426" s="8"/>
      <c r="E426" s="8"/>
    </row>
    <row r="427" spans="1:5" x14ac:dyDescent="0.25">
      <c r="A427" s="8"/>
      <c r="B427" s="8"/>
      <c r="C427" s="8"/>
      <c r="D427" s="8"/>
      <c r="E427" s="8"/>
    </row>
    <row r="428" spans="1:5" x14ac:dyDescent="0.25">
      <c r="A428" s="8"/>
      <c r="B428" s="8"/>
      <c r="C428" s="8"/>
      <c r="D428" s="8"/>
      <c r="E428" s="8"/>
    </row>
    <row r="429" spans="1:5" x14ac:dyDescent="0.25">
      <c r="A429" s="8"/>
      <c r="B429" s="8"/>
      <c r="C429" s="8"/>
      <c r="D429" s="8"/>
      <c r="E429" s="8"/>
    </row>
    <row r="430" spans="1:5" x14ac:dyDescent="0.25">
      <c r="A430" s="8"/>
      <c r="B430" s="8"/>
      <c r="C430" s="8"/>
      <c r="D430" s="8"/>
      <c r="E430" s="8"/>
    </row>
    <row r="431" spans="1:5" x14ac:dyDescent="0.25">
      <c r="A431" s="8"/>
      <c r="B431" s="8"/>
      <c r="C431" s="8"/>
      <c r="D431" s="8"/>
      <c r="E431" s="8"/>
    </row>
    <row r="432" spans="1:5" x14ac:dyDescent="0.25">
      <c r="A432" s="8"/>
      <c r="B432" s="8"/>
      <c r="C432" s="8"/>
      <c r="D432" s="8"/>
      <c r="E432" s="8"/>
    </row>
    <row r="433" spans="1:5" x14ac:dyDescent="0.25">
      <c r="A433" s="8"/>
      <c r="B433" s="8"/>
      <c r="C433" s="8"/>
      <c r="D433" s="8"/>
      <c r="E433" s="8"/>
    </row>
    <row r="434" spans="1:5" x14ac:dyDescent="0.25">
      <c r="A434" s="8"/>
      <c r="B434" s="8"/>
      <c r="C434" s="8"/>
      <c r="D434" s="8"/>
      <c r="E434" s="8"/>
    </row>
    <row r="435" spans="1:5" x14ac:dyDescent="0.25">
      <c r="A435" s="8"/>
      <c r="B435" s="8"/>
      <c r="C435" s="8"/>
      <c r="D435" s="8"/>
      <c r="E435" s="8"/>
    </row>
    <row r="436" spans="1:5" x14ac:dyDescent="0.25">
      <c r="A436" s="8"/>
      <c r="B436" s="8"/>
      <c r="C436" s="8"/>
      <c r="D436" s="8"/>
      <c r="E436" s="8"/>
    </row>
    <row r="437" spans="1:5" x14ac:dyDescent="0.25">
      <c r="A437" s="8"/>
      <c r="B437" s="8"/>
      <c r="C437" s="8"/>
      <c r="D437" s="8"/>
      <c r="E437" s="8"/>
    </row>
    <row r="438" spans="1:5" x14ac:dyDescent="0.25">
      <c r="A438" s="8"/>
      <c r="B438" s="8"/>
      <c r="C438" s="8"/>
      <c r="D438" s="8"/>
      <c r="E438" s="8"/>
    </row>
    <row r="439" spans="1:5" x14ac:dyDescent="0.25">
      <c r="A439" s="8"/>
      <c r="B439" s="8"/>
      <c r="C439" s="8"/>
      <c r="D439" s="8"/>
      <c r="E439" s="8"/>
    </row>
    <row r="440" spans="1:5" x14ac:dyDescent="0.25">
      <c r="A440" s="8"/>
      <c r="B440" s="8"/>
      <c r="C440" s="8"/>
      <c r="D440" s="8"/>
      <c r="E440" s="8"/>
    </row>
    <row r="441" spans="1:5" x14ac:dyDescent="0.25">
      <c r="A441" s="8"/>
      <c r="B441" s="8"/>
      <c r="C441" s="8"/>
      <c r="D441" s="8"/>
      <c r="E441" s="8"/>
    </row>
    <row r="442" spans="1:5" x14ac:dyDescent="0.25">
      <c r="A442" s="8"/>
      <c r="B442" s="8"/>
      <c r="C442" s="8"/>
      <c r="D442" s="8"/>
      <c r="E442" s="8"/>
    </row>
    <row r="443" spans="1:5" x14ac:dyDescent="0.25">
      <c r="A443" s="8"/>
      <c r="B443" s="8"/>
      <c r="C443" s="8"/>
      <c r="D443" s="8"/>
      <c r="E443" s="8"/>
    </row>
    <row r="444" spans="1:5" x14ac:dyDescent="0.25">
      <c r="A444" s="8"/>
      <c r="B444" s="8"/>
      <c r="C444" s="8"/>
      <c r="D444" s="8"/>
      <c r="E444" s="8"/>
    </row>
    <row r="445" spans="1:5" x14ac:dyDescent="0.25">
      <c r="A445" s="8"/>
      <c r="B445" s="8"/>
      <c r="C445" s="8"/>
      <c r="D445" s="8"/>
      <c r="E445" s="8"/>
    </row>
    <row r="446" spans="1:5" x14ac:dyDescent="0.25">
      <c r="A446" s="8"/>
      <c r="B446" s="8"/>
      <c r="C446" s="8"/>
      <c r="D446" s="8"/>
      <c r="E446" s="8"/>
    </row>
    <row r="447" spans="1:5" x14ac:dyDescent="0.25">
      <c r="A447" s="8"/>
      <c r="B447" s="8"/>
      <c r="C447" s="8"/>
      <c r="D447" s="8"/>
      <c r="E447" s="8"/>
    </row>
    <row r="448" spans="1:5" x14ac:dyDescent="0.25">
      <c r="A448" s="8"/>
      <c r="B448" s="8"/>
      <c r="C448" s="8"/>
      <c r="D448" s="8"/>
      <c r="E448" s="8"/>
    </row>
    <row r="449" spans="1:5" x14ac:dyDescent="0.25">
      <c r="A449" s="8"/>
      <c r="B449" s="8"/>
      <c r="C449" s="8"/>
      <c r="D449" s="8"/>
      <c r="E449" s="8"/>
    </row>
    <row r="450" spans="1:5" x14ac:dyDescent="0.25">
      <c r="A450" s="8"/>
      <c r="B450" s="8"/>
      <c r="C450" s="8"/>
      <c r="D450" s="8"/>
      <c r="E450" s="8"/>
    </row>
    <row r="451" spans="1:5" x14ac:dyDescent="0.25">
      <c r="A451" s="8"/>
      <c r="B451" s="8"/>
      <c r="C451" s="8"/>
      <c r="D451" s="8"/>
      <c r="E451" s="8"/>
    </row>
    <row r="452" spans="1:5" x14ac:dyDescent="0.25">
      <c r="A452" s="8"/>
      <c r="B452" s="8"/>
      <c r="C452" s="8"/>
      <c r="D452" s="8"/>
      <c r="E452" s="8"/>
    </row>
    <row r="453" spans="1:5" x14ac:dyDescent="0.25">
      <c r="A453" s="8"/>
      <c r="B453" s="8"/>
      <c r="C453" s="8"/>
      <c r="D453" s="8"/>
      <c r="E453" s="8"/>
    </row>
    <row r="454" spans="1:5" x14ac:dyDescent="0.25">
      <c r="A454" s="8"/>
      <c r="B454" s="8"/>
      <c r="C454" s="8"/>
      <c r="D454" s="8"/>
      <c r="E454" s="8"/>
    </row>
    <row r="455" spans="1:5" x14ac:dyDescent="0.25">
      <c r="A455" s="8"/>
      <c r="B455" s="8"/>
      <c r="C455" s="8"/>
      <c r="D455" s="8"/>
      <c r="E455" s="8"/>
    </row>
    <row r="456" spans="1:5" x14ac:dyDescent="0.25">
      <c r="A456" s="8"/>
      <c r="B456" s="8"/>
      <c r="C456" s="8"/>
      <c r="D456" s="8"/>
      <c r="E456" s="8"/>
    </row>
    <row r="457" spans="1:5" x14ac:dyDescent="0.25">
      <c r="A457" s="8"/>
      <c r="B457" s="8"/>
      <c r="C457" s="8"/>
      <c r="D457" s="8"/>
      <c r="E457" s="8"/>
    </row>
    <row r="458" spans="1:5" x14ac:dyDescent="0.25">
      <c r="A458" s="8"/>
      <c r="B458" s="8"/>
      <c r="C458" s="8"/>
      <c r="D458" s="8"/>
      <c r="E458" s="8"/>
    </row>
    <row r="459" spans="1:5" x14ac:dyDescent="0.25">
      <c r="A459" s="8"/>
      <c r="B459" s="8"/>
      <c r="C459" s="8"/>
      <c r="D459" s="8"/>
      <c r="E459" s="8"/>
    </row>
    <row r="460" spans="1:5" x14ac:dyDescent="0.25">
      <c r="A460" s="8"/>
      <c r="B460" s="8"/>
      <c r="C460" s="8"/>
      <c r="D460" s="8"/>
      <c r="E460" s="8"/>
    </row>
    <row r="461" spans="1:5" x14ac:dyDescent="0.25">
      <c r="A461" s="8"/>
      <c r="B461" s="8"/>
      <c r="C461" s="8"/>
      <c r="D461" s="8"/>
      <c r="E461" s="8"/>
    </row>
    <row r="462" spans="1:5" x14ac:dyDescent="0.25">
      <c r="A462" s="8"/>
      <c r="B462" s="8"/>
      <c r="C462" s="8"/>
      <c r="D462" s="8"/>
      <c r="E462" s="8"/>
    </row>
    <row r="463" spans="1:5" x14ac:dyDescent="0.25">
      <c r="A463" s="8"/>
      <c r="B463" s="8"/>
      <c r="C463" s="8"/>
      <c r="D463" s="8"/>
      <c r="E463" s="8"/>
    </row>
    <row r="464" spans="1:5" x14ac:dyDescent="0.25">
      <c r="A464" s="8"/>
      <c r="B464" s="8"/>
      <c r="C464" s="8"/>
      <c r="D464" s="8"/>
      <c r="E464" s="8"/>
    </row>
    <row r="465" spans="1:5" x14ac:dyDescent="0.25">
      <c r="A465" s="8"/>
      <c r="B465" s="8"/>
      <c r="C465" s="8"/>
      <c r="D465" s="8"/>
      <c r="E465" s="8"/>
    </row>
    <row r="466" spans="1:5" x14ac:dyDescent="0.25">
      <c r="A466" s="8"/>
      <c r="B466" s="8"/>
      <c r="C466" s="8"/>
      <c r="D466" s="8"/>
      <c r="E466" s="8"/>
    </row>
    <row r="467" spans="1:5" x14ac:dyDescent="0.25">
      <c r="A467" s="8"/>
      <c r="B467" s="8"/>
      <c r="C467" s="8"/>
      <c r="D467" s="8"/>
      <c r="E467" s="8"/>
    </row>
    <row r="468" spans="1:5" x14ac:dyDescent="0.25">
      <c r="A468" s="8"/>
      <c r="B468" s="8"/>
      <c r="C468" s="8"/>
      <c r="D468" s="8"/>
      <c r="E468" s="8"/>
    </row>
    <row r="469" spans="1:5" x14ac:dyDescent="0.25">
      <c r="A469" s="8"/>
      <c r="B469" s="8"/>
      <c r="C469" s="8"/>
      <c r="D469" s="8"/>
      <c r="E469" s="8"/>
    </row>
    <row r="470" spans="1:5" x14ac:dyDescent="0.25">
      <c r="A470" s="8"/>
      <c r="B470" s="8"/>
      <c r="C470" s="8"/>
      <c r="D470" s="8"/>
      <c r="E470" s="8"/>
    </row>
    <row r="471" spans="1:5" x14ac:dyDescent="0.25">
      <c r="A471" s="8"/>
      <c r="B471" s="8"/>
      <c r="C471" s="8"/>
      <c r="D471" s="8"/>
      <c r="E471" s="8"/>
    </row>
    <row r="472" spans="1:5" x14ac:dyDescent="0.25">
      <c r="A472" s="8"/>
      <c r="B472" s="8"/>
      <c r="C472" s="8"/>
      <c r="D472" s="8"/>
      <c r="E472" s="8"/>
    </row>
    <row r="473" spans="1:5" x14ac:dyDescent="0.25">
      <c r="A473" s="8"/>
      <c r="B473" s="8"/>
      <c r="C473" s="8"/>
      <c r="D473" s="8"/>
      <c r="E473" s="8"/>
    </row>
    <row r="474" spans="1:5" x14ac:dyDescent="0.25">
      <c r="A474" s="8"/>
      <c r="B474" s="8"/>
      <c r="C474" s="8"/>
      <c r="D474" s="8"/>
      <c r="E474" s="8"/>
    </row>
    <row r="475" spans="1:5" x14ac:dyDescent="0.25">
      <c r="A475" s="8"/>
      <c r="B475" s="8"/>
      <c r="C475" s="8"/>
      <c r="D475" s="8"/>
      <c r="E475" s="8"/>
    </row>
    <row r="476" spans="1:5" x14ac:dyDescent="0.25">
      <c r="A476" s="8"/>
      <c r="B476" s="8"/>
      <c r="C476" s="8"/>
      <c r="D476" s="8"/>
      <c r="E476" s="8"/>
    </row>
    <row r="477" spans="1:5" x14ac:dyDescent="0.25">
      <c r="A477" s="8"/>
      <c r="B477" s="8"/>
      <c r="C477" s="8"/>
      <c r="D477" s="8"/>
      <c r="E477" s="8"/>
    </row>
    <row r="478" spans="1:5" x14ac:dyDescent="0.25">
      <c r="A478" s="8"/>
      <c r="B478" s="8"/>
      <c r="C478" s="8"/>
      <c r="D478" s="8"/>
      <c r="E478" s="8"/>
    </row>
    <row r="479" spans="1:5" x14ac:dyDescent="0.25">
      <c r="A479" s="8"/>
      <c r="B479" s="8"/>
      <c r="C479" s="8"/>
      <c r="D479" s="8"/>
      <c r="E479" s="8"/>
    </row>
    <row r="480" spans="1:5" x14ac:dyDescent="0.25">
      <c r="A480" s="8"/>
      <c r="B480" s="8"/>
      <c r="C480" s="8"/>
      <c r="D480" s="8"/>
      <c r="E480" s="8"/>
    </row>
    <row r="481" spans="1:5" x14ac:dyDescent="0.25">
      <c r="A481" s="8"/>
      <c r="B481" s="8"/>
      <c r="C481" s="8"/>
      <c r="D481" s="8"/>
      <c r="E481" s="8"/>
    </row>
    <row r="482" spans="1:5" x14ac:dyDescent="0.25">
      <c r="A482" s="8"/>
      <c r="B482" s="8"/>
      <c r="C482" s="8"/>
      <c r="D482" s="8"/>
      <c r="E482" s="8"/>
    </row>
    <row r="483" spans="1:5" x14ac:dyDescent="0.25">
      <c r="A483" s="8"/>
      <c r="B483" s="8"/>
      <c r="C483" s="8"/>
      <c r="D483" s="8"/>
      <c r="E483" s="8"/>
    </row>
  </sheetData>
  <hyperlinks>
    <hyperlink ref="A71" location="Índice!A1" display="Volver al índice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zoomScaleNormal="100" workbookViewId="0">
      <selection activeCell="D21" sqref="D21"/>
    </sheetView>
  </sheetViews>
  <sheetFormatPr baseColWidth="10" defaultColWidth="11.5703125" defaultRowHeight="15" x14ac:dyDescent="0.25"/>
  <cols>
    <col min="1" max="1" width="17.5703125" style="52" customWidth="1"/>
    <col min="2" max="11" width="10.85546875" style="52" customWidth="1"/>
    <col min="12" max="13" width="13.5703125" style="53" customWidth="1"/>
    <col min="14" max="14" width="13" style="53" customWidth="1"/>
    <col min="15" max="15" width="14.85546875" style="53" customWidth="1"/>
    <col min="16" max="16" width="12.42578125" style="8" customWidth="1"/>
    <col min="17" max="17" width="15.42578125" style="8" customWidth="1"/>
    <col min="18" max="18" width="15.28515625" style="8" customWidth="1"/>
    <col min="19" max="19" width="14.85546875" style="8" customWidth="1"/>
    <col min="20" max="20" width="12.7109375" style="8" customWidth="1"/>
    <col min="21" max="21" width="13.85546875" style="8" customWidth="1"/>
    <col min="22" max="22" width="14.140625" style="8" customWidth="1"/>
    <col min="23" max="16384" width="11.5703125" style="8"/>
  </cols>
  <sheetData>
    <row r="1" spans="1:22" s="9" customFormat="1" ht="18.75" x14ac:dyDescent="0.25">
      <c r="A1" s="60" t="s">
        <v>232</v>
      </c>
      <c r="B1" s="60"/>
      <c r="C1" s="60"/>
      <c r="D1" s="60"/>
      <c r="E1" s="60"/>
      <c r="F1" s="60"/>
      <c r="G1" s="60"/>
      <c r="H1" s="60"/>
      <c r="I1" s="60"/>
      <c r="J1" s="11"/>
      <c r="K1" s="11"/>
      <c r="L1" s="12"/>
      <c r="M1" s="12"/>
      <c r="N1" s="12"/>
      <c r="O1" s="12"/>
      <c r="P1" s="11"/>
      <c r="Q1" s="11"/>
      <c r="R1" s="11"/>
    </row>
    <row r="2" spans="1:22" s="9" customFormat="1" ht="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86"/>
      <c r="M2" s="86"/>
      <c r="N2" s="86"/>
      <c r="O2" s="86"/>
      <c r="P2" s="11"/>
      <c r="Q2" s="11"/>
      <c r="R2" s="11"/>
    </row>
    <row r="3" spans="1:22" s="9" customFormat="1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86"/>
      <c r="M3" s="86"/>
      <c r="N3" s="86"/>
      <c r="O3" s="86"/>
      <c r="P3" s="11"/>
      <c r="Q3" s="11"/>
      <c r="R3" s="11"/>
    </row>
    <row r="4" spans="1:22" s="9" customFormat="1" ht="15.75" x14ac:dyDescent="0.25">
      <c r="A4" s="61" t="s">
        <v>207</v>
      </c>
      <c r="B4" s="61"/>
      <c r="C4" s="61"/>
      <c r="D4" s="61"/>
      <c r="E4" s="61"/>
      <c r="F4" s="61"/>
      <c r="G4" s="59"/>
      <c r="H4" s="59"/>
      <c r="I4" s="59"/>
      <c r="J4" s="59"/>
      <c r="K4" s="59"/>
      <c r="L4" s="38"/>
      <c r="M4" s="38"/>
      <c r="N4" s="38"/>
      <c r="O4" s="38"/>
      <c r="P4" s="11"/>
      <c r="Q4" s="11"/>
      <c r="R4" s="11"/>
    </row>
    <row r="5" spans="1:22" s="9" customFormat="1" ht="26.25" customHeight="1" x14ac:dyDescent="0.25">
      <c r="A5" s="4" t="s">
        <v>177</v>
      </c>
      <c r="B5" s="1">
        <v>2007</v>
      </c>
      <c r="C5" s="1">
        <v>2008</v>
      </c>
      <c r="D5" s="1">
        <v>2009</v>
      </c>
      <c r="E5" s="1">
        <v>2010</v>
      </c>
      <c r="F5" s="1">
        <v>2011</v>
      </c>
      <c r="G5" s="1">
        <v>2012</v>
      </c>
      <c r="H5" s="1">
        <v>2013</v>
      </c>
      <c r="I5" s="1">
        <v>2014</v>
      </c>
      <c r="J5" s="1">
        <v>2015</v>
      </c>
      <c r="K5" s="1">
        <v>2016</v>
      </c>
      <c r="L5" s="7" t="s">
        <v>228</v>
      </c>
      <c r="M5" s="7" t="s">
        <v>231</v>
      </c>
      <c r="N5" s="7" t="s">
        <v>229</v>
      </c>
      <c r="O5" s="7" t="s">
        <v>230</v>
      </c>
      <c r="P5" s="11"/>
      <c r="Q5" s="11"/>
      <c r="R5" s="11"/>
    </row>
    <row r="6" spans="1:22" s="9" customFormat="1" x14ac:dyDescent="0.25">
      <c r="A6" s="15" t="s">
        <v>95</v>
      </c>
      <c r="B6" s="64">
        <v>748405</v>
      </c>
      <c r="C6" s="64">
        <v>783336</v>
      </c>
      <c r="D6" s="64">
        <v>849340</v>
      </c>
      <c r="E6" s="64">
        <v>938140</v>
      </c>
      <c r="F6" s="64">
        <v>1015101</v>
      </c>
      <c r="G6" s="64">
        <v>1064795</v>
      </c>
      <c r="H6" s="64">
        <v>1114277</v>
      </c>
      <c r="I6" s="64">
        <v>1144561</v>
      </c>
      <c r="J6" s="64">
        <v>1165906</v>
      </c>
      <c r="K6" s="64">
        <v>1178437</v>
      </c>
      <c r="L6" s="87">
        <f>(K6-B6)/B6</f>
        <v>0.57459797836732784</v>
      </c>
      <c r="M6" s="87">
        <f>(K6-G6)/G6</f>
        <v>0.1067266469132556</v>
      </c>
      <c r="N6" s="87">
        <f>(K6-J6)/J6</f>
        <v>1.0747864750674583E-2</v>
      </c>
      <c r="O6" s="87">
        <f>K6/K$9</f>
        <v>0.94491534597297</v>
      </c>
      <c r="P6" s="11"/>
      <c r="Q6" s="58"/>
      <c r="R6" s="58"/>
      <c r="S6" s="57"/>
      <c r="T6" s="57"/>
      <c r="U6" s="57"/>
    </row>
    <row r="7" spans="1:22" s="9" customFormat="1" x14ac:dyDescent="0.25">
      <c r="A7" s="62" t="s">
        <v>43</v>
      </c>
      <c r="B7" s="64">
        <v>20693</v>
      </c>
      <c r="C7" s="64">
        <v>26074</v>
      </c>
      <c r="D7" s="64">
        <v>28357</v>
      </c>
      <c r="E7" s="64">
        <v>33385</v>
      </c>
      <c r="F7" s="64">
        <v>34402</v>
      </c>
      <c r="G7" s="64">
        <v>41201</v>
      </c>
      <c r="H7" s="64">
        <v>46726</v>
      </c>
      <c r="I7" s="64">
        <v>46806</v>
      </c>
      <c r="J7" s="64">
        <v>45377</v>
      </c>
      <c r="K7" s="64">
        <v>47584</v>
      </c>
      <c r="L7" s="87">
        <f t="shared" ref="L7:L9" si="0">(K7-B7)/B7</f>
        <v>1.299521577344996</v>
      </c>
      <c r="M7" s="87">
        <f t="shared" ref="M7:M9" si="1">(K7-G7)/G7</f>
        <v>0.15492342418873328</v>
      </c>
      <c r="N7" s="87">
        <f t="shared" ref="N7:N9" si="2">(K7-J7)/J7</f>
        <v>4.8636974678802035E-2</v>
      </c>
      <c r="O7" s="87">
        <f t="shared" ref="O7:O9" si="3">K7/K$9</f>
        <v>3.8154650458851691E-2</v>
      </c>
      <c r="P7" s="11"/>
      <c r="Q7" s="58"/>
      <c r="R7" s="58"/>
      <c r="S7" s="57"/>
      <c r="T7" s="57"/>
      <c r="U7" s="57"/>
      <c r="V7" s="57"/>
    </row>
    <row r="8" spans="1:22" s="9" customFormat="1" x14ac:dyDescent="0.25">
      <c r="A8" s="62" t="s">
        <v>139</v>
      </c>
      <c r="B8" s="64">
        <v>7802</v>
      </c>
      <c r="C8" s="64">
        <v>10387</v>
      </c>
      <c r="D8" s="64">
        <v>14022</v>
      </c>
      <c r="E8" s="64">
        <v>14093</v>
      </c>
      <c r="F8" s="64">
        <v>19598</v>
      </c>
      <c r="G8" s="64">
        <v>20924</v>
      </c>
      <c r="H8" s="64">
        <v>23368</v>
      </c>
      <c r="I8" s="64">
        <v>23943</v>
      </c>
      <c r="J8" s="64">
        <v>21760</v>
      </c>
      <c r="K8" s="64">
        <v>21114</v>
      </c>
      <c r="L8" s="87">
        <f t="shared" si="0"/>
        <v>1.7062291720071776</v>
      </c>
      <c r="M8" s="87">
        <f t="shared" si="1"/>
        <v>9.0804817434524954E-3</v>
      </c>
      <c r="N8" s="87">
        <f t="shared" si="2"/>
        <v>-2.9687499999999999E-2</v>
      </c>
      <c r="O8" s="87">
        <f t="shared" si="3"/>
        <v>1.6930003568178264E-2</v>
      </c>
      <c r="P8" s="11"/>
      <c r="Q8" s="58"/>
      <c r="R8" s="59"/>
      <c r="S8" s="33"/>
      <c r="T8" s="33"/>
      <c r="U8" s="57"/>
      <c r="V8" s="57"/>
    </row>
    <row r="9" spans="1:22" s="9" customFormat="1" x14ac:dyDescent="0.25">
      <c r="A9" s="65" t="s">
        <v>0</v>
      </c>
      <c r="B9" s="66">
        <v>776900</v>
      </c>
      <c r="C9" s="66">
        <v>819797</v>
      </c>
      <c r="D9" s="66">
        <v>891719</v>
      </c>
      <c r="E9" s="66">
        <v>985618</v>
      </c>
      <c r="F9" s="66">
        <v>1069101</v>
      </c>
      <c r="G9" s="66">
        <v>1126920</v>
      </c>
      <c r="H9" s="66">
        <v>1184371</v>
      </c>
      <c r="I9" s="66">
        <v>1215310</v>
      </c>
      <c r="J9" s="66">
        <v>1233043</v>
      </c>
      <c r="K9" s="66">
        <v>1247135</v>
      </c>
      <c r="L9" s="88">
        <f t="shared" si="0"/>
        <v>0.6052709486420389</v>
      </c>
      <c r="M9" s="88">
        <f t="shared" si="1"/>
        <v>0.10667571788591915</v>
      </c>
      <c r="N9" s="88">
        <f t="shared" si="2"/>
        <v>1.1428636308709429E-2</v>
      </c>
      <c r="O9" s="88">
        <f t="shared" si="3"/>
        <v>1</v>
      </c>
      <c r="P9" s="11"/>
      <c r="Q9" s="58"/>
      <c r="R9" s="59"/>
      <c r="S9" s="33"/>
      <c r="T9" s="33"/>
      <c r="U9" s="57"/>
      <c r="V9" s="57"/>
    </row>
    <row r="10" spans="1:22" s="9" customFormat="1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38"/>
      <c r="M10" s="38"/>
      <c r="N10" s="38"/>
      <c r="O10" s="38"/>
      <c r="P10" s="11"/>
      <c r="Q10" s="58"/>
      <c r="R10" s="59"/>
      <c r="S10" s="33"/>
      <c r="T10" s="33"/>
      <c r="U10" s="57"/>
      <c r="V10" s="57"/>
    </row>
    <row r="11" spans="1:22" s="9" customFormat="1" ht="15.75" x14ac:dyDescent="0.25">
      <c r="A11" s="68" t="s">
        <v>455</v>
      </c>
      <c r="B11" s="68"/>
      <c r="C11" s="68"/>
      <c r="D11" s="68"/>
      <c r="E11" s="68"/>
      <c r="F11" s="68"/>
      <c r="G11" s="11"/>
      <c r="H11" s="11"/>
      <c r="I11" s="11"/>
      <c r="J11" s="11"/>
      <c r="K11" s="11"/>
      <c r="L11" s="12"/>
      <c r="M11" s="12"/>
      <c r="N11" s="12"/>
      <c r="O11" s="38"/>
      <c r="P11" s="11"/>
      <c r="Q11" s="58"/>
      <c r="R11" s="59"/>
      <c r="S11" s="33"/>
      <c r="T11" s="33"/>
      <c r="U11" s="57"/>
      <c r="V11" s="57"/>
    </row>
    <row r="12" spans="1:22" s="9" customFormat="1" ht="25.5" x14ac:dyDescent="0.25">
      <c r="A12" s="4" t="s">
        <v>108</v>
      </c>
      <c r="B12" s="1">
        <v>2007</v>
      </c>
      <c r="C12" s="1">
        <v>2008</v>
      </c>
      <c r="D12" s="1">
        <v>2009</v>
      </c>
      <c r="E12" s="1">
        <v>2010</v>
      </c>
      <c r="F12" s="1">
        <v>2011</v>
      </c>
      <c r="G12" s="1">
        <v>2012</v>
      </c>
      <c r="H12" s="1">
        <v>2013</v>
      </c>
      <c r="I12" s="1">
        <v>2014</v>
      </c>
      <c r="J12" s="1">
        <v>2015</v>
      </c>
      <c r="K12" s="1">
        <v>2016</v>
      </c>
      <c r="L12" s="7" t="s">
        <v>228</v>
      </c>
      <c r="M12" s="7" t="s">
        <v>231</v>
      </c>
      <c r="N12" s="7" t="s">
        <v>229</v>
      </c>
      <c r="O12" s="38"/>
      <c r="P12" s="11"/>
      <c r="Q12" s="58"/>
      <c r="R12" s="59"/>
      <c r="S12" s="33"/>
      <c r="T12" s="33"/>
      <c r="U12" s="57"/>
      <c r="V12" s="57"/>
    </row>
    <row r="13" spans="1:22" s="9" customFormat="1" x14ac:dyDescent="0.25">
      <c r="A13" s="62" t="s">
        <v>2</v>
      </c>
      <c r="B13" s="64">
        <v>86847</v>
      </c>
      <c r="C13" s="64">
        <v>95903</v>
      </c>
      <c r="D13" s="64">
        <v>110021</v>
      </c>
      <c r="E13" s="64">
        <v>128571</v>
      </c>
      <c r="F13" s="64">
        <v>138635</v>
      </c>
      <c r="G13" s="64">
        <v>140048</v>
      </c>
      <c r="H13" s="64">
        <v>144383</v>
      </c>
      <c r="I13" s="64">
        <v>148012</v>
      </c>
      <c r="J13" s="64">
        <v>146546</v>
      </c>
      <c r="K13" s="64">
        <v>141720</v>
      </c>
      <c r="L13" s="87">
        <f t="shared" ref="L13:L16" si="4">(K13-B13)/B13</f>
        <v>0.63183529655601234</v>
      </c>
      <c r="M13" s="87">
        <f t="shared" ref="M13:M16" si="5">(K13-G13)/G13</f>
        <v>1.1938763852393465E-2</v>
      </c>
      <c r="N13" s="87">
        <f t="shared" ref="N13:N16" si="6">(K13-J13)/J13</f>
        <v>-3.2931639212260999E-2</v>
      </c>
      <c r="O13" s="38"/>
      <c r="P13" s="11"/>
      <c r="Q13" s="58"/>
      <c r="R13" s="59"/>
      <c r="S13" s="33"/>
      <c r="T13" s="33"/>
      <c r="U13" s="57"/>
      <c r="V13" s="57"/>
    </row>
    <row r="14" spans="1:22" s="9" customFormat="1" x14ac:dyDescent="0.25">
      <c r="A14" s="63" t="s">
        <v>3</v>
      </c>
      <c r="B14" s="64">
        <v>156126</v>
      </c>
      <c r="C14" s="64">
        <v>162870</v>
      </c>
      <c r="D14" s="64">
        <v>189622</v>
      </c>
      <c r="E14" s="64">
        <v>224339</v>
      </c>
      <c r="F14" s="64">
        <v>267766</v>
      </c>
      <c r="G14" s="64">
        <v>301156</v>
      </c>
      <c r="H14" s="64">
        <v>332147</v>
      </c>
      <c r="I14" s="64">
        <v>357575</v>
      </c>
      <c r="J14" s="64">
        <v>378802</v>
      </c>
      <c r="K14" s="64">
        <v>384667</v>
      </c>
      <c r="L14" s="87">
        <f t="shared" si="4"/>
        <v>1.4638240907984577</v>
      </c>
      <c r="M14" s="87">
        <f t="shared" si="5"/>
        <v>0.2773014650214507</v>
      </c>
      <c r="N14" s="87">
        <f t="shared" si="6"/>
        <v>1.548302279291028E-2</v>
      </c>
      <c r="O14" s="38"/>
      <c r="P14" s="11"/>
      <c r="Q14" s="58"/>
      <c r="R14" s="59"/>
      <c r="S14" s="33"/>
      <c r="T14" s="33"/>
      <c r="U14" s="57"/>
      <c r="V14" s="57"/>
    </row>
    <row r="15" spans="1:22" s="9" customFormat="1" x14ac:dyDescent="0.25">
      <c r="A15" s="63" t="s">
        <v>4</v>
      </c>
      <c r="B15" s="64">
        <v>533927</v>
      </c>
      <c r="C15" s="64">
        <v>561024</v>
      </c>
      <c r="D15" s="64">
        <v>592076</v>
      </c>
      <c r="E15" s="64">
        <v>632708</v>
      </c>
      <c r="F15" s="64">
        <v>662700</v>
      </c>
      <c r="G15" s="64">
        <v>685716</v>
      </c>
      <c r="H15" s="64">
        <v>707841</v>
      </c>
      <c r="I15" s="64">
        <v>709723</v>
      </c>
      <c r="J15" s="64">
        <v>707695</v>
      </c>
      <c r="K15" s="64">
        <v>720748</v>
      </c>
      <c r="L15" s="87">
        <f t="shared" si="4"/>
        <v>0.34989989268195837</v>
      </c>
      <c r="M15" s="87">
        <f t="shared" si="5"/>
        <v>5.10882056128193E-2</v>
      </c>
      <c r="N15" s="87">
        <f t="shared" si="6"/>
        <v>1.8444386352878005E-2</v>
      </c>
      <c r="O15" s="38"/>
      <c r="P15" s="11"/>
      <c r="Q15" s="58"/>
      <c r="R15" s="59"/>
      <c r="S15" s="33"/>
      <c r="T15" s="33"/>
      <c r="U15" s="57"/>
      <c r="V15" s="57"/>
    </row>
    <row r="16" spans="1:22" s="9" customFormat="1" x14ac:dyDescent="0.25">
      <c r="A16" s="67" t="s">
        <v>0</v>
      </c>
      <c r="B16" s="66">
        <v>776900</v>
      </c>
      <c r="C16" s="66">
        <v>819797</v>
      </c>
      <c r="D16" s="66">
        <v>891719</v>
      </c>
      <c r="E16" s="66">
        <v>985618</v>
      </c>
      <c r="F16" s="66">
        <v>1069101</v>
      </c>
      <c r="G16" s="66">
        <v>1126920</v>
      </c>
      <c r="H16" s="66">
        <v>1184371</v>
      </c>
      <c r="I16" s="66">
        <v>1215310</v>
      </c>
      <c r="J16" s="66">
        <v>1233043</v>
      </c>
      <c r="K16" s="66">
        <v>1247135</v>
      </c>
      <c r="L16" s="88">
        <f t="shared" si="4"/>
        <v>0.6052709486420389</v>
      </c>
      <c r="M16" s="88">
        <f t="shared" si="5"/>
        <v>0.10667571788591915</v>
      </c>
      <c r="N16" s="88">
        <f t="shared" si="6"/>
        <v>1.1428636308709429E-2</v>
      </c>
      <c r="O16" s="38"/>
      <c r="P16" s="11"/>
      <c r="Q16" s="58"/>
      <c r="R16" s="59"/>
      <c r="S16" s="33"/>
      <c r="T16" s="33"/>
      <c r="U16" s="57"/>
      <c r="V16" s="57"/>
    </row>
    <row r="17" spans="1:22" s="9" customForma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38"/>
      <c r="M17" s="38"/>
      <c r="N17" s="38"/>
      <c r="O17" s="38"/>
      <c r="P17" s="11"/>
      <c r="Q17" s="58"/>
      <c r="R17" s="59"/>
      <c r="S17" s="33"/>
      <c r="T17" s="33"/>
      <c r="U17" s="57"/>
      <c r="V17" s="57"/>
    </row>
    <row r="18" spans="1:22" s="9" customFormat="1" ht="15.75" x14ac:dyDescent="0.25">
      <c r="A18" s="68" t="s">
        <v>208</v>
      </c>
      <c r="B18" s="68"/>
      <c r="C18" s="68"/>
      <c r="D18" s="68"/>
      <c r="E18" s="68"/>
      <c r="F18" s="68"/>
      <c r="G18" s="59"/>
      <c r="H18" s="59"/>
      <c r="I18" s="59"/>
      <c r="J18" s="59"/>
      <c r="K18" s="59"/>
      <c r="L18" s="38"/>
      <c r="M18" s="38"/>
      <c r="N18" s="38"/>
      <c r="O18" s="38"/>
      <c r="P18" s="11"/>
      <c r="Q18" s="58"/>
      <c r="R18" s="59"/>
      <c r="S18" s="33"/>
      <c r="T18" s="33"/>
      <c r="U18" s="57"/>
      <c r="V18" s="57"/>
    </row>
    <row r="19" spans="1:22" s="9" customFormat="1" ht="25.5" x14ac:dyDescent="0.25">
      <c r="A19" s="6" t="s">
        <v>108</v>
      </c>
      <c r="B19" s="1">
        <v>2007</v>
      </c>
      <c r="C19" s="1">
        <v>2008</v>
      </c>
      <c r="D19" s="1">
        <v>2009</v>
      </c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7" t="s">
        <v>228</v>
      </c>
      <c r="M19" s="7" t="s">
        <v>231</v>
      </c>
      <c r="N19" s="7" t="s">
        <v>229</v>
      </c>
      <c r="O19" s="38"/>
      <c r="P19" s="11"/>
      <c r="Q19" s="58"/>
      <c r="R19" s="59"/>
      <c r="S19" s="33"/>
      <c r="T19" s="33"/>
      <c r="U19" s="57"/>
      <c r="V19" s="57"/>
    </row>
    <row r="20" spans="1:22" s="9" customFormat="1" x14ac:dyDescent="0.25">
      <c r="A20" s="67" t="s">
        <v>119</v>
      </c>
      <c r="B20" s="66">
        <v>86847</v>
      </c>
      <c r="C20" s="66">
        <v>95903</v>
      </c>
      <c r="D20" s="66">
        <v>110021</v>
      </c>
      <c r="E20" s="66">
        <v>128571</v>
      </c>
      <c r="F20" s="66">
        <v>138635</v>
      </c>
      <c r="G20" s="66">
        <v>140048</v>
      </c>
      <c r="H20" s="66">
        <v>144383</v>
      </c>
      <c r="I20" s="66">
        <v>148012</v>
      </c>
      <c r="J20" s="66">
        <v>146546</v>
      </c>
      <c r="K20" s="66">
        <v>141720</v>
      </c>
      <c r="L20" s="88">
        <f t="shared" ref="L20:L21" si="7">(K20-B20)/B20</f>
        <v>0.63183529655601234</v>
      </c>
      <c r="M20" s="88">
        <f t="shared" ref="M20:M30" si="8">(K20-G20)/G20</f>
        <v>1.1938763852393465E-2</v>
      </c>
      <c r="N20" s="88">
        <f t="shared" ref="N20:N30" si="9">(K20-J20)/J20</f>
        <v>-3.2931639212260999E-2</v>
      </c>
      <c r="O20" s="38"/>
      <c r="P20" s="11"/>
      <c r="Q20" s="58"/>
      <c r="R20" s="59"/>
      <c r="S20" s="33"/>
      <c r="T20" s="33"/>
      <c r="U20" s="57"/>
      <c r="V20" s="57"/>
    </row>
    <row r="21" spans="1:22" s="9" customFormat="1" x14ac:dyDescent="0.25">
      <c r="A21" s="122" t="s">
        <v>95</v>
      </c>
      <c r="B21" s="93">
        <v>86847</v>
      </c>
      <c r="C21" s="93">
        <v>95891</v>
      </c>
      <c r="D21" s="93">
        <v>110007</v>
      </c>
      <c r="E21" s="93">
        <v>128566</v>
      </c>
      <c r="F21" s="93">
        <v>138574</v>
      </c>
      <c r="G21" s="64">
        <v>140031</v>
      </c>
      <c r="H21" s="64">
        <v>144365</v>
      </c>
      <c r="I21" s="64">
        <v>148010</v>
      </c>
      <c r="J21" s="64">
        <v>146540</v>
      </c>
      <c r="K21" s="64">
        <v>141711</v>
      </c>
      <c r="L21" s="87">
        <f t="shared" si="7"/>
        <v>0.63173166603336905</v>
      </c>
      <c r="M21" s="87">
        <f t="shared" si="8"/>
        <v>1.1997343445379952E-2</v>
      </c>
      <c r="N21" s="87">
        <f t="shared" si="9"/>
        <v>-3.295345980619626E-2</v>
      </c>
      <c r="O21" s="38"/>
      <c r="P21" s="11"/>
      <c r="Q21" s="58"/>
      <c r="R21" s="59"/>
      <c r="S21" s="33"/>
      <c r="T21" s="33"/>
      <c r="U21" s="57"/>
      <c r="V21" s="57"/>
    </row>
    <row r="22" spans="1:22" s="9" customFormat="1" x14ac:dyDescent="0.25">
      <c r="A22" s="69" t="s">
        <v>139</v>
      </c>
      <c r="B22" s="93"/>
      <c r="C22" s="93">
        <v>12</v>
      </c>
      <c r="D22" s="93">
        <v>14</v>
      </c>
      <c r="E22" s="93">
        <v>5</v>
      </c>
      <c r="F22" s="93">
        <v>61</v>
      </c>
      <c r="G22" s="64">
        <v>17</v>
      </c>
      <c r="H22" s="64">
        <v>18</v>
      </c>
      <c r="I22" s="64">
        <v>2</v>
      </c>
      <c r="J22" s="64">
        <v>6</v>
      </c>
      <c r="K22" s="64">
        <v>9</v>
      </c>
      <c r="L22" s="87" t="s">
        <v>238</v>
      </c>
      <c r="M22" s="87">
        <f t="shared" si="8"/>
        <v>-0.47058823529411764</v>
      </c>
      <c r="N22" s="87">
        <f t="shared" si="9"/>
        <v>0.5</v>
      </c>
      <c r="O22" s="38"/>
      <c r="P22" s="11"/>
      <c r="Q22" s="58"/>
      <c r="R22" s="59"/>
      <c r="S22" s="33"/>
      <c r="T22" s="33"/>
      <c r="U22" s="57"/>
      <c r="V22" s="57"/>
    </row>
    <row r="23" spans="1:22" s="9" customFormat="1" x14ac:dyDescent="0.25">
      <c r="A23" s="65" t="s">
        <v>120</v>
      </c>
      <c r="B23" s="66">
        <v>156126</v>
      </c>
      <c r="C23" s="66">
        <v>162870</v>
      </c>
      <c r="D23" s="66">
        <v>189622</v>
      </c>
      <c r="E23" s="66">
        <v>224339</v>
      </c>
      <c r="F23" s="66">
        <v>267766</v>
      </c>
      <c r="G23" s="66">
        <v>301156</v>
      </c>
      <c r="H23" s="66">
        <v>332147</v>
      </c>
      <c r="I23" s="66">
        <v>357575</v>
      </c>
      <c r="J23" s="66">
        <v>378802</v>
      </c>
      <c r="K23" s="66">
        <v>384667</v>
      </c>
      <c r="L23" s="88">
        <f t="shared" ref="L23:L24" si="10">(K23-B23)/B23</f>
        <v>1.4638240907984577</v>
      </c>
      <c r="M23" s="88">
        <f t="shared" si="8"/>
        <v>0.2773014650214507</v>
      </c>
      <c r="N23" s="88">
        <f t="shared" si="9"/>
        <v>1.548302279291028E-2</v>
      </c>
      <c r="O23" s="38"/>
      <c r="P23" s="11"/>
      <c r="Q23" s="58"/>
      <c r="R23" s="59"/>
      <c r="S23" s="33"/>
      <c r="T23" s="33"/>
      <c r="U23" s="57"/>
      <c r="V23" s="57"/>
    </row>
    <row r="24" spans="1:22" s="9" customFormat="1" x14ac:dyDescent="0.25">
      <c r="A24" s="113" t="s">
        <v>95</v>
      </c>
      <c r="B24" s="93">
        <v>156126</v>
      </c>
      <c r="C24" s="93">
        <v>162848</v>
      </c>
      <c r="D24" s="93">
        <v>189597</v>
      </c>
      <c r="E24" s="93">
        <v>224301</v>
      </c>
      <c r="F24" s="93">
        <v>260692</v>
      </c>
      <c r="G24" s="64">
        <v>293519</v>
      </c>
      <c r="H24" s="64">
        <v>324579</v>
      </c>
      <c r="I24" s="64">
        <v>351184</v>
      </c>
      <c r="J24" s="64">
        <v>373171</v>
      </c>
      <c r="K24" s="64">
        <v>380988</v>
      </c>
      <c r="L24" s="87">
        <f t="shared" si="10"/>
        <v>1.4402597901694785</v>
      </c>
      <c r="M24" s="87">
        <f t="shared" si="8"/>
        <v>0.29800115154385237</v>
      </c>
      <c r="N24" s="87">
        <f t="shared" si="9"/>
        <v>2.0947501279574243E-2</v>
      </c>
      <c r="O24" s="38"/>
      <c r="P24" s="11"/>
      <c r="Q24" s="58"/>
      <c r="R24" s="59"/>
      <c r="S24" s="33"/>
      <c r="T24" s="33"/>
      <c r="U24" s="57"/>
      <c r="V24" s="57"/>
    </row>
    <row r="25" spans="1:22" s="9" customFormat="1" x14ac:dyDescent="0.25">
      <c r="A25" s="122" t="s">
        <v>139</v>
      </c>
      <c r="B25" s="93"/>
      <c r="C25" s="93">
        <v>22</v>
      </c>
      <c r="D25" s="93">
        <v>25</v>
      </c>
      <c r="E25" s="93">
        <v>38</v>
      </c>
      <c r="F25" s="93">
        <v>7074</v>
      </c>
      <c r="G25" s="64">
        <v>7637</v>
      </c>
      <c r="H25" s="64">
        <v>7568</v>
      </c>
      <c r="I25" s="64">
        <v>6391</v>
      </c>
      <c r="J25" s="64">
        <v>5631</v>
      </c>
      <c r="K25" s="64">
        <v>3679</v>
      </c>
      <c r="L25" s="87" t="s">
        <v>238</v>
      </c>
      <c r="M25" s="87">
        <f t="shared" si="8"/>
        <v>-0.51826633494827812</v>
      </c>
      <c r="N25" s="87">
        <f t="shared" si="9"/>
        <v>-0.34665245959865032</v>
      </c>
      <c r="O25" s="38"/>
      <c r="P25" s="11"/>
      <c r="Q25" s="58"/>
      <c r="R25" s="59"/>
      <c r="S25" s="33"/>
      <c r="T25" s="33"/>
      <c r="U25" s="57"/>
      <c r="V25" s="57"/>
    </row>
    <row r="26" spans="1:22" s="9" customFormat="1" x14ac:dyDescent="0.25">
      <c r="A26" s="67" t="s">
        <v>121</v>
      </c>
      <c r="B26" s="66">
        <v>533927</v>
      </c>
      <c r="C26" s="66">
        <v>561024</v>
      </c>
      <c r="D26" s="66">
        <v>592076</v>
      </c>
      <c r="E26" s="66">
        <v>632708</v>
      </c>
      <c r="F26" s="66">
        <v>662700</v>
      </c>
      <c r="G26" s="66">
        <v>685716</v>
      </c>
      <c r="H26" s="66">
        <v>707841</v>
      </c>
      <c r="I26" s="66">
        <v>709723</v>
      </c>
      <c r="J26" s="66">
        <v>707695</v>
      </c>
      <c r="K26" s="66">
        <v>720748</v>
      </c>
      <c r="L26" s="88">
        <f t="shared" ref="L26:L30" si="11">(K26-B26)/B26</f>
        <v>0.34989989268195837</v>
      </c>
      <c r="M26" s="88">
        <f t="shared" si="8"/>
        <v>5.10882056128193E-2</v>
      </c>
      <c r="N26" s="88">
        <f t="shared" si="9"/>
        <v>1.8444386352878005E-2</v>
      </c>
      <c r="O26" s="38"/>
      <c r="P26" s="11"/>
      <c r="Q26" s="58"/>
      <c r="R26" s="59"/>
      <c r="S26" s="33"/>
      <c r="T26" s="33"/>
      <c r="U26" s="57"/>
      <c r="V26" s="57"/>
    </row>
    <row r="27" spans="1:22" s="9" customFormat="1" x14ac:dyDescent="0.25">
      <c r="A27" s="69" t="s">
        <v>95</v>
      </c>
      <c r="B27" s="64">
        <v>505432</v>
      </c>
      <c r="C27" s="64">
        <v>524597</v>
      </c>
      <c r="D27" s="64">
        <v>549736</v>
      </c>
      <c r="E27" s="64">
        <v>585273</v>
      </c>
      <c r="F27" s="64">
        <v>615835</v>
      </c>
      <c r="G27" s="64">
        <v>631245</v>
      </c>
      <c r="H27" s="64">
        <v>645333</v>
      </c>
      <c r="I27" s="64">
        <v>645367</v>
      </c>
      <c r="J27" s="64">
        <v>646195</v>
      </c>
      <c r="K27" s="64">
        <v>655738</v>
      </c>
      <c r="L27" s="87">
        <f t="shared" si="11"/>
        <v>0.2973812500989253</v>
      </c>
      <c r="M27" s="87">
        <f t="shared" si="8"/>
        <v>3.8801099414648828E-2</v>
      </c>
      <c r="N27" s="87">
        <f t="shared" si="9"/>
        <v>1.4767987991241033E-2</v>
      </c>
      <c r="O27" s="38"/>
      <c r="P27" s="11"/>
      <c r="Q27" s="58"/>
      <c r="R27" s="59"/>
      <c r="S27" s="33"/>
      <c r="T27" s="33"/>
      <c r="U27" s="57"/>
      <c r="V27" s="57"/>
    </row>
    <row r="28" spans="1:22" s="9" customFormat="1" x14ac:dyDescent="0.25">
      <c r="A28" s="69" t="s">
        <v>43</v>
      </c>
      <c r="B28" s="64">
        <v>20693</v>
      </c>
      <c r="C28" s="64">
        <v>26074</v>
      </c>
      <c r="D28" s="64">
        <v>28357</v>
      </c>
      <c r="E28" s="64">
        <v>33385</v>
      </c>
      <c r="F28" s="64">
        <v>34402</v>
      </c>
      <c r="G28" s="64">
        <v>41201</v>
      </c>
      <c r="H28" s="64">
        <v>46726</v>
      </c>
      <c r="I28" s="64">
        <v>46806</v>
      </c>
      <c r="J28" s="64">
        <v>45377</v>
      </c>
      <c r="K28" s="64">
        <v>47584</v>
      </c>
      <c r="L28" s="87">
        <f t="shared" si="11"/>
        <v>1.299521577344996</v>
      </c>
      <c r="M28" s="87">
        <f t="shared" si="8"/>
        <v>0.15492342418873328</v>
      </c>
      <c r="N28" s="87">
        <f t="shared" si="9"/>
        <v>4.8636974678802035E-2</v>
      </c>
      <c r="O28" s="38"/>
      <c r="P28" s="11"/>
      <c r="Q28" s="58"/>
      <c r="R28" s="59"/>
      <c r="S28" s="33"/>
      <c r="T28" s="33"/>
      <c r="U28" s="57"/>
      <c r="V28" s="57"/>
    </row>
    <row r="29" spans="1:22" s="9" customFormat="1" x14ac:dyDescent="0.25">
      <c r="A29" s="113" t="s">
        <v>139</v>
      </c>
      <c r="B29" s="64">
        <v>7802</v>
      </c>
      <c r="C29" s="64">
        <v>10353</v>
      </c>
      <c r="D29" s="64">
        <v>13983</v>
      </c>
      <c r="E29" s="64">
        <v>14050</v>
      </c>
      <c r="F29" s="64">
        <v>12463</v>
      </c>
      <c r="G29" s="64">
        <v>13270</v>
      </c>
      <c r="H29" s="64">
        <v>15782</v>
      </c>
      <c r="I29" s="64">
        <v>17550</v>
      </c>
      <c r="J29" s="64">
        <v>16123</v>
      </c>
      <c r="K29" s="64">
        <v>17426</v>
      </c>
      <c r="L29" s="87">
        <f t="shared" si="11"/>
        <v>1.2335298641374006</v>
      </c>
      <c r="M29" s="87">
        <f t="shared" si="8"/>
        <v>0.31318764129615673</v>
      </c>
      <c r="N29" s="87">
        <f t="shared" si="9"/>
        <v>8.081622526825033E-2</v>
      </c>
      <c r="O29" s="38"/>
      <c r="P29" s="11"/>
      <c r="Q29" s="58"/>
      <c r="R29" s="59"/>
      <c r="S29" s="33"/>
      <c r="T29" s="33"/>
      <c r="U29" s="57"/>
      <c r="V29" s="57"/>
    </row>
    <row r="30" spans="1:22" s="9" customFormat="1" x14ac:dyDescent="0.25">
      <c r="A30" s="65" t="s">
        <v>0</v>
      </c>
      <c r="B30" s="66">
        <v>776900</v>
      </c>
      <c r="C30" s="66">
        <v>819797</v>
      </c>
      <c r="D30" s="66">
        <v>891719</v>
      </c>
      <c r="E30" s="66">
        <v>985618</v>
      </c>
      <c r="F30" s="66">
        <v>1069101</v>
      </c>
      <c r="G30" s="66">
        <v>1126920</v>
      </c>
      <c r="H30" s="66">
        <v>1184371</v>
      </c>
      <c r="I30" s="66">
        <v>1215310</v>
      </c>
      <c r="J30" s="66">
        <v>1233043</v>
      </c>
      <c r="K30" s="66">
        <v>1247135</v>
      </c>
      <c r="L30" s="88">
        <f t="shared" si="11"/>
        <v>0.6052709486420389</v>
      </c>
      <c r="M30" s="88">
        <f t="shared" si="8"/>
        <v>0.10667571788591915</v>
      </c>
      <c r="N30" s="88">
        <f t="shared" si="9"/>
        <v>1.1428636308709429E-2</v>
      </c>
      <c r="O30" s="38"/>
      <c r="P30" s="11"/>
      <c r="Q30" s="58"/>
      <c r="R30" s="59"/>
      <c r="S30" s="33"/>
      <c r="T30" s="33"/>
      <c r="U30" s="57"/>
      <c r="V30" s="57"/>
    </row>
    <row r="31" spans="1:22" s="9" customFormat="1" x14ac:dyDescent="0.25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4"/>
      <c r="M31" s="144"/>
      <c r="N31" s="144"/>
      <c r="O31" s="38"/>
      <c r="P31" s="11"/>
      <c r="Q31" s="58"/>
      <c r="R31" s="59"/>
      <c r="S31" s="33"/>
      <c r="T31" s="33"/>
      <c r="U31" s="57"/>
      <c r="V31" s="57"/>
    </row>
    <row r="32" spans="1:22" s="9" customFormat="1" ht="15.75" x14ac:dyDescent="0.25">
      <c r="A32" s="68" t="s">
        <v>429</v>
      </c>
      <c r="B32" s="68"/>
      <c r="C32" s="68"/>
      <c r="D32" s="68"/>
      <c r="E32" s="68"/>
      <c r="F32" s="68"/>
      <c r="G32" s="11"/>
      <c r="H32" s="11"/>
      <c r="I32" s="11"/>
      <c r="J32" s="11"/>
      <c r="K32" s="11"/>
      <c r="L32" s="12"/>
      <c r="M32" s="12"/>
      <c r="N32" s="12"/>
      <c r="O32" s="12"/>
      <c r="P32" s="11"/>
      <c r="Q32" s="58"/>
      <c r="R32" s="58"/>
      <c r="S32" s="57"/>
      <c r="T32" s="57"/>
      <c r="U32" s="57"/>
      <c r="V32" s="57"/>
    </row>
    <row r="33" spans="1:26" s="9" customFormat="1" ht="25.5" x14ac:dyDescent="0.25">
      <c r="A33" s="4" t="s">
        <v>108</v>
      </c>
      <c r="B33" s="1">
        <v>2007</v>
      </c>
      <c r="C33" s="1">
        <v>2008</v>
      </c>
      <c r="D33" s="1">
        <v>2009</v>
      </c>
      <c r="E33" s="1">
        <v>2010</v>
      </c>
      <c r="F33" s="1">
        <v>2011</v>
      </c>
      <c r="G33" s="1">
        <v>2012</v>
      </c>
      <c r="H33" s="1">
        <v>2013</v>
      </c>
      <c r="I33" s="1">
        <v>2014</v>
      </c>
      <c r="J33" s="1">
        <v>2015</v>
      </c>
      <c r="K33" s="1">
        <v>2016</v>
      </c>
      <c r="L33" s="7" t="s">
        <v>228</v>
      </c>
      <c r="M33" s="7" t="s">
        <v>231</v>
      </c>
      <c r="N33" s="7" t="s">
        <v>229</v>
      </c>
      <c r="O33" s="7" t="s">
        <v>230</v>
      </c>
      <c r="P33" s="11"/>
      <c r="Q33" s="58"/>
      <c r="R33" s="58"/>
      <c r="S33" s="57"/>
      <c r="T33" s="57"/>
      <c r="U33" s="57"/>
      <c r="V33" s="57"/>
    </row>
    <row r="34" spans="1:26" s="9" customFormat="1" x14ac:dyDescent="0.25">
      <c r="A34" s="62" t="s">
        <v>2</v>
      </c>
      <c r="B34" s="64">
        <v>86847</v>
      </c>
      <c r="C34" s="64">
        <v>95903</v>
      </c>
      <c r="D34" s="64">
        <v>110021</v>
      </c>
      <c r="E34" s="64">
        <v>128571</v>
      </c>
      <c r="F34" s="64">
        <v>138635</v>
      </c>
      <c r="G34" s="64">
        <v>140048</v>
      </c>
      <c r="H34" s="64">
        <v>144383</v>
      </c>
      <c r="I34" s="64">
        <v>148012</v>
      </c>
      <c r="J34" s="64">
        <v>146546</v>
      </c>
      <c r="K34" s="64">
        <v>141720</v>
      </c>
      <c r="L34" s="87">
        <f t="shared" ref="L34:L39" si="12">(K34-B34)/B34</f>
        <v>0.63183529655601234</v>
      </c>
      <c r="M34" s="87">
        <f t="shared" ref="M34:M39" si="13">(K34-G34)/G34</f>
        <v>1.1938763852393465E-2</v>
      </c>
      <c r="N34" s="87">
        <f t="shared" ref="N34:N39" si="14">(K34-J34)/J34</f>
        <v>-3.2931639212260999E-2</v>
      </c>
      <c r="O34" s="87">
        <f t="shared" ref="O34:O39" si="15">K34/K$9</f>
        <v>0.11363645475429685</v>
      </c>
      <c r="P34" s="11"/>
      <c r="Q34" s="11"/>
      <c r="R34" s="58"/>
      <c r="S34" s="57"/>
      <c r="T34" s="57"/>
      <c r="U34" s="57"/>
    </row>
    <row r="35" spans="1:26" s="9" customFormat="1" x14ac:dyDescent="0.25">
      <c r="A35" s="63" t="s">
        <v>3</v>
      </c>
      <c r="B35" s="64">
        <v>156126</v>
      </c>
      <c r="C35" s="64">
        <v>162870</v>
      </c>
      <c r="D35" s="64">
        <v>189622</v>
      </c>
      <c r="E35" s="64">
        <v>224339</v>
      </c>
      <c r="F35" s="64">
        <v>267766</v>
      </c>
      <c r="G35" s="64">
        <v>301156</v>
      </c>
      <c r="H35" s="64">
        <v>332147</v>
      </c>
      <c r="I35" s="64">
        <v>357575</v>
      </c>
      <c r="J35" s="64">
        <v>378802</v>
      </c>
      <c r="K35" s="64">
        <v>384667</v>
      </c>
      <c r="L35" s="87">
        <f t="shared" si="12"/>
        <v>1.4638240907984577</v>
      </c>
      <c r="M35" s="87">
        <f t="shared" si="13"/>
        <v>0.2773014650214507</v>
      </c>
      <c r="N35" s="87">
        <f t="shared" si="14"/>
        <v>1.548302279291028E-2</v>
      </c>
      <c r="O35" s="87">
        <f t="shared" si="15"/>
        <v>0.30844054573081503</v>
      </c>
      <c r="P35" s="11"/>
      <c r="Q35" s="11"/>
      <c r="R35" s="58"/>
      <c r="S35" s="57"/>
      <c r="T35" s="57"/>
      <c r="U35" s="57"/>
      <c r="V35" s="57"/>
    </row>
    <row r="36" spans="1:26" s="9" customFormat="1" x14ac:dyDescent="0.25">
      <c r="A36" s="63" t="s">
        <v>209</v>
      </c>
      <c r="B36" s="64">
        <v>175004</v>
      </c>
      <c r="C36" s="64">
        <v>177210</v>
      </c>
      <c r="D36" s="64">
        <v>177826</v>
      </c>
      <c r="E36" s="64">
        <v>178541</v>
      </c>
      <c r="F36" s="64">
        <v>173901</v>
      </c>
      <c r="G36" s="64">
        <v>175586</v>
      </c>
      <c r="H36" s="64">
        <v>184477</v>
      </c>
      <c r="I36" s="64">
        <v>188565</v>
      </c>
      <c r="J36" s="64">
        <v>188804</v>
      </c>
      <c r="K36" s="64">
        <v>191847</v>
      </c>
      <c r="L36" s="87">
        <f t="shared" si="12"/>
        <v>9.624351443395579E-2</v>
      </c>
      <c r="M36" s="87">
        <f t="shared" si="13"/>
        <v>9.2609889171118426E-2</v>
      </c>
      <c r="N36" s="87">
        <f t="shared" si="14"/>
        <v>1.6117243278744094E-2</v>
      </c>
      <c r="O36" s="87">
        <f t="shared" si="15"/>
        <v>0.15383017876974026</v>
      </c>
      <c r="P36" s="11"/>
      <c r="Q36" s="11"/>
      <c r="R36" s="58"/>
      <c r="S36" s="57"/>
      <c r="T36" s="57"/>
      <c r="U36" s="57"/>
      <c r="V36" s="57"/>
    </row>
    <row r="37" spans="1:26" s="9" customFormat="1" x14ac:dyDescent="0.25">
      <c r="A37" s="15" t="s">
        <v>210</v>
      </c>
      <c r="B37" s="64">
        <v>110980</v>
      </c>
      <c r="C37" s="64">
        <v>117948</v>
      </c>
      <c r="D37" s="64">
        <v>125301</v>
      </c>
      <c r="E37" s="64">
        <v>132349</v>
      </c>
      <c r="F37" s="64">
        <v>135432</v>
      </c>
      <c r="G37" s="64">
        <v>136189</v>
      </c>
      <c r="H37" s="64">
        <v>141563</v>
      </c>
      <c r="I37" s="64">
        <v>144984</v>
      </c>
      <c r="J37" s="64">
        <v>147903</v>
      </c>
      <c r="K37" s="64">
        <v>154017</v>
      </c>
      <c r="L37" s="87">
        <f t="shared" si="12"/>
        <v>0.38779059289962153</v>
      </c>
      <c r="M37" s="87">
        <f t="shared" si="13"/>
        <v>0.13090631401948763</v>
      </c>
      <c r="N37" s="87">
        <f t="shared" si="14"/>
        <v>4.133790389647269E-2</v>
      </c>
      <c r="O37" s="87">
        <f t="shared" si="15"/>
        <v>0.12349665433172832</v>
      </c>
      <c r="P37" s="11"/>
      <c r="Q37" s="11"/>
      <c r="R37" s="58"/>
      <c r="S37" s="57"/>
      <c r="T37" s="57"/>
      <c r="U37" s="57"/>
      <c r="V37" s="57"/>
    </row>
    <row r="38" spans="1:26" s="9" customFormat="1" x14ac:dyDescent="0.25">
      <c r="A38" s="62" t="s">
        <v>5</v>
      </c>
      <c r="B38" s="64">
        <v>247943</v>
      </c>
      <c r="C38" s="64">
        <v>265866</v>
      </c>
      <c r="D38" s="64">
        <v>288949</v>
      </c>
      <c r="E38" s="64">
        <v>321818</v>
      </c>
      <c r="F38" s="64">
        <v>353367</v>
      </c>
      <c r="G38" s="64">
        <v>373941</v>
      </c>
      <c r="H38" s="64">
        <v>381801</v>
      </c>
      <c r="I38" s="64">
        <v>376174</v>
      </c>
      <c r="J38" s="64">
        <v>370988</v>
      </c>
      <c r="K38" s="64">
        <v>374884</v>
      </c>
      <c r="L38" s="87">
        <f t="shared" si="12"/>
        <v>0.51197654299576922</v>
      </c>
      <c r="M38" s="87">
        <f t="shared" si="13"/>
        <v>2.5217881965336779E-3</v>
      </c>
      <c r="N38" s="87">
        <f t="shared" si="14"/>
        <v>1.0501687386114915E-2</v>
      </c>
      <c r="O38" s="87">
        <f t="shared" si="15"/>
        <v>0.30059616641341957</v>
      </c>
      <c r="P38" s="11"/>
      <c r="Q38" s="11"/>
      <c r="R38" s="58"/>
      <c r="S38" s="57"/>
      <c r="T38" s="57"/>
      <c r="U38" s="57"/>
      <c r="V38" s="57"/>
    </row>
    <row r="39" spans="1:26" s="9" customFormat="1" x14ac:dyDescent="0.25">
      <c r="A39" s="67" t="s">
        <v>0</v>
      </c>
      <c r="B39" s="66">
        <v>776900</v>
      </c>
      <c r="C39" s="66">
        <v>819797</v>
      </c>
      <c r="D39" s="66">
        <v>891719</v>
      </c>
      <c r="E39" s="66">
        <v>985618</v>
      </c>
      <c r="F39" s="66">
        <v>1069101</v>
      </c>
      <c r="G39" s="66">
        <v>1126920</v>
      </c>
      <c r="H39" s="66">
        <v>1184371</v>
      </c>
      <c r="I39" s="66">
        <v>1215310</v>
      </c>
      <c r="J39" s="66">
        <v>1233043</v>
      </c>
      <c r="K39" s="66">
        <v>1247135</v>
      </c>
      <c r="L39" s="88">
        <f t="shared" si="12"/>
        <v>0.6052709486420389</v>
      </c>
      <c r="M39" s="88">
        <f t="shared" si="13"/>
        <v>0.10667571788591915</v>
      </c>
      <c r="N39" s="88">
        <f t="shared" si="14"/>
        <v>1.1428636308709429E-2</v>
      </c>
      <c r="O39" s="88">
        <f t="shared" si="15"/>
        <v>1</v>
      </c>
      <c r="P39" s="11"/>
      <c r="Q39" s="11"/>
      <c r="R39" s="11"/>
    </row>
    <row r="40" spans="1:26" s="9" customFormat="1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38"/>
      <c r="M40" s="38"/>
      <c r="N40" s="38"/>
      <c r="O40" s="38"/>
      <c r="P40" s="11"/>
      <c r="Q40" s="11"/>
      <c r="R40" s="11"/>
    </row>
    <row r="41" spans="1:26" s="9" customFormat="1" ht="15.75" x14ac:dyDescent="0.25">
      <c r="A41" s="68" t="s">
        <v>430</v>
      </c>
      <c r="B41" s="68"/>
      <c r="C41" s="68"/>
      <c r="D41" s="68"/>
      <c r="E41" s="68"/>
      <c r="F41" s="68"/>
      <c r="G41" s="59"/>
      <c r="H41" s="59"/>
      <c r="I41" s="59"/>
      <c r="J41" s="59"/>
      <c r="K41" s="59"/>
      <c r="L41" s="38"/>
      <c r="M41" s="38"/>
      <c r="N41" s="38"/>
      <c r="O41" s="38"/>
      <c r="P41" s="11"/>
      <c r="Q41" s="11"/>
      <c r="R41" s="11"/>
    </row>
    <row r="42" spans="1:26" s="9" customFormat="1" ht="25.5" x14ac:dyDescent="0.25">
      <c r="A42" s="6" t="s">
        <v>108</v>
      </c>
      <c r="B42" s="1">
        <v>2007</v>
      </c>
      <c r="C42" s="1">
        <v>2008</v>
      </c>
      <c r="D42" s="1">
        <v>2009</v>
      </c>
      <c r="E42" s="1">
        <v>2010</v>
      </c>
      <c r="F42" s="1">
        <v>2011</v>
      </c>
      <c r="G42" s="1">
        <v>2012</v>
      </c>
      <c r="H42" s="1">
        <v>2013</v>
      </c>
      <c r="I42" s="1">
        <v>2014</v>
      </c>
      <c r="J42" s="1">
        <v>2015</v>
      </c>
      <c r="K42" s="1">
        <v>2016</v>
      </c>
      <c r="L42" s="7" t="s">
        <v>228</v>
      </c>
      <c r="M42" s="7" t="s">
        <v>231</v>
      </c>
      <c r="N42" s="7" t="s">
        <v>229</v>
      </c>
      <c r="O42" s="7" t="s">
        <v>230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s="9" customFormat="1" x14ac:dyDescent="0.25">
      <c r="A43" s="67" t="s">
        <v>119</v>
      </c>
      <c r="B43" s="66">
        <v>86847</v>
      </c>
      <c r="C43" s="66">
        <v>95903</v>
      </c>
      <c r="D43" s="66">
        <v>110021</v>
      </c>
      <c r="E43" s="66">
        <v>128571</v>
      </c>
      <c r="F43" s="66">
        <v>138635</v>
      </c>
      <c r="G43" s="66">
        <v>140048</v>
      </c>
      <c r="H43" s="66">
        <v>144383</v>
      </c>
      <c r="I43" s="66">
        <v>148012</v>
      </c>
      <c r="J43" s="66">
        <v>146546</v>
      </c>
      <c r="K43" s="66">
        <v>141720</v>
      </c>
      <c r="L43" s="88">
        <f t="shared" ref="L43:L61" si="16">(K43-B43)/B43</f>
        <v>0.63183529655601234</v>
      </c>
      <c r="M43" s="88">
        <f t="shared" ref="M43:M61" si="17">(K43-G43)/G43</f>
        <v>1.1938763852393465E-2</v>
      </c>
      <c r="N43" s="88">
        <f t="shared" ref="N43:N61" si="18">(K43-J43)/J43</f>
        <v>-3.2931639212260999E-2</v>
      </c>
      <c r="O43" s="88">
        <f t="shared" ref="O43:O61" si="19">K43/K$9</f>
        <v>0.11363645475429685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s="9" customFormat="1" x14ac:dyDescent="0.25">
      <c r="A44" s="122" t="s">
        <v>95</v>
      </c>
      <c r="B44" s="93">
        <v>86847</v>
      </c>
      <c r="C44" s="93">
        <v>95891</v>
      </c>
      <c r="D44" s="93">
        <v>110007</v>
      </c>
      <c r="E44" s="93">
        <v>128566</v>
      </c>
      <c r="F44" s="93">
        <v>138574</v>
      </c>
      <c r="G44" s="64">
        <v>140031</v>
      </c>
      <c r="H44" s="64">
        <v>144365</v>
      </c>
      <c r="I44" s="64">
        <v>148010</v>
      </c>
      <c r="J44" s="64">
        <v>146540</v>
      </c>
      <c r="K44" s="64">
        <v>141711</v>
      </c>
      <c r="L44" s="87">
        <f t="shared" si="16"/>
        <v>0.63173166603336905</v>
      </c>
      <c r="M44" s="87">
        <f t="shared" si="17"/>
        <v>1.1997343445379952E-2</v>
      </c>
      <c r="N44" s="87">
        <f t="shared" si="18"/>
        <v>-3.295345980619626E-2</v>
      </c>
      <c r="O44" s="87">
        <f t="shared" si="19"/>
        <v>0.11362923821398646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9" customFormat="1" x14ac:dyDescent="0.25">
      <c r="A45" s="69" t="s">
        <v>139</v>
      </c>
      <c r="B45" s="93"/>
      <c r="C45" s="93">
        <v>12</v>
      </c>
      <c r="D45" s="93">
        <v>14</v>
      </c>
      <c r="E45" s="93">
        <v>5</v>
      </c>
      <c r="F45" s="93">
        <v>61</v>
      </c>
      <c r="G45" s="64">
        <v>17</v>
      </c>
      <c r="H45" s="64">
        <v>18</v>
      </c>
      <c r="I45" s="64">
        <v>2</v>
      </c>
      <c r="J45" s="64">
        <v>6</v>
      </c>
      <c r="K45" s="64">
        <v>9</v>
      </c>
      <c r="L45" s="87" t="s">
        <v>238</v>
      </c>
      <c r="M45" s="87">
        <f t="shared" si="17"/>
        <v>-0.47058823529411764</v>
      </c>
      <c r="N45" s="87">
        <f t="shared" si="18"/>
        <v>0.5</v>
      </c>
      <c r="O45" s="87">
        <f t="shared" si="19"/>
        <v>7.2165403103914175E-6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9" customFormat="1" x14ac:dyDescent="0.25">
      <c r="A46" s="65" t="s">
        <v>120</v>
      </c>
      <c r="B46" s="66">
        <v>156126</v>
      </c>
      <c r="C46" s="66">
        <v>162870</v>
      </c>
      <c r="D46" s="66">
        <v>189622</v>
      </c>
      <c r="E46" s="66">
        <v>224339</v>
      </c>
      <c r="F46" s="66">
        <v>267766</v>
      </c>
      <c r="G46" s="66">
        <v>301156</v>
      </c>
      <c r="H46" s="66">
        <v>332147</v>
      </c>
      <c r="I46" s="66">
        <v>357575</v>
      </c>
      <c r="J46" s="66">
        <v>378802</v>
      </c>
      <c r="K46" s="66">
        <v>384667</v>
      </c>
      <c r="L46" s="88">
        <f t="shared" si="16"/>
        <v>1.4638240907984577</v>
      </c>
      <c r="M46" s="88">
        <f t="shared" si="17"/>
        <v>0.2773014650214507</v>
      </c>
      <c r="N46" s="88">
        <f t="shared" si="18"/>
        <v>1.548302279291028E-2</v>
      </c>
      <c r="O46" s="88">
        <f t="shared" si="19"/>
        <v>0.30844054573081503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s="9" customFormat="1" x14ac:dyDescent="0.25">
      <c r="A47" s="113" t="s">
        <v>95</v>
      </c>
      <c r="B47" s="93">
        <v>156126</v>
      </c>
      <c r="C47" s="93">
        <v>162848</v>
      </c>
      <c r="D47" s="93">
        <v>189597</v>
      </c>
      <c r="E47" s="93">
        <v>224301</v>
      </c>
      <c r="F47" s="93">
        <v>260692</v>
      </c>
      <c r="G47" s="64">
        <v>293519</v>
      </c>
      <c r="H47" s="64">
        <v>324579</v>
      </c>
      <c r="I47" s="64">
        <v>351184</v>
      </c>
      <c r="J47" s="64">
        <v>373171</v>
      </c>
      <c r="K47" s="64">
        <v>380988</v>
      </c>
      <c r="L47" s="87">
        <f t="shared" si="16"/>
        <v>1.4402597901694785</v>
      </c>
      <c r="M47" s="87">
        <f t="shared" si="17"/>
        <v>0.29800115154385237</v>
      </c>
      <c r="N47" s="87">
        <f t="shared" si="18"/>
        <v>2.0947501279574243E-2</v>
      </c>
      <c r="O47" s="87">
        <f t="shared" si="19"/>
        <v>0.30549058441948945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s="9" customFormat="1" x14ac:dyDescent="0.25">
      <c r="A48" s="122" t="s">
        <v>139</v>
      </c>
      <c r="B48" s="93"/>
      <c r="C48" s="93">
        <v>22</v>
      </c>
      <c r="D48" s="93">
        <v>25</v>
      </c>
      <c r="E48" s="93">
        <v>38</v>
      </c>
      <c r="F48" s="93">
        <v>7074</v>
      </c>
      <c r="G48" s="64">
        <v>7637</v>
      </c>
      <c r="H48" s="64">
        <v>7568</v>
      </c>
      <c r="I48" s="64">
        <v>6391</v>
      </c>
      <c r="J48" s="64">
        <v>5631</v>
      </c>
      <c r="K48" s="64">
        <v>3679</v>
      </c>
      <c r="L48" s="87" t="s">
        <v>238</v>
      </c>
      <c r="M48" s="87">
        <f t="shared" si="17"/>
        <v>-0.51826633494827812</v>
      </c>
      <c r="N48" s="87">
        <f t="shared" si="18"/>
        <v>-0.34665245959865032</v>
      </c>
      <c r="O48" s="87">
        <f t="shared" si="19"/>
        <v>2.9499613113255583E-3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s="9" customFormat="1" x14ac:dyDescent="0.25">
      <c r="A49" s="67" t="s">
        <v>175</v>
      </c>
      <c r="B49" s="66">
        <v>175004</v>
      </c>
      <c r="C49" s="66">
        <v>177210</v>
      </c>
      <c r="D49" s="66">
        <v>177826</v>
      </c>
      <c r="E49" s="66">
        <v>178541</v>
      </c>
      <c r="F49" s="66">
        <v>173901</v>
      </c>
      <c r="G49" s="66">
        <v>175586</v>
      </c>
      <c r="H49" s="66">
        <v>184477</v>
      </c>
      <c r="I49" s="66">
        <v>188565</v>
      </c>
      <c r="J49" s="66">
        <v>188804</v>
      </c>
      <c r="K49" s="66">
        <v>191847</v>
      </c>
      <c r="L49" s="88">
        <f t="shared" si="16"/>
        <v>9.624351443395579E-2</v>
      </c>
      <c r="M49" s="88">
        <f t="shared" si="17"/>
        <v>9.2609889171118426E-2</v>
      </c>
      <c r="N49" s="88">
        <f t="shared" si="18"/>
        <v>1.6117243278744094E-2</v>
      </c>
      <c r="O49" s="88">
        <f t="shared" si="19"/>
        <v>0.15383017876974026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s="9" customFormat="1" x14ac:dyDescent="0.25">
      <c r="A50" s="69" t="s">
        <v>95</v>
      </c>
      <c r="B50" s="93">
        <v>164654</v>
      </c>
      <c r="C50" s="93">
        <v>163487</v>
      </c>
      <c r="D50" s="93">
        <v>163656</v>
      </c>
      <c r="E50" s="93">
        <v>162284</v>
      </c>
      <c r="F50" s="93">
        <v>159643</v>
      </c>
      <c r="G50" s="64">
        <v>158192</v>
      </c>
      <c r="H50" s="64">
        <v>166232</v>
      </c>
      <c r="I50" s="64">
        <v>169614</v>
      </c>
      <c r="J50" s="64">
        <v>171384</v>
      </c>
      <c r="K50" s="64">
        <v>174242</v>
      </c>
      <c r="L50" s="87">
        <f t="shared" si="16"/>
        <v>5.8231199970847962E-2</v>
      </c>
      <c r="M50" s="87">
        <f t="shared" si="17"/>
        <v>0.10145898654799232</v>
      </c>
      <c r="N50" s="87">
        <f t="shared" si="18"/>
        <v>1.6676002427297765E-2</v>
      </c>
      <c r="O50" s="87">
        <f t="shared" si="19"/>
        <v>0.13971382408480237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s="9" customFormat="1" x14ac:dyDescent="0.25">
      <c r="A51" s="69" t="s">
        <v>43</v>
      </c>
      <c r="B51" s="93">
        <v>8640</v>
      </c>
      <c r="C51" s="93">
        <v>10810</v>
      </c>
      <c r="D51" s="93">
        <v>10714</v>
      </c>
      <c r="E51" s="93">
        <v>12675</v>
      </c>
      <c r="F51" s="93">
        <v>11317</v>
      </c>
      <c r="G51" s="64">
        <v>14249</v>
      </c>
      <c r="H51" s="64">
        <v>14823</v>
      </c>
      <c r="I51" s="64">
        <v>14867</v>
      </c>
      <c r="J51" s="64">
        <v>13807</v>
      </c>
      <c r="K51" s="64">
        <v>13807</v>
      </c>
      <c r="L51" s="87">
        <f t="shared" si="16"/>
        <v>0.59803240740740737</v>
      </c>
      <c r="M51" s="87">
        <f t="shared" si="17"/>
        <v>-3.1019720682153133E-2</v>
      </c>
      <c r="N51" s="87">
        <f t="shared" si="18"/>
        <v>0</v>
      </c>
      <c r="O51" s="87">
        <f t="shared" si="19"/>
        <v>1.10709746739527E-2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s="9" customFormat="1" x14ac:dyDescent="0.25">
      <c r="A52" s="113" t="s">
        <v>139</v>
      </c>
      <c r="B52" s="93">
        <v>1710</v>
      </c>
      <c r="C52" s="93">
        <v>2913</v>
      </c>
      <c r="D52" s="93">
        <v>3456</v>
      </c>
      <c r="E52" s="93">
        <v>3582</v>
      </c>
      <c r="F52" s="93">
        <v>2941</v>
      </c>
      <c r="G52" s="64">
        <v>3145</v>
      </c>
      <c r="H52" s="64">
        <v>3422</v>
      </c>
      <c r="I52" s="64">
        <v>4084</v>
      </c>
      <c r="J52" s="64">
        <v>3613</v>
      </c>
      <c r="K52" s="64">
        <v>3798</v>
      </c>
      <c r="L52" s="87">
        <f t="shared" si="16"/>
        <v>1.2210526315789474</v>
      </c>
      <c r="M52" s="87">
        <f t="shared" si="17"/>
        <v>0.20763116057233705</v>
      </c>
      <c r="N52" s="87">
        <f t="shared" si="18"/>
        <v>5.1203985607528368E-2</v>
      </c>
      <c r="O52" s="87">
        <f t="shared" si="19"/>
        <v>3.0453800109851779E-3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s="9" customFormat="1" x14ac:dyDescent="0.25">
      <c r="A53" s="67" t="s">
        <v>176</v>
      </c>
      <c r="B53" s="66">
        <v>110980</v>
      </c>
      <c r="C53" s="66">
        <v>117948</v>
      </c>
      <c r="D53" s="66">
        <v>125301</v>
      </c>
      <c r="E53" s="66">
        <v>132349</v>
      </c>
      <c r="F53" s="66">
        <v>135432</v>
      </c>
      <c r="G53" s="66">
        <v>136189</v>
      </c>
      <c r="H53" s="66">
        <v>141563</v>
      </c>
      <c r="I53" s="66">
        <v>144984</v>
      </c>
      <c r="J53" s="66">
        <v>147903</v>
      </c>
      <c r="K53" s="66">
        <v>154017</v>
      </c>
      <c r="L53" s="88">
        <f t="shared" si="16"/>
        <v>0.38779059289962153</v>
      </c>
      <c r="M53" s="88">
        <f t="shared" si="17"/>
        <v>0.13090631401948763</v>
      </c>
      <c r="N53" s="88">
        <f t="shared" si="18"/>
        <v>4.133790389647269E-2</v>
      </c>
      <c r="O53" s="88">
        <f t="shared" si="19"/>
        <v>0.12349665433172832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s="9" customFormat="1" x14ac:dyDescent="0.25">
      <c r="A54" s="122" t="s">
        <v>95</v>
      </c>
      <c r="B54" s="93">
        <v>101031</v>
      </c>
      <c r="C54" s="93">
        <v>107596</v>
      </c>
      <c r="D54" s="93">
        <v>113271</v>
      </c>
      <c r="E54" s="93">
        <v>119506</v>
      </c>
      <c r="F54" s="93">
        <v>123023</v>
      </c>
      <c r="G54" s="64">
        <v>124778</v>
      </c>
      <c r="H54" s="64">
        <v>129501</v>
      </c>
      <c r="I54" s="64">
        <v>131781</v>
      </c>
      <c r="J54" s="64">
        <v>133564</v>
      </c>
      <c r="K54" s="64">
        <v>138613</v>
      </c>
      <c r="L54" s="87">
        <f t="shared" si="16"/>
        <v>0.37198483633736179</v>
      </c>
      <c r="M54" s="87">
        <f t="shared" si="17"/>
        <v>0.11087691740531183</v>
      </c>
      <c r="N54" s="87">
        <f t="shared" si="18"/>
        <v>3.7802102362912163E-2</v>
      </c>
      <c r="O54" s="87">
        <f t="shared" si="19"/>
        <v>0.11114514467158727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s="9" customFormat="1" x14ac:dyDescent="0.25">
      <c r="A55" s="69" t="s">
        <v>43</v>
      </c>
      <c r="B55" s="93">
        <v>6602</v>
      </c>
      <c r="C55" s="93">
        <v>7183</v>
      </c>
      <c r="D55" s="93">
        <v>8183</v>
      </c>
      <c r="E55" s="93">
        <v>8838</v>
      </c>
      <c r="F55" s="93">
        <v>8715</v>
      </c>
      <c r="G55" s="64">
        <v>8944</v>
      </c>
      <c r="H55" s="64">
        <v>9359</v>
      </c>
      <c r="I55" s="64">
        <v>10327</v>
      </c>
      <c r="J55" s="64">
        <v>10571</v>
      </c>
      <c r="K55" s="64">
        <v>11832</v>
      </c>
      <c r="L55" s="87">
        <f t="shared" si="16"/>
        <v>0.79218418661011814</v>
      </c>
      <c r="M55" s="87">
        <f t="shared" si="17"/>
        <v>0.32289803220035779</v>
      </c>
      <c r="N55" s="87">
        <f t="shared" si="18"/>
        <v>0.11928861980891117</v>
      </c>
      <c r="O55" s="87">
        <f t="shared" si="19"/>
        <v>9.4873449947279163E-3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s="9" customFormat="1" x14ac:dyDescent="0.25">
      <c r="A56" s="69" t="s">
        <v>139</v>
      </c>
      <c r="B56" s="93">
        <v>3347</v>
      </c>
      <c r="C56" s="93">
        <v>3169</v>
      </c>
      <c r="D56" s="93">
        <v>3847</v>
      </c>
      <c r="E56" s="93">
        <v>4005</v>
      </c>
      <c r="F56" s="93">
        <v>3694</v>
      </c>
      <c r="G56" s="64">
        <v>2467</v>
      </c>
      <c r="H56" s="64">
        <v>2703</v>
      </c>
      <c r="I56" s="64">
        <v>2876</v>
      </c>
      <c r="J56" s="64">
        <v>3768</v>
      </c>
      <c r="K56" s="64">
        <v>3572</v>
      </c>
      <c r="L56" s="87">
        <f t="shared" si="16"/>
        <v>6.7224380041828499E-2</v>
      </c>
      <c r="M56" s="87">
        <f t="shared" si="17"/>
        <v>0.44791244426428861</v>
      </c>
      <c r="N56" s="87">
        <f t="shared" si="18"/>
        <v>-5.2016985138004249E-2</v>
      </c>
      <c r="O56" s="87">
        <f t="shared" si="19"/>
        <v>2.8641646654131267E-3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s="9" customFormat="1" x14ac:dyDescent="0.25">
      <c r="A57" s="17" t="s">
        <v>165</v>
      </c>
      <c r="B57" s="66">
        <v>247943</v>
      </c>
      <c r="C57" s="66">
        <v>265866</v>
      </c>
      <c r="D57" s="66">
        <v>288949</v>
      </c>
      <c r="E57" s="66">
        <v>321818</v>
      </c>
      <c r="F57" s="66">
        <v>353367</v>
      </c>
      <c r="G57" s="66">
        <v>373941</v>
      </c>
      <c r="H57" s="66">
        <v>381801</v>
      </c>
      <c r="I57" s="66">
        <v>376174</v>
      </c>
      <c r="J57" s="66">
        <v>370988</v>
      </c>
      <c r="K57" s="66">
        <v>374884</v>
      </c>
      <c r="L57" s="88">
        <f t="shared" si="16"/>
        <v>0.51197654299576922</v>
      </c>
      <c r="M57" s="88">
        <f t="shared" si="17"/>
        <v>2.5217881965336779E-3</v>
      </c>
      <c r="N57" s="88">
        <f t="shared" si="18"/>
        <v>1.0501687386114915E-2</v>
      </c>
      <c r="O57" s="88">
        <f t="shared" si="19"/>
        <v>0.30059616641341957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s="9" customFormat="1" x14ac:dyDescent="0.25">
      <c r="A58" s="122" t="s">
        <v>95</v>
      </c>
      <c r="B58" s="93">
        <v>239747</v>
      </c>
      <c r="C58" s="93">
        <v>253514</v>
      </c>
      <c r="D58" s="93">
        <v>272809</v>
      </c>
      <c r="E58" s="93">
        <v>303483</v>
      </c>
      <c r="F58" s="93">
        <v>333169</v>
      </c>
      <c r="G58" s="64">
        <v>348275</v>
      </c>
      <c r="H58" s="64">
        <v>349600</v>
      </c>
      <c r="I58" s="64">
        <v>343972</v>
      </c>
      <c r="J58" s="64">
        <v>341247</v>
      </c>
      <c r="K58" s="64">
        <v>342883</v>
      </c>
      <c r="L58" s="87">
        <f t="shared" si="16"/>
        <v>0.43018682194146329</v>
      </c>
      <c r="M58" s="87">
        <f t="shared" si="17"/>
        <v>-1.5482018519847821E-2</v>
      </c>
      <c r="N58" s="87">
        <f t="shared" si="18"/>
        <v>4.7941813407883435E-3</v>
      </c>
      <c r="O58" s="87">
        <f t="shared" si="19"/>
        <v>0.27493655458310445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s="9" customFormat="1" x14ac:dyDescent="0.25">
      <c r="A59" s="122" t="s">
        <v>43</v>
      </c>
      <c r="B59" s="93">
        <v>5451</v>
      </c>
      <c r="C59" s="93">
        <v>8081</v>
      </c>
      <c r="D59" s="93">
        <v>9460</v>
      </c>
      <c r="E59" s="93">
        <v>11872</v>
      </c>
      <c r="F59" s="93">
        <v>14370</v>
      </c>
      <c r="G59" s="64">
        <v>18008</v>
      </c>
      <c r="H59" s="64">
        <v>22544</v>
      </c>
      <c r="I59" s="64">
        <v>21612</v>
      </c>
      <c r="J59" s="64">
        <v>20999</v>
      </c>
      <c r="K59" s="64">
        <v>21945</v>
      </c>
      <c r="L59" s="87">
        <f t="shared" si="16"/>
        <v>3.0258668134287285</v>
      </c>
      <c r="M59" s="87">
        <f t="shared" si="17"/>
        <v>0.21862505553087516</v>
      </c>
      <c r="N59" s="87">
        <f t="shared" si="18"/>
        <v>4.5049764274489264E-2</v>
      </c>
      <c r="O59" s="87">
        <f t="shared" si="19"/>
        <v>1.7596330790171071E-2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s="9" customFormat="1" x14ac:dyDescent="0.25">
      <c r="A60" s="69" t="s">
        <v>139</v>
      </c>
      <c r="B60" s="93">
        <v>2745</v>
      </c>
      <c r="C60" s="93">
        <v>4271</v>
      </c>
      <c r="D60" s="93">
        <v>6680</v>
      </c>
      <c r="E60" s="93">
        <v>6463</v>
      </c>
      <c r="F60" s="93">
        <v>5828</v>
      </c>
      <c r="G60" s="64">
        <v>7658</v>
      </c>
      <c r="H60" s="64">
        <v>9657</v>
      </c>
      <c r="I60" s="64">
        <v>10590</v>
      </c>
      <c r="J60" s="64">
        <v>8742</v>
      </c>
      <c r="K60" s="64">
        <v>10056</v>
      </c>
      <c r="L60" s="87">
        <f t="shared" si="16"/>
        <v>2.6633879781420764</v>
      </c>
      <c r="M60" s="87">
        <f t="shared" si="17"/>
        <v>0.31313658918777748</v>
      </c>
      <c r="N60" s="87">
        <f t="shared" si="18"/>
        <v>0.15030885380919698</v>
      </c>
      <c r="O60" s="87">
        <f t="shared" si="19"/>
        <v>8.0632810401440099E-3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s="9" customFormat="1" x14ac:dyDescent="0.25">
      <c r="A61" s="65" t="s">
        <v>0</v>
      </c>
      <c r="B61" s="66">
        <v>776900</v>
      </c>
      <c r="C61" s="66">
        <v>819797</v>
      </c>
      <c r="D61" s="66">
        <v>891719</v>
      </c>
      <c r="E61" s="66">
        <v>985618</v>
      </c>
      <c r="F61" s="66">
        <v>1069101</v>
      </c>
      <c r="G61" s="66">
        <v>1126920</v>
      </c>
      <c r="H61" s="66">
        <v>1184371</v>
      </c>
      <c r="I61" s="66">
        <v>1215310</v>
      </c>
      <c r="J61" s="66">
        <v>1233043</v>
      </c>
      <c r="K61" s="66">
        <v>1247135</v>
      </c>
      <c r="L61" s="88">
        <f t="shared" si="16"/>
        <v>0.6052709486420389</v>
      </c>
      <c r="M61" s="88">
        <f t="shared" si="17"/>
        <v>0.10667571788591915</v>
      </c>
      <c r="N61" s="88">
        <f t="shared" si="18"/>
        <v>1.1428636308709429E-2</v>
      </c>
      <c r="O61" s="88">
        <f t="shared" si="19"/>
        <v>1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s="9" customForma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2"/>
      <c r="M62" s="12"/>
      <c r="N62" s="12"/>
      <c r="O62" s="12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s="9" customFormat="1" ht="18" x14ac:dyDescent="0.25">
      <c r="A63" s="68" t="s">
        <v>179</v>
      </c>
      <c r="B63" s="68"/>
      <c r="C63" s="68"/>
      <c r="D63" s="68"/>
      <c r="E63" s="68"/>
      <c r="F63" s="68"/>
      <c r="G63" s="58"/>
      <c r="H63" s="58"/>
      <c r="I63" s="58"/>
      <c r="J63" s="58"/>
      <c r="K63" s="58"/>
      <c r="L63" s="86"/>
      <c r="M63" s="86"/>
      <c r="N63" s="86"/>
      <c r="O63" s="86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s="9" customFormat="1" ht="25.5" x14ac:dyDescent="0.25">
      <c r="A64" s="6" t="s">
        <v>44</v>
      </c>
      <c r="B64" s="1">
        <v>2007</v>
      </c>
      <c r="C64" s="1">
        <v>2008</v>
      </c>
      <c r="D64" s="1">
        <v>2009</v>
      </c>
      <c r="E64" s="1">
        <v>2010</v>
      </c>
      <c r="F64" s="1">
        <v>2011</v>
      </c>
      <c r="G64" s="1">
        <v>2012</v>
      </c>
      <c r="H64" s="1">
        <v>2013</v>
      </c>
      <c r="I64" s="1">
        <v>2014</v>
      </c>
      <c r="J64" s="1">
        <v>2015</v>
      </c>
      <c r="K64" s="1">
        <v>2016</v>
      </c>
      <c r="L64" s="7" t="s">
        <v>228</v>
      </c>
      <c r="M64" s="7" t="s">
        <v>231</v>
      </c>
      <c r="N64" s="7" t="s">
        <v>229</v>
      </c>
      <c r="O64" s="86"/>
      <c r="P64" s="11"/>
      <c r="Q64" s="11"/>
      <c r="R64" s="11"/>
    </row>
    <row r="65" spans="1:26" s="9" customFormat="1" x14ac:dyDescent="0.25">
      <c r="A65" s="69" t="s">
        <v>178</v>
      </c>
      <c r="B65" s="93">
        <v>243382</v>
      </c>
      <c r="C65" s="93">
        <v>252951</v>
      </c>
      <c r="D65" s="93">
        <v>281647</v>
      </c>
      <c r="E65" s="93">
        <v>315003</v>
      </c>
      <c r="F65" s="93">
        <v>328327</v>
      </c>
      <c r="G65" s="64">
        <v>332828</v>
      </c>
      <c r="H65" s="64">
        <v>343000</v>
      </c>
      <c r="I65" s="64">
        <v>341813</v>
      </c>
      <c r="J65" s="64">
        <v>337967</v>
      </c>
      <c r="K65" s="64">
        <v>337783</v>
      </c>
      <c r="L65" s="87">
        <f>(K65-B65)/B65</f>
        <v>0.38787174072034908</v>
      </c>
      <c r="M65" s="87">
        <f>(K65-G65)/G65</f>
        <v>1.4887569555446057E-2</v>
      </c>
      <c r="N65" s="87">
        <f>(K65-J65)/J65</f>
        <v>-5.4443185281403213E-4</v>
      </c>
      <c r="O65" s="86"/>
      <c r="P65" s="11"/>
      <c r="Q65" s="11"/>
      <c r="R65" s="11"/>
    </row>
    <row r="66" spans="1:26" s="9" customFormat="1" x14ac:dyDescent="0.25">
      <c r="A66" s="69" t="s">
        <v>92</v>
      </c>
      <c r="B66" s="93">
        <v>748405</v>
      </c>
      <c r="C66" s="93">
        <v>783336</v>
      </c>
      <c r="D66" s="93">
        <v>849340</v>
      </c>
      <c r="E66" s="93">
        <v>938140</v>
      </c>
      <c r="F66" s="93">
        <v>1015101</v>
      </c>
      <c r="G66" s="64">
        <v>1064795</v>
      </c>
      <c r="H66" s="64">
        <v>1114277</v>
      </c>
      <c r="I66" s="64">
        <v>1144561</v>
      </c>
      <c r="J66" s="64">
        <v>1165906</v>
      </c>
      <c r="K66" s="64">
        <v>1178437</v>
      </c>
      <c r="L66" s="87">
        <f>(K66-B66)/B66</f>
        <v>0.57459797836732784</v>
      </c>
      <c r="M66" s="87">
        <f>(K66-G66)/G66</f>
        <v>0.1067266469132556</v>
      </c>
      <c r="N66" s="87">
        <f>(K66-J66)/J66</f>
        <v>1.0747864750674583E-2</v>
      </c>
      <c r="O66" s="86"/>
      <c r="P66" s="11"/>
      <c r="Q66" s="11"/>
      <c r="R66" s="11"/>
    </row>
    <row r="67" spans="1:26" s="9" customForma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2"/>
      <c r="M67" s="12"/>
      <c r="N67" s="12"/>
      <c r="O67" s="86"/>
      <c r="P67" s="11"/>
      <c r="Q67" s="11"/>
      <c r="R67" s="11"/>
    </row>
    <row r="68" spans="1:26" s="9" customFormat="1" ht="15.75" x14ac:dyDescent="0.25">
      <c r="A68" s="68" t="s">
        <v>196</v>
      </c>
      <c r="B68" s="68"/>
      <c r="C68" s="68"/>
      <c r="D68" s="68"/>
      <c r="E68" s="68"/>
      <c r="F68" s="68"/>
      <c r="G68" s="58"/>
      <c r="H68" s="58"/>
      <c r="I68" s="58"/>
      <c r="J68" s="58"/>
      <c r="K68" s="58"/>
      <c r="L68" s="86"/>
      <c r="M68" s="86"/>
      <c r="N68" s="86"/>
      <c r="O68" s="86"/>
      <c r="P68" s="11"/>
      <c r="Q68" s="11"/>
      <c r="R68" s="11"/>
    </row>
    <row r="69" spans="1:26" s="9" customFormat="1" ht="25.5" x14ac:dyDescent="0.25">
      <c r="A69" s="6" t="s">
        <v>45</v>
      </c>
      <c r="B69" s="1">
        <v>2007</v>
      </c>
      <c r="C69" s="1">
        <v>2008</v>
      </c>
      <c r="D69" s="1">
        <v>2009</v>
      </c>
      <c r="E69" s="1">
        <v>2010</v>
      </c>
      <c r="F69" s="1">
        <v>2011</v>
      </c>
      <c r="G69" s="1">
        <v>2012</v>
      </c>
      <c r="H69" s="1">
        <v>2013</v>
      </c>
      <c r="I69" s="1">
        <v>2014</v>
      </c>
      <c r="J69" s="1">
        <v>2015</v>
      </c>
      <c r="K69" s="1">
        <v>2016</v>
      </c>
      <c r="L69" s="7" t="s">
        <v>228</v>
      </c>
      <c r="M69" s="7" t="s">
        <v>231</v>
      </c>
      <c r="N69" s="7" t="s">
        <v>229</v>
      </c>
      <c r="O69" s="86"/>
      <c r="P69" s="11"/>
      <c r="Q69" s="11"/>
      <c r="R69" s="11"/>
    </row>
    <row r="70" spans="1:26" s="9" customFormat="1" x14ac:dyDescent="0.25">
      <c r="A70" s="63" t="s">
        <v>43</v>
      </c>
      <c r="B70" s="64">
        <v>20693</v>
      </c>
      <c r="C70" s="64">
        <v>26074</v>
      </c>
      <c r="D70" s="64">
        <v>28357</v>
      </c>
      <c r="E70" s="64">
        <v>33385</v>
      </c>
      <c r="F70" s="64">
        <v>34402</v>
      </c>
      <c r="G70" s="64">
        <v>41201</v>
      </c>
      <c r="H70" s="64">
        <v>46726</v>
      </c>
      <c r="I70" s="64">
        <v>46806</v>
      </c>
      <c r="J70" s="64">
        <v>45377</v>
      </c>
      <c r="K70" s="64">
        <v>47584</v>
      </c>
      <c r="L70" s="87">
        <f>(K70-B70)/B70</f>
        <v>1.299521577344996</v>
      </c>
      <c r="M70" s="87">
        <f>(K70-G70)/G70</f>
        <v>0.15492342418873328</v>
      </c>
      <c r="N70" s="87">
        <f>(K70-J70)/J70</f>
        <v>4.8636974678802035E-2</v>
      </c>
      <c r="O70" s="86"/>
      <c r="P70" s="11"/>
      <c r="Q70" s="11"/>
      <c r="R70" s="11"/>
    </row>
    <row r="71" spans="1:26" s="9" customFormat="1" x14ac:dyDescent="0.25">
      <c r="A71" s="63" t="s">
        <v>41</v>
      </c>
      <c r="B71" s="64">
        <v>7802</v>
      </c>
      <c r="C71" s="64">
        <v>10387</v>
      </c>
      <c r="D71" s="64">
        <v>14022</v>
      </c>
      <c r="E71" s="64">
        <v>14093</v>
      </c>
      <c r="F71" s="64">
        <v>19598</v>
      </c>
      <c r="G71" s="64">
        <v>20924</v>
      </c>
      <c r="H71" s="64">
        <v>23368</v>
      </c>
      <c r="I71" s="64">
        <v>23943</v>
      </c>
      <c r="J71" s="64">
        <v>21760</v>
      </c>
      <c r="K71" s="64">
        <v>21114</v>
      </c>
      <c r="L71" s="87">
        <f>(K71-B71)/B71</f>
        <v>1.7062291720071776</v>
      </c>
      <c r="M71" s="87">
        <f>(K71-G71)/G71</f>
        <v>9.0804817434524954E-3</v>
      </c>
      <c r="N71" s="87">
        <f>(K71-J71)/J71</f>
        <v>-2.9687499999999999E-2</v>
      </c>
      <c r="O71" s="86"/>
      <c r="P71" s="11"/>
      <c r="Q71" s="11"/>
      <c r="R71" s="11"/>
    </row>
    <row r="72" spans="1:26" s="9" customForma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2"/>
      <c r="M72" s="12"/>
      <c r="N72" s="12"/>
      <c r="O72" s="12"/>
      <c r="P72" s="11"/>
      <c r="Q72" s="11"/>
      <c r="R72" s="11"/>
    </row>
    <row r="73" spans="1:26" s="9" customFormat="1" ht="15.75" x14ac:dyDescent="0.25">
      <c r="A73" s="68" t="s">
        <v>421</v>
      </c>
      <c r="B73" s="68"/>
      <c r="C73" s="68"/>
      <c r="D73" s="68"/>
      <c r="E73" s="68"/>
      <c r="F73" s="68"/>
      <c r="G73" s="58"/>
      <c r="H73" s="58"/>
      <c r="I73" s="58"/>
      <c r="J73" s="58"/>
      <c r="K73" s="58"/>
      <c r="L73" s="86"/>
      <c r="M73" s="86"/>
      <c r="N73" s="86"/>
      <c r="O73" s="86"/>
      <c r="P73" s="11"/>
      <c r="Q73" s="11"/>
      <c r="R73" s="11"/>
    </row>
    <row r="74" spans="1:26" s="9" customFormat="1" ht="25.5" x14ac:dyDescent="0.25">
      <c r="A74" s="6" t="s">
        <v>447</v>
      </c>
      <c r="B74" s="1">
        <v>2007</v>
      </c>
      <c r="C74" s="1">
        <v>2008</v>
      </c>
      <c r="D74" s="1">
        <v>2009</v>
      </c>
      <c r="E74" s="1">
        <v>2010</v>
      </c>
      <c r="F74" s="1">
        <v>2011</v>
      </c>
      <c r="G74" s="1">
        <v>2012</v>
      </c>
      <c r="H74" s="1">
        <v>2013</v>
      </c>
      <c r="I74" s="1">
        <v>2014</v>
      </c>
      <c r="J74" s="1">
        <v>2015</v>
      </c>
      <c r="K74" s="1">
        <v>2016</v>
      </c>
      <c r="L74" s="7" t="s">
        <v>228</v>
      </c>
      <c r="M74" s="7" t="s">
        <v>231</v>
      </c>
      <c r="N74" s="7" t="s">
        <v>229</v>
      </c>
      <c r="O74" s="7" t="s">
        <v>230</v>
      </c>
      <c r="P74" s="11"/>
      <c r="Q74" s="11"/>
      <c r="R74" s="11"/>
    </row>
    <row r="75" spans="1:26" s="9" customFormat="1" x14ac:dyDescent="0.25">
      <c r="A75" s="63" t="s">
        <v>270</v>
      </c>
      <c r="B75" s="64">
        <v>385495</v>
      </c>
      <c r="C75" s="64">
        <v>409957</v>
      </c>
      <c r="D75" s="64">
        <v>452854</v>
      </c>
      <c r="E75" s="64">
        <v>503230</v>
      </c>
      <c r="F75" s="64">
        <v>552036</v>
      </c>
      <c r="G75" s="64">
        <v>586814</v>
      </c>
      <c r="H75" s="64">
        <v>615021</v>
      </c>
      <c r="I75" s="64">
        <v>631965</v>
      </c>
      <c r="J75" s="64">
        <v>640345</v>
      </c>
      <c r="K75" s="64">
        <v>651571</v>
      </c>
      <c r="L75" s="87">
        <f t="shared" ref="L75:L77" si="20">(K75-B75)/B75</f>
        <v>0.6902190689892217</v>
      </c>
      <c r="M75" s="87">
        <f t="shared" ref="M75:M77" si="21">(K75-G75)/G75</f>
        <v>0.11035353621420076</v>
      </c>
      <c r="N75" s="87">
        <f t="shared" ref="N75:N77" si="22">(K75-J75)/J75</f>
        <v>1.7531174601191545E-2</v>
      </c>
      <c r="O75" s="87">
        <f t="shared" ref="O75:O77" si="23">K75/K$9</f>
        <v>0.52245426517578286</v>
      </c>
      <c r="P75" s="11"/>
      <c r="Q75" s="11"/>
      <c r="R75" s="11"/>
    </row>
    <row r="76" spans="1:26" s="9" customFormat="1" x14ac:dyDescent="0.25">
      <c r="A76" s="63" t="s">
        <v>271</v>
      </c>
      <c r="B76" s="64">
        <v>391405</v>
      </c>
      <c r="C76" s="64">
        <v>409840</v>
      </c>
      <c r="D76" s="64">
        <v>438865</v>
      </c>
      <c r="E76" s="64">
        <v>482388</v>
      </c>
      <c r="F76" s="64">
        <v>517065</v>
      </c>
      <c r="G76" s="64">
        <v>540106</v>
      </c>
      <c r="H76" s="64">
        <v>569350</v>
      </c>
      <c r="I76" s="64">
        <v>583345</v>
      </c>
      <c r="J76" s="64">
        <v>592698</v>
      </c>
      <c r="K76" s="64">
        <v>595564</v>
      </c>
      <c r="L76" s="87">
        <f t="shared" si="20"/>
        <v>0.52160549814131141</v>
      </c>
      <c r="M76" s="87">
        <f t="shared" si="21"/>
        <v>0.10267984432685436</v>
      </c>
      <c r="N76" s="87">
        <f t="shared" si="22"/>
        <v>4.8355148827902237E-3</v>
      </c>
      <c r="O76" s="87">
        <f t="shared" si="23"/>
        <v>0.47754573482421708</v>
      </c>
      <c r="P76" s="11"/>
      <c r="Q76" s="11"/>
      <c r="R76" s="11"/>
    </row>
    <row r="77" spans="1:26" s="9" customFormat="1" x14ac:dyDescent="0.25">
      <c r="A77" s="17" t="s">
        <v>0</v>
      </c>
      <c r="B77" s="92">
        <v>776900</v>
      </c>
      <c r="C77" s="92">
        <v>819797</v>
      </c>
      <c r="D77" s="92">
        <v>891719</v>
      </c>
      <c r="E77" s="92">
        <v>985618</v>
      </c>
      <c r="F77" s="92">
        <v>1069101</v>
      </c>
      <c r="G77" s="92">
        <v>1126920</v>
      </c>
      <c r="H77" s="92">
        <v>1184371</v>
      </c>
      <c r="I77" s="92">
        <v>1215310</v>
      </c>
      <c r="J77" s="92">
        <v>1233043</v>
      </c>
      <c r="K77" s="92">
        <v>1247135</v>
      </c>
      <c r="L77" s="88">
        <f t="shared" si="20"/>
        <v>0.6052709486420389</v>
      </c>
      <c r="M77" s="88">
        <f t="shared" si="21"/>
        <v>0.10667571788591915</v>
      </c>
      <c r="N77" s="88">
        <f t="shared" si="22"/>
        <v>1.1428636308709429E-2</v>
      </c>
      <c r="O77" s="88">
        <f t="shared" si="23"/>
        <v>1</v>
      </c>
      <c r="P77" s="11"/>
      <c r="Q77" s="11"/>
      <c r="R77" s="11"/>
    </row>
    <row r="78" spans="1:26" s="9" customFormat="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86"/>
      <c r="M78" s="86"/>
      <c r="N78" s="86"/>
      <c r="O78" s="86"/>
      <c r="P78" s="11"/>
      <c r="Q78" s="11"/>
      <c r="R78" s="11"/>
    </row>
    <row r="79" spans="1:26" s="9" customFormat="1" ht="15.75" x14ac:dyDescent="0.25">
      <c r="A79" s="68" t="s">
        <v>180</v>
      </c>
      <c r="B79" s="68"/>
      <c r="C79" s="68"/>
      <c r="D79" s="68"/>
      <c r="E79" s="68"/>
      <c r="F79" s="68"/>
      <c r="G79" s="58"/>
      <c r="H79" s="58"/>
      <c r="I79" s="58"/>
      <c r="J79" s="58"/>
      <c r="K79" s="58"/>
      <c r="L79" s="86"/>
      <c r="M79" s="86"/>
      <c r="N79" s="86"/>
      <c r="O79" s="86"/>
      <c r="P79" s="11"/>
      <c r="Q79" s="11"/>
      <c r="R79" s="11"/>
    </row>
    <row r="80" spans="1:26" s="9" customFormat="1" ht="25.5" x14ac:dyDescent="0.25">
      <c r="A80" s="6" t="s">
        <v>129</v>
      </c>
      <c r="B80" s="1">
        <v>2007</v>
      </c>
      <c r="C80" s="1">
        <v>2008</v>
      </c>
      <c r="D80" s="1">
        <v>2009</v>
      </c>
      <c r="E80" s="1">
        <v>2010</v>
      </c>
      <c r="F80" s="1">
        <v>2011</v>
      </c>
      <c r="G80" s="1">
        <v>2012</v>
      </c>
      <c r="H80" s="1">
        <v>2013</v>
      </c>
      <c r="I80" s="1">
        <v>2014</v>
      </c>
      <c r="J80" s="1">
        <v>2015</v>
      </c>
      <c r="K80" s="1">
        <v>2016</v>
      </c>
      <c r="L80" s="7" t="s">
        <v>228</v>
      </c>
      <c r="M80" s="7" t="s">
        <v>231</v>
      </c>
      <c r="N80" s="7" t="s">
        <v>229</v>
      </c>
      <c r="O80" s="7" t="s">
        <v>230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s="9" customFormat="1" x14ac:dyDescent="0.25">
      <c r="A81" s="63" t="s">
        <v>47</v>
      </c>
      <c r="B81" s="64">
        <v>166324</v>
      </c>
      <c r="C81" s="64">
        <v>172701</v>
      </c>
      <c r="D81" s="64">
        <v>186104</v>
      </c>
      <c r="E81" s="64">
        <v>195416</v>
      </c>
      <c r="F81" s="64">
        <v>201129</v>
      </c>
      <c r="G81" s="64">
        <v>202644</v>
      </c>
      <c r="H81" s="64">
        <v>209205</v>
      </c>
      <c r="I81" s="64">
        <v>209466</v>
      </c>
      <c r="J81" s="64">
        <v>208774</v>
      </c>
      <c r="K81" s="64">
        <v>210768</v>
      </c>
      <c r="L81" s="87">
        <f t="shared" ref="L81:L87" si="24">(K81-B81)/B81</f>
        <v>0.26721339073134365</v>
      </c>
      <c r="M81" s="87">
        <f t="shared" ref="M81:M87" si="25">(K81-G81)/G81</f>
        <v>4.0090010066915378E-2</v>
      </c>
      <c r="N81" s="87">
        <f t="shared" ref="N81:N87" si="26">(K81-J81)/J81</f>
        <v>9.5509977296023459E-3</v>
      </c>
      <c r="O81" s="87">
        <f t="shared" ref="O81:O87" si="27">K81/K$9</f>
        <v>0.16900175201561979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s="9" customFormat="1" x14ac:dyDescent="0.25">
      <c r="A82" s="15" t="s">
        <v>48</v>
      </c>
      <c r="B82" s="64">
        <v>392535</v>
      </c>
      <c r="C82" s="64">
        <v>413600</v>
      </c>
      <c r="D82" s="64">
        <v>452192</v>
      </c>
      <c r="E82" s="64">
        <v>504223</v>
      </c>
      <c r="F82" s="64">
        <v>549178</v>
      </c>
      <c r="G82" s="64">
        <v>571167</v>
      </c>
      <c r="H82" s="64">
        <v>586035</v>
      </c>
      <c r="I82" s="64">
        <v>589563</v>
      </c>
      <c r="J82" s="64">
        <v>590733</v>
      </c>
      <c r="K82" s="64">
        <v>590297</v>
      </c>
      <c r="L82" s="87">
        <f t="shared" si="24"/>
        <v>0.50380730380730376</v>
      </c>
      <c r="M82" s="87">
        <f t="shared" si="25"/>
        <v>3.3492831343547511E-2</v>
      </c>
      <c r="N82" s="87">
        <f t="shared" si="26"/>
        <v>-7.3806609754322177E-4</v>
      </c>
      <c r="O82" s="87">
        <f t="shared" si="27"/>
        <v>0.47332245506701359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s="9" customFormat="1" x14ac:dyDescent="0.25">
      <c r="A83" s="62" t="s">
        <v>49</v>
      </c>
      <c r="B83" s="64">
        <v>127665</v>
      </c>
      <c r="C83" s="64">
        <v>134002</v>
      </c>
      <c r="D83" s="64">
        <v>143327</v>
      </c>
      <c r="E83" s="64">
        <v>160201</v>
      </c>
      <c r="F83" s="64">
        <v>177927</v>
      </c>
      <c r="G83" s="64">
        <v>191492</v>
      </c>
      <c r="H83" s="64">
        <v>209368</v>
      </c>
      <c r="I83" s="64">
        <v>221813</v>
      </c>
      <c r="J83" s="64">
        <v>230856</v>
      </c>
      <c r="K83" s="64">
        <v>234850</v>
      </c>
      <c r="L83" s="87">
        <f t="shared" si="24"/>
        <v>0.83958015117690832</v>
      </c>
      <c r="M83" s="87">
        <f t="shared" si="25"/>
        <v>0.22642199151922796</v>
      </c>
      <c r="N83" s="87">
        <f t="shared" si="26"/>
        <v>1.7300828221921891E-2</v>
      </c>
      <c r="O83" s="87">
        <f t="shared" si="27"/>
        <v>0.18831161021060269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s="9" customFormat="1" x14ac:dyDescent="0.25">
      <c r="A84" s="62" t="s">
        <v>50</v>
      </c>
      <c r="B84" s="64">
        <v>43671</v>
      </c>
      <c r="C84" s="64">
        <v>46680</v>
      </c>
      <c r="D84" s="64">
        <v>51218</v>
      </c>
      <c r="E84" s="64">
        <v>59188</v>
      </c>
      <c r="F84" s="64">
        <v>67384</v>
      </c>
      <c r="G84" s="64">
        <v>78086</v>
      </c>
      <c r="H84" s="64">
        <v>88076</v>
      </c>
      <c r="I84" s="64">
        <v>94246</v>
      </c>
      <c r="J84" s="64">
        <v>98083</v>
      </c>
      <c r="K84" s="64">
        <v>99899</v>
      </c>
      <c r="L84" s="87">
        <f t="shared" si="24"/>
        <v>1.2875363513544458</v>
      </c>
      <c r="M84" s="87">
        <f t="shared" si="25"/>
        <v>0.27934584944804447</v>
      </c>
      <c r="N84" s="87">
        <f t="shared" si="26"/>
        <v>1.8514931231711919E-2</v>
      </c>
      <c r="O84" s="87">
        <f t="shared" si="27"/>
        <v>8.0102795607532459E-2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s="9" customFormat="1" x14ac:dyDescent="0.25">
      <c r="A85" s="63" t="s">
        <v>51</v>
      </c>
      <c r="B85" s="64">
        <v>20951</v>
      </c>
      <c r="C85" s="64">
        <v>24040</v>
      </c>
      <c r="D85" s="64">
        <v>27661</v>
      </c>
      <c r="E85" s="64">
        <v>32178</v>
      </c>
      <c r="F85" s="64">
        <v>35690</v>
      </c>
      <c r="G85" s="64">
        <v>39667</v>
      </c>
      <c r="H85" s="64">
        <v>43905</v>
      </c>
      <c r="I85" s="64">
        <v>47192</v>
      </c>
      <c r="J85" s="64">
        <v>49408</v>
      </c>
      <c r="K85" s="64">
        <v>52422</v>
      </c>
      <c r="L85" s="87">
        <f t="shared" si="24"/>
        <v>1.5021240036275119</v>
      </c>
      <c r="M85" s="87">
        <f t="shared" si="25"/>
        <v>0.32155191973176694</v>
      </c>
      <c r="N85" s="87">
        <f t="shared" si="26"/>
        <v>6.100226683937824E-2</v>
      </c>
      <c r="O85" s="87">
        <f t="shared" si="27"/>
        <v>4.2033941794593209E-2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s="9" customFormat="1" x14ac:dyDescent="0.25">
      <c r="A86" s="63" t="s">
        <v>1</v>
      </c>
      <c r="B86" s="64">
        <v>23515</v>
      </c>
      <c r="C86" s="64">
        <v>27492</v>
      </c>
      <c r="D86" s="64">
        <v>30566</v>
      </c>
      <c r="E86" s="64">
        <v>33855</v>
      </c>
      <c r="F86" s="64">
        <v>37228</v>
      </c>
      <c r="G86" s="64">
        <v>43338</v>
      </c>
      <c r="H86" s="64">
        <v>47375</v>
      </c>
      <c r="I86" s="64">
        <v>51935</v>
      </c>
      <c r="J86" s="64">
        <v>55067</v>
      </c>
      <c r="K86" s="64">
        <v>58848</v>
      </c>
      <c r="L86" s="87">
        <f t="shared" si="24"/>
        <v>1.5025728258558366</v>
      </c>
      <c r="M86" s="87">
        <f t="shared" si="25"/>
        <v>0.3578845355115603</v>
      </c>
      <c r="N86" s="87">
        <f t="shared" si="26"/>
        <v>6.8661811974503786E-2</v>
      </c>
      <c r="O86" s="87">
        <f t="shared" si="27"/>
        <v>4.7186551576212682E-2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s="9" customFormat="1" x14ac:dyDescent="0.25">
      <c r="A87" s="15" t="s">
        <v>93</v>
      </c>
      <c r="B87" s="64">
        <v>2239</v>
      </c>
      <c r="C87" s="64">
        <v>1282</v>
      </c>
      <c r="D87" s="64">
        <v>651</v>
      </c>
      <c r="E87" s="64">
        <v>557</v>
      </c>
      <c r="F87" s="64">
        <v>565</v>
      </c>
      <c r="G87" s="64">
        <v>526</v>
      </c>
      <c r="H87" s="64">
        <v>407</v>
      </c>
      <c r="I87" s="64">
        <v>1095</v>
      </c>
      <c r="J87" s="64">
        <v>122</v>
      </c>
      <c r="K87" s="64">
        <v>51</v>
      </c>
      <c r="L87" s="87">
        <f t="shared" si="24"/>
        <v>-0.97722197409557843</v>
      </c>
      <c r="M87" s="87">
        <f t="shared" si="25"/>
        <v>-0.90304182509505704</v>
      </c>
      <c r="N87" s="87">
        <f t="shared" si="26"/>
        <v>-0.58196721311475408</v>
      </c>
      <c r="O87" s="87">
        <f t="shared" si="27"/>
        <v>4.0893728425551366E-5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s="9" customFormat="1" x14ac:dyDescent="0.25">
      <c r="A88" s="67" t="s">
        <v>0</v>
      </c>
      <c r="B88" s="92">
        <v>776900</v>
      </c>
      <c r="C88" s="92">
        <v>819797</v>
      </c>
      <c r="D88" s="92">
        <v>891719</v>
      </c>
      <c r="E88" s="92">
        <v>985618</v>
      </c>
      <c r="F88" s="92">
        <v>1069101</v>
      </c>
      <c r="G88" s="92">
        <v>1126920</v>
      </c>
      <c r="H88" s="92">
        <v>1184371</v>
      </c>
      <c r="I88" s="92">
        <v>1215310</v>
      </c>
      <c r="J88" s="92">
        <v>1233043</v>
      </c>
      <c r="K88" s="92">
        <v>1247135</v>
      </c>
      <c r="L88" s="88">
        <v>0.6052709486420389</v>
      </c>
      <c r="M88" s="88">
        <v>0.10667571788591915</v>
      </c>
      <c r="N88" s="88">
        <v>1.1428636308709429E-2</v>
      </c>
      <c r="O88" s="88">
        <v>1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s="9" customFormat="1" x14ac:dyDescent="0.25">
      <c r="A89" s="70" t="s">
        <v>167</v>
      </c>
      <c r="B89" s="146">
        <v>23.534065868812299</v>
      </c>
      <c r="C89" s="146">
        <v>23.659538310232598</v>
      </c>
      <c r="D89" s="146">
        <v>23.697651582146399</v>
      </c>
      <c r="E89" s="146">
        <v>23.7958874082038</v>
      </c>
      <c r="F89" s="146">
        <v>23.910063667256502</v>
      </c>
      <c r="G89" s="146">
        <v>24.151036702628002</v>
      </c>
      <c r="H89" s="146">
        <v>24.3277692564977</v>
      </c>
      <c r="I89" s="146">
        <v>24.495522621611499</v>
      </c>
      <c r="J89" s="146">
        <v>24.602646073835999</v>
      </c>
      <c r="K89" s="146">
        <v>24.7121669430447</v>
      </c>
      <c r="L89" s="145"/>
      <c r="M89" s="145"/>
      <c r="N89" s="145"/>
      <c r="O89" s="145"/>
      <c r="P89" s="11"/>
      <c r="Q89" s="11"/>
      <c r="R89" s="11"/>
    </row>
    <row r="90" spans="1:26" s="9" customFormat="1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38"/>
      <c r="M90" s="38"/>
      <c r="N90" s="38"/>
      <c r="O90" s="38"/>
      <c r="P90" s="11"/>
      <c r="Q90" s="11"/>
      <c r="R90" s="11"/>
    </row>
    <row r="91" spans="1:26" s="9" customFormat="1" ht="15.75" x14ac:dyDescent="0.25">
      <c r="A91" s="68" t="s">
        <v>94</v>
      </c>
      <c r="B91" s="68"/>
      <c r="C91" s="68"/>
      <c r="D91" s="68"/>
      <c r="E91" s="68"/>
      <c r="F91" s="68"/>
      <c r="G91" s="59"/>
      <c r="H91" s="59"/>
      <c r="I91" s="59"/>
      <c r="J91" s="59"/>
      <c r="K91" s="59"/>
      <c r="L91" s="38"/>
      <c r="M91" s="38"/>
      <c r="N91" s="38"/>
      <c r="O91" s="38"/>
      <c r="P91" s="11"/>
      <c r="Q91" s="11"/>
      <c r="R91" s="11"/>
    </row>
    <row r="92" spans="1:26" s="9" customFormat="1" ht="25.5" x14ac:dyDescent="0.25">
      <c r="A92" s="6" t="s">
        <v>58</v>
      </c>
      <c r="B92" s="1">
        <v>2007</v>
      </c>
      <c r="C92" s="1">
        <v>2008</v>
      </c>
      <c r="D92" s="1">
        <v>2009</v>
      </c>
      <c r="E92" s="1">
        <v>2010</v>
      </c>
      <c r="F92" s="1">
        <v>2011</v>
      </c>
      <c r="G92" s="1">
        <v>2012</v>
      </c>
      <c r="H92" s="1">
        <v>2013</v>
      </c>
      <c r="I92" s="1">
        <v>2014</v>
      </c>
      <c r="J92" s="1">
        <v>2015</v>
      </c>
      <c r="K92" s="1">
        <v>2016</v>
      </c>
      <c r="L92" s="7" t="s">
        <v>228</v>
      </c>
      <c r="M92" s="7" t="s">
        <v>231</v>
      </c>
      <c r="N92" s="7" t="s">
        <v>229</v>
      </c>
      <c r="O92" s="7" t="s">
        <v>230</v>
      </c>
      <c r="P92" s="11"/>
      <c r="Q92" s="11"/>
      <c r="R92" s="11"/>
    </row>
    <row r="93" spans="1:26" s="9" customFormat="1" x14ac:dyDescent="0.25">
      <c r="A93" s="62" t="s">
        <v>142</v>
      </c>
      <c r="B93" s="64">
        <v>12507</v>
      </c>
      <c r="C93" s="64">
        <v>13429</v>
      </c>
      <c r="D93" s="64">
        <v>13354</v>
      </c>
      <c r="E93" s="64">
        <v>14662</v>
      </c>
      <c r="F93" s="64">
        <v>14833</v>
      </c>
      <c r="G93" s="64">
        <v>15473</v>
      </c>
      <c r="H93" s="64">
        <v>16712</v>
      </c>
      <c r="I93" s="64">
        <v>17001</v>
      </c>
      <c r="J93" s="64">
        <v>16012</v>
      </c>
      <c r="K93" s="64">
        <v>16216</v>
      </c>
      <c r="L93" s="87">
        <f t="shared" ref="L93:L108" si="28">(K93-B93)/B93</f>
        <v>0.29655392979931239</v>
      </c>
      <c r="M93" s="87">
        <f t="shared" ref="M93:M108" si="29">(K93-G93)/G93</f>
        <v>4.8019130097589346E-2</v>
      </c>
      <c r="N93" s="87">
        <f t="shared" ref="N93:N108" si="30">(K93-J93)/J93</f>
        <v>1.2740444666500124E-2</v>
      </c>
      <c r="O93" s="87">
        <f t="shared" ref="O93:O108" si="31">K93/K$9</f>
        <v>1.3002601963700802E-2</v>
      </c>
      <c r="P93" s="11"/>
      <c r="Q93" s="11"/>
      <c r="R93" s="11"/>
    </row>
    <row r="94" spans="1:26" s="9" customFormat="1" x14ac:dyDescent="0.25">
      <c r="A94" s="62" t="s">
        <v>143</v>
      </c>
      <c r="B94" s="64">
        <v>12076</v>
      </c>
      <c r="C94" s="64">
        <v>13287</v>
      </c>
      <c r="D94" s="64">
        <v>14305</v>
      </c>
      <c r="E94" s="64">
        <v>15542</v>
      </c>
      <c r="F94" s="64">
        <v>15716</v>
      </c>
      <c r="G94" s="64">
        <v>15696</v>
      </c>
      <c r="H94" s="64">
        <v>16787</v>
      </c>
      <c r="I94" s="64">
        <v>17519</v>
      </c>
      <c r="J94" s="64">
        <v>18120</v>
      </c>
      <c r="K94" s="64">
        <v>17806</v>
      </c>
      <c r="L94" s="87">
        <f t="shared" si="28"/>
        <v>0.47449486584961909</v>
      </c>
      <c r="M94" s="87">
        <f t="shared" si="29"/>
        <v>0.13442915392456678</v>
      </c>
      <c r="N94" s="87">
        <f t="shared" si="30"/>
        <v>-1.7328918322295807E-2</v>
      </c>
      <c r="O94" s="87">
        <f t="shared" si="31"/>
        <v>1.4277524085203285E-2</v>
      </c>
      <c r="P94" s="11"/>
      <c r="Q94" s="11"/>
      <c r="R94" s="11"/>
    </row>
    <row r="95" spans="1:26" s="9" customFormat="1" x14ac:dyDescent="0.25">
      <c r="A95" s="63" t="s">
        <v>144</v>
      </c>
      <c r="B95" s="64">
        <v>28714</v>
      </c>
      <c r="C95" s="64">
        <v>30408</v>
      </c>
      <c r="D95" s="64">
        <v>33426</v>
      </c>
      <c r="E95" s="64">
        <v>36254</v>
      </c>
      <c r="F95" s="64">
        <v>37552</v>
      </c>
      <c r="G95" s="64">
        <v>38426</v>
      </c>
      <c r="H95" s="64">
        <v>40705</v>
      </c>
      <c r="I95" s="64">
        <v>41752</v>
      </c>
      <c r="J95" s="64">
        <v>42313</v>
      </c>
      <c r="K95" s="64">
        <v>40548</v>
      </c>
      <c r="L95" s="87">
        <f t="shared" si="28"/>
        <v>0.41213345406421953</v>
      </c>
      <c r="M95" s="87">
        <f t="shared" si="29"/>
        <v>5.5223026076094313E-2</v>
      </c>
      <c r="N95" s="87">
        <f t="shared" si="30"/>
        <v>-4.1712948739158179E-2</v>
      </c>
      <c r="O95" s="87">
        <f t="shared" si="31"/>
        <v>3.2512919611750131E-2</v>
      </c>
      <c r="P95" s="11"/>
      <c r="Q95" s="11"/>
      <c r="R95" s="11"/>
    </row>
    <row r="96" spans="1:26" s="9" customFormat="1" x14ac:dyDescent="0.25">
      <c r="A96" s="63" t="s">
        <v>145</v>
      </c>
      <c r="B96" s="64">
        <v>6828</v>
      </c>
      <c r="C96" s="64">
        <v>7797</v>
      </c>
      <c r="D96" s="64">
        <v>8205</v>
      </c>
      <c r="E96" s="64">
        <v>9108</v>
      </c>
      <c r="F96" s="64">
        <v>10282</v>
      </c>
      <c r="G96" s="64">
        <v>10724</v>
      </c>
      <c r="H96" s="64">
        <v>11079</v>
      </c>
      <c r="I96" s="64">
        <v>12033</v>
      </c>
      <c r="J96" s="64">
        <v>10521</v>
      </c>
      <c r="K96" s="64">
        <v>12128</v>
      </c>
      <c r="L96" s="87">
        <f t="shared" si="28"/>
        <v>0.77621558289396597</v>
      </c>
      <c r="M96" s="87">
        <f t="shared" si="29"/>
        <v>0.13092129802312569</v>
      </c>
      <c r="N96" s="87">
        <f t="shared" si="30"/>
        <v>0.15274213477806292</v>
      </c>
      <c r="O96" s="87">
        <f t="shared" si="31"/>
        <v>9.7246889871585671E-3</v>
      </c>
      <c r="P96" s="11"/>
      <c r="Q96" s="11"/>
      <c r="R96" s="11"/>
    </row>
    <row r="97" spans="1:22" s="9" customFormat="1" x14ac:dyDescent="0.25">
      <c r="A97" s="15" t="s">
        <v>146</v>
      </c>
      <c r="B97" s="64">
        <v>26262</v>
      </c>
      <c r="C97" s="64">
        <v>29175</v>
      </c>
      <c r="D97" s="64">
        <v>32315</v>
      </c>
      <c r="E97" s="64">
        <v>35849</v>
      </c>
      <c r="F97" s="64">
        <v>38145</v>
      </c>
      <c r="G97" s="64">
        <v>40414</v>
      </c>
      <c r="H97" s="64">
        <v>41822</v>
      </c>
      <c r="I97" s="64">
        <v>42277</v>
      </c>
      <c r="J97" s="64">
        <v>42727</v>
      </c>
      <c r="K97" s="64">
        <v>43601</v>
      </c>
      <c r="L97" s="87">
        <f t="shared" si="28"/>
        <v>0.66023151321300744</v>
      </c>
      <c r="M97" s="87">
        <f t="shared" si="29"/>
        <v>7.8858811303013809E-2</v>
      </c>
      <c r="N97" s="87">
        <f t="shared" si="30"/>
        <v>2.0455449715636481E-2</v>
      </c>
      <c r="O97" s="87">
        <f t="shared" si="31"/>
        <v>3.4960930452597357E-2</v>
      </c>
      <c r="P97" s="11"/>
      <c r="Q97" s="11"/>
      <c r="R97" s="11"/>
    </row>
    <row r="98" spans="1:22" s="9" customFormat="1" x14ac:dyDescent="0.25">
      <c r="A98" s="62" t="s">
        <v>147</v>
      </c>
      <c r="B98" s="64">
        <v>94265</v>
      </c>
      <c r="C98" s="64">
        <v>100977</v>
      </c>
      <c r="D98" s="64">
        <v>107378</v>
      </c>
      <c r="E98" s="64">
        <v>116170</v>
      </c>
      <c r="F98" s="64">
        <v>123107</v>
      </c>
      <c r="G98" s="64">
        <v>125397</v>
      </c>
      <c r="H98" s="64">
        <v>132435</v>
      </c>
      <c r="I98" s="64">
        <v>134320</v>
      </c>
      <c r="J98" s="64">
        <v>136046</v>
      </c>
      <c r="K98" s="64">
        <v>136793</v>
      </c>
      <c r="L98" s="87">
        <f t="shared" si="28"/>
        <v>0.45115366254707473</v>
      </c>
      <c r="M98" s="87">
        <f t="shared" si="29"/>
        <v>9.0879367129995142E-2</v>
      </c>
      <c r="N98" s="87">
        <f t="shared" si="30"/>
        <v>5.4907898798935654E-3</v>
      </c>
      <c r="O98" s="87">
        <f t="shared" si="31"/>
        <v>0.10968579985326368</v>
      </c>
      <c r="P98" s="11"/>
      <c r="Q98" s="11"/>
      <c r="R98" s="11"/>
    </row>
    <row r="99" spans="1:22" s="9" customFormat="1" x14ac:dyDescent="0.25">
      <c r="A99" s="62" t="s">
        <v>156</v>
      </c>
      <c r="B99" s="64">
        <v>381721</v>
      </c>
      <c r="C99" s="64">
        <v>392715</v>
      </c>
      <c r="D99" s="64">
        <v>422535</v>
      </c>
      <c r="E99" s="64">
        <v>470329</v>
      </c>
      <c r="F99" s="64">
        <v>506870</v>
      </c>
      <c r="G99" s="64">
        <v>535531</v>
      </c>
      <c r="H99" s="64">
        <v>559124</v>
      </c>
      <c r="I99" s="64">
        <v>582406</v>
      </c>
      <c r="J99" s="64">
        <v>590537</v>
      </c>
      <c r="K99" s="64">
        <v>598002</v>
      </c>
      <c r="L99" s="87">
        <f t="shared" si="28"/>
        <v>0.56659444987307483</v>
      </c>
      <c r="M99" s="87">
        <f t="shared" si="29"/>
        <v>0.11665244402284836</v>
      </c>
      <c r="N99" s="87">
        <f t="shared" si="30"/>
        <v>1.2641036886765775E-2</v>
      </c>
      <c r="O99" s="87">
        <f t="shared" si="31"/>
        <v>0.47950061541052091</v>
      </c>
      <c r="P99" s="11"/>
      <c r="Q99" s="11"/>
      <c r="R99" s="11"/>
    </row>
    <row r="100" spans="1:22" s="9" customFormat="1" x14ac:dyDescent="0.25">
      <c r="A100" s="63" t="s">
        <v>148</v>
      </c>
      <c r="B100" s="64">
        <v>11318</v>
      </c>
      <c r="C100" s="64">
        <v>11827</v>
      </c>
      <c r="D100" s="64">
        <v>15757</v>
      </c>
      <c r="E100" s="64">
        <v>18830</v>
      </c>
      <c r="F100" s="64">
        <v>21632</v>
      </c>
      <c r="G100" s="64">
        <v>25134</v>
      </c>
      <c r="H100" s="64">
        <v>26371</v>
      </c>
      <c r="I100" s="64">
        <v>28465</v>
      </c>
      <c r="J100" s="64">
        <v>28893</v>
      </c>
      <c r="K100" s="64">
        <v>28829</v>
      </c>
      <c r="L100" s="87">
        <f t="shared" si="28"/>
        <v>1.5471814808270012</v>
      </c>
      <c r="M100" s="87">
        <f t="shared" si="29"/>
        <v>0.14701201559640328</v>
      </c>
      <c r="N100" s="87">
        <f t="shared" si="30"/>
        <v>-2.2150693939708582E-3</v>
      </c>
      <c r="O100" s="87">
        <f t="shared" si="31"/>
        <v>2.3116182289808239E-2</v>
      </c>
      <c r="P100" s="11"/>
      <c r="Q100" s="11"/>
      <c r="R100" s="11"/>
    </row>
    <row r="101" spans="1:22" s="9" customFormat="1" x14ac:dyDescent="0.25">
      <c r="A101" s="63" t="s">
        <v>149</v>
      </c>
      <c r="B101" s="64">
        <v>29062</v>
      </c>
      <c r="C101" s="64">
        <v>34241</v>
      </c>
      <c r="D101" s="64">
        <v>38782</v>
      </c>
      <c r="E101" s="64">
        <v>43720</v>
      </c>
      <c r="F101" s="64">
        <v>54398</v>
      </c>
      <c r="G101" s="64">
        <v>58780</v>
      </c>
      <c r="H101" s="64">
        <v>61057</v>
      </c>
      <c r="I101" s="64">
        <v>51784</v>
      </c>
      <c r="J101" s="64">
        <v>52978</v>
      </c>
      <c r="K101" s="64">
        <v>55349</v>
      </c>
      <c r="L101" s="87">
        <f t="shared" si="28"/>
        <v>0.9045144862707315</v>
      </c>
      <c r="M101" s="87">
        <f t="shared" si="29"/>
        <v>-5.8370193943518202E-2</v>
      </c>
      <c r="N101" s="87">
        <f t="shared" si="30"/>
        <v>4.4754426365661217E-2</v>
      </c>
      <c r="O101" s="87">
        <f t="shared" si="31"/>
        <v>4.4380921071094946E-2</v>
      </c>
      <c r="P101" s="11"/>
      <c r="Q101" s="11"/>
      <c r="R101" s="11"/>
    </row>
    <row r="102" spans="1:22" s="9" customFormat="1" x14ac:dyDescent="0.25">
      <c r="A102" s="15" t="s">
        <v>150</v>
      </c>
      <c r="B102" s="64">
        <v>96580</v>
      </c>
      <c r="C102" s="64">
        <v>105335</v>
      </c>
      <c r="D102" s="64">
        <v>115384</v>
      </c>
      <c r="E102" s="64">
        <v>126456</v>
      </c>
      <c r="F102" s="64">
        <v>138566</v>
      </c>
      <c r="G102" s="64">
        <v>147081</v>
      </c>
      <c r="H102" s="64">
        <v>155415</v>
      </c>
      <c r="I102" s="64">
        <v>159345</v>
      </c>
      <c r="J102" s="64">
        <v>162394</v>
      </c>
      <c r="K102" s="64">
        <v>160757</v>
      </c>
      <c r="L102" s="87">
        <f t="shared" si="28"/>
        <v>0.66449575481466139</v>
      </c>
      <c r="M102" s="87">
        <f t="shared" si="29"/>
        <v>9.298277819704788E-2</v>
      </c>
      <c r="N102" s="87">
        <f t="shared" si="30"/>
        <v>-1.0080421690456544E-2</v>
      </c>
      <c r="O102" s="87">
        <f t="shared" si="31"/>
        <v>0.12890104118639922</v>
      </c>
      <c r="P102" s="11"/>
      <c r="Q102" s="11"/>
      <c r="R102" s="11"/>
    </row>
    <row r="103" spans="1:22" s="9" customFormat="1" x14ac:dyDescent="0.25">
      <c r="A103" s="62" t="s">
        <v>151</v>
      </c>
      <c r="B103" s="64">
        <v>33891</v>
      </c>
      <c r="C103" s="64">
        <v>34453</v>
      </c>
      <c r="D103" s="64">
        <v>38248</v>
      </c>
      <c r="E103" s="64">
        <v>42358</v>
      </c>
      <c r="F103" s="64">
        <v>46636</v>
      </c>
      <c r="G103" s="64">
        <v>50381</v>
      </c>
      <c r="H103" s="64">
        <v>53793</v>
      </c>
      <c r="I103" s="64">
        <v>56535</v>
      </c>
      <c r="J103" s="64">
        <v>57775</v>
      </c>
      <c r="K103" s="64">
        <v>60320</v>
      </c>
      <c r="L103" s="87">
        <f t="shared" si="28"/>
        <v>0.77982355197545072</v>
      </c>
      <c r="M103" s="87">
        <f t="shared" si="29"/>
        <v>0.19727675115618984</v>
      </c>
      <c r="N103" s="87">
        <f t="shared" si="30"/>
        <v>4.4050194720900042E-2</v>
      </c>
      <c r="O103" s="87">
        <f t="shared" si="31"/>
        <v>4.8366856835867812E-2</v>
      </c>
      <c r="P103" s="11"/>
      <c r="Q103" s="11"/>
      <c r="R103" s="11"/>
    </row>
    <row r="104" spans="1:22" s="9" customFormat="1" x14ac:dyDescent="0.25">
      <c r="A104" s="62" t="s">
        <v>152</v>
      </c>
      <c r="B104" s="64">
        <v>14555</v>
      </c>
      <c r="C104" s="64">
        <v>14882</v>
      </c>
      <c r="D104" s="64">
        <v>16894</v>
      </c>
      <c r="E104" s="64">
        <v>17705</v>
      </c>
      <c r="F104" s="64">
        <v>19006</v>
      </c>
      <c r="G104" s="64">
        <v>20396</v>
      </c>
      <c r="H104" s="64">
        <v>21885</v>
      </c>
      <c r="I104" s="64">
        <v>22415</v>
      </c>
      <c r="J104" s="64">
        <v>22620</v>
      </c>
      <c r="K104" s="64">
        <v>23379</v>
      </c>
      <c r="L104" s="87">
        <f t="shared" si="28"/>
        <v>0.60625214702851249</v>
      </c>
      <c r="M104" s="87">
        <f t="shared" si="29"/>
        <v>0.14625416748382036</v>
      </c>
      <c r="N104" s="87">
        <f t="shared" si="30"/>
        <v>3.355437665782493E-2</v>
      </c>
      <c r="O104" s="87">
        <f t="shared" si="31"/>
        <v>1.8746166212960106E-2</v>
      </c>
      <c r="P104" s="11"/>
      <c r="Q104" s="11"/>
      <c r="R104" s="11"/>
    </row>
    <row r="105" spans="1:22" s="9" customFormat="1" x14ac:dyDescent="0.25">
      <c r="A105" s="63" t="s">
        <v>153</v>
      </c>
      <c r="B105" s="64">
        <v>20658</v>
      </c>
      <c r="C105" s="64">
        <v>23517</v>
      </c>
      <c r="D105" s="64">
        <v>26701</v>
      </c>
      <c r="E105" s="64">
        <v>29462</v>
      </c>
      <c r="F105" s="64">
        <v>33109</v>
      </c>
      <c r="G105" s="64">
        <v>34618</v>
      </c>
      <c r="H105" s="64">
        <v>38038</v>
      </c>
      <c r="I105" s="64">
        <v>39883</v>
      </c>
      <c r="J105" s="64">
        <v>41982</v>
      </c>
      <c r="K105" s="64">
        <v>42889</v>
      </c>
      <c r="L105" s="87">
        <f t="shared" si="28"/>
        <v>1.0761448349307774</v>
      </c>
      <c r="M105" s="87">
        <f t="shared" si="29"/>
        <v>0.23892194811947542</v>
      </c>
      <c r="N105" s="87">
        <f t="shared" si="30"/>
        <v>2.1604497165451861E-2</v>
      </c>
      <c r="O105" s="87">
        <f t="shared" si="31"/>
        <v>3.4390021930264164E-2</v>
      </c>
      <c r="P105" s="11"/>
      <c r="Q105" s="11"/>
      <c r="R105" s="11"/>
    </row>
    <row r="106" spans="1:22" s="9" customFormat="1" x14ac:dyDescent="0.25">
      <c r="A106" s="63" t="s">
        <v>154</v>
      </c>
      <c r="B106" s="64">
        <v>867</v>
      </c>
      <c r="C106" s="64">
        <v>964</v>
      </c>
      <c r="D106" s="64">
        <v>1353</v>
      </c>
      <c r="E106" s="64">
        <v>1521</v>
      </c>
      <c r="F106" s="64">
        <v>1671</v>
      </c>
      <c r="G106" s="64">
        <v>1606</v>
      </c>
      <c r="H106" s="64">
        <v>1723</v>
      </c>
      <c r="I106" s="64">
        <v>1987</v>
      </c>
      <c r="J106" s="64">
        <v>2215</v>
      </c>
      <c r="K106" s="64">
        <v>2471</v>
      </c>
      <c r="L106" s="87">
        <f t="shared" si="28"/>
        <v>1.8500576701268743</v>
      </c>
      <c r="M106" s="87">
        <f t="shared" si="29"/>
        <v>0.53860523038605235</v>
      </c>
      <c r="N106" s="87">
        <f t="shared" si="30"/>
        <v>0.11557562076749435</v>
      </c>
      <c r="O106" s="87">
        <f t="shared" si="31"/>
        <v>1.9813412341085769E-3</v>
      </c>
      <c r="P106" s="11"/>
      <c r="Q106" s="11"/>
      <c r="R106" s="11"/>
      <c r="S106" s="8"/>
      <c r="T106" s="8"/>
      <c r="U106" s="8"/>
      <c r="V106" s="8"/>
    </row>
    <row r="107" spans="1:22" s="9" customFormat="1" x14ac:dyDescent="0.25">
      <c r="A107" s="15" t="s">
        <v>155</v>
      </c>
      <c r="B107" s="64">
        <v>7596</v>
      </c>
      <c r="C107" s="64">
        <v>6790</v>
      </c>
      <c r="D107" s="64">
        <v>7082</v>
      </c>
      <c r="E107" s="64">
        <v>7652</v>
      </c>
      <c r="F107" s="64">
        <v>7578</v>
      </c>
      <c r="G107" s="64">
        <v>7263</v>
      </c>
      <c r="H107" s="64">
        <v>7425</v>
      </c>
      <c r="I107" s="64">
        <v>7588</v>
      </c>
      <c r="J107" s="64">
        <v>7910</v>
      </c>
      <c r="K107" s="64">
        <v>8047</v>
      </c>
      <c r="L107" s="87">
        <f t="shared" si="28"/>
        <v>5.9373354397051083E-2</v>
      </c>
      <c r="M107" s="87">
        <f t="shared" si="29"/>
        <v>0.10794437560236816</v>
      </c>
      <c r="N107" s="87">
        <f t="shared" si="30"/>
        <v>1.731984829329962E-2</v>
      </c>
      <c r="O107" s="87">
        <f t="shared" si="31"/>
        <v>6.4523888753021926E-3</v>
      </c>
      <c r="P107" s="11"/>
      <c r="Q107" s="11"/>
      <c r="R107" s="11"/>
      <c r="S107" s="8"/>
      <c r="T107" s="8"/>
      <c r="U107" s="8"/>
      <c r="V107" s="8"/>
    </row>
    <row r="108" spans="1:22" s="9" customFormat="1" x14ac:dyDescent="0.25">
      <c r="A108" s="67" t="s">
        <v>0</v>
      </c>
      <c r="B108" s="66">
        <v>776900</v>
      </c>
      <c r="C108" s="66">
        <v>819797</v>
      </c>
      <c r="D108" s="66">
        <v>891719</v>
      </c>
      <c r="E108" s="66">
        <v>985618</v>
      </c>
      <c r="F108" s="66">
        <v>1069101</v>
      </c>
      <c r="G108" s="66">
        <v>1126920</v>
      </c>
      <c r="H108" s="66">
        <v>1184371</v>
      </c>
      <c r="I108" s="66">
        <v>1215310</v>
      </c>
      <c r="J108" s="66">
        <v>1233043</v>
      </c>
      <c r="K108" s="66">
        <v>1247135</v>
      </c>
      <c r="L108" s="88">
        <f t="shared" si="28"/>
        <v>0.6052709486420389</v>
      </c>
      <c r="M108" s="88">
        <f t="shared" si="29"/>
        <v>0.10667571788591915</v>
      </c>
      <c r="N108" s="88">
        <f t="shared" si="30"/>
        <v>1.1428636308709429E-2</v>
      </c>
      <c r="O108" s="88">
        <f t="shared" si="31"/>
        <v>1</v>
      </c>
      <c r="P108" s="11"/>
      <c r="Q108" s="11"/>
      <c r="R108" s="11"/>
    </row>
    <row r="109" spans="1:22" s="9" customFormat="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86"/>
      <c r="M109" s="86"/>
      <c r="N109" s="86"/>
      <c r="O109" s="86"/>
      <c r="P109" s="11"/>
      <c r="Q109" s="11"/>
      <c r="R109" s="11"/>
    </row>
    <row r="110" spans="1:22" x14ac:dyDescent="0.2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11"/>
      <c r="Q110" s="11"/>
      <c r="R110" s="11"/>
    </row>
    <row r="111" spans="1:22" x14ac:dyDescent="0.25">
      <c r="A111" s="71" t="s">
        <v>91</v>
      </c>
      <c r="B111" s="71"/>
      <c r="C111" s="71"/>
      <c r="D111" s="71"/>
      <c r="E111" s="71"/>
      <c r="F111" s="71"/>
      <c r="G111" s="59"/>
      <c r="H111" s="59"/>
      <c r="I111" s="59"/>
      <c r="J111" s="59"/>
      <c r="K111" s="59"/>
      <c r="L111" s="38"/>
      <c r="M111" s="38"/>
      <c r="N111" s="38"/>
      <c r="O111" s="38"/>
      <c r="P111" s="11"/>
      <c r="Q111" s="11"/>
      <c r="R111" s="11"/>
    </row>
    <row r="112" spans="1:2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2"/>
      <c r="M112" s="12"/>
      <c r="N112" s="12"/>
      <c r="O112" s="12"/>
      <c r="P112" s="11"/>
      <c r="Q112" s="11"/>
      <c r="R112" s="11"/>
    </row>
    <row r="113" spans="1:18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86"/>
      <c r="M113" s="86"/>
      <c r="N113" s="86"/>
      <c r="O113" s="86"/>
      <c r="P113" s="11"/>
      <c r="Q113" s="11"/>
      <c r="R113" s="11"/>
    </row>
    <row r="114" spans="1:18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86"/>
      <c r="M114" s="86"/>
      <c r="N114" s="86"/>
      <c r="O114" s="86"/>
      <c r="P114" s="11"/>
      <c r="Q114" s="11"/>
      <c r="R114" s="11"/>
    </row>
    <row r="115" spans="1:18" x14ac:dyDescent="0.2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38"/>
      <c r="M115" s="38"/>
      <c r="N115" s="38"/>
      <c r="O115" s="38"/>
      <c r="P115" s="11"/>
      <c r="Q115" s="11"/>
      <c r="R115" s="11"/>
    </row>
    <row r="116" spans="1:18" x14ac:dyDescent="0.2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38"/>
      <c r="M116" s="38"/>
      <c r="N116" s="38"/>
      <c r="O116" s="38"/>
      <c r="P116" s="11"/>
      <c r="Q116" s="11"/>
      <c r="R116" s="11"/>
    </row>
    <row r="117" spans="1:1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2"/>
      <c r="N117" s="12"/>
      <c r="O117" s="12"/>
      <c r="P117" s="11"/>
      <c r="Q117" s="11"/>
      <c r="R117" s="11"/>
    </row>
    <row r="118" spans="1:18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86"/>
      <c r="M118" s="86"/>
      <c r="N118" s="86"/>
      <c r="O118" s="86"/>
      <c r="P118" s="11"/>
      <c r="Q118" s="11"/>
      <c r="R118" s="11"/>
    </row>
    <row r="119" spans="1:18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86"/>
      <c r="M119" s="86"/>
      <c r="N119" s="86"/>
      <c r="O119" s="86"/>
      <c r="P119" s="11"/>
      <c r="Q119" s="11"/>
      <c r="R119" s="11"/>
    </row>
    <row r="120" spans="1:18" x14ac:dyDescent="0.2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38"/>
      <c r="M120" s="38"/>
      <c r="N120" s="38"/>
      <c r="O120" s="38"/>
      <c r="P120" s="11"/>
      <c r="Q120" s="11"/>
      <c r="R120" s="11"/>
    </row>
    <row r="121" spans="1:18" x14ac:dyDescent="0.2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38"/>
      <c r="M121" s="38"/>
      <c r="N121" s="38"/>
      <c r="O121" s="38"/>
      <c r="P121" s="11"/>
      <c r="Q121" s="11"/>
      <c r="R121" s="11"/>
    </row>
    <row r="122" spans="1:1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2"/>
      <c r="M122" s="12"/>
      <c r="N122" s="12"/>
      <c r="O122" s="12"/>
      <c r="P122" s="11"/>
      <c r="Q122" s="11"/>
      <c r="R122" s="11"/>
    </row>
    <row r="123" spans="1:18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86"/>
      <c r="M123" s="86"/>
      <c r="N123" s="86"/>
      <c r="O123" s="86"/>
      <c r="P123" s="11"/>
      <c r="Q123" s="11"/>
      <c r="R123" s="11"/>
    </row>
    <row r="124" spans="1:18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86"/>
      <c r="M124" s="86"/>
      <c r="N124" s="86"/>
      <c r="O124" s="86"/>
      <c r="P124" s="11"/>
      <c r="Q124" s="11"/>
      <c r="R124" s="11"/>
    </row>
    <row r="125" spans="1:18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38"/>
      <c r="M125" s="38"/>
      <c r="N125" s="38"/>
      <c r="O125" s="38"/>
      <c r="P125" s="11"/>
      <c r="Q125" s="11"/>
      <c r="R125" s="11"/>
    </row>
    <row r="126" spans="1:18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38"/>
      <c r="M126" s="38"/>
      <c r="N126" s="38"/>
      <c r="O126" s="38"/>
      <c r="P126" s="11"/>
      <c r="Q126" s="11"/>
      <c r="R126" s="11"/>
    </row>
    <row r="127" spans="1:1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/>
      <c r="M127" s="12"/>
      <c r="N127" s="12"/>
      <c r="O127" s="12"/>
      <c r="P127" s="11"/>
      <c r="Q127" s="11"/>
      <c r="R127" s="11"/>
    </row>
    <row r="128" spans="1:18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86"/>
      <c r="M128" s="86"/>
      <c r="N128" s="86"/>
      <c r="O128" s="86"/>
      <c r="P128" s="11"/>
      <c r="Q128" s="11"/>
      <c r="R128" s="11"/>
    </row>
    <row r="129" spans="1:18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86"/>
      <c r="M129" s="86"/>
      <c r="N129" s="86"/>
      <c r="O129" s="86"/>
      <c r="P129" s="11"/>
      <c r="Q129" s="11"/>
      <c r="R129" s="11"/>
    </row>
    <row r="130" spans="1:18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38"/>
      <c r="M130" s="38"/>
      <c r="N130" s="38"/>
      <c r="O130" s="38"/>
      <c r="P130" s="11"/>
      <c r="Q130" s="11"/>
      <c r="R130" s="11"/>
    </row>
    <row r="131" spans="1:18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38"/>
      <c r="M131" s="38"/>
      <c r="N131" s="38"/>
      <c r="O131" s="38"/>
      <c r="P131" s="11"/>
      <c r="Q131" s="11"/>
      <c r="R131" s="11"/>
    </row>
    <row r="132" spans="1:1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2"/>
      <c r="M132" s="12"/>
      <c r="N132" s="12"/>
      <c r="O132" s="12"/>
      <c r="P132" s="11"/>
      <c r="Q132" s="11"/>
      <c r="R132" s="11"/>
    </row>
    <row r="133" spans="1:18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86"/>
      <c r="M133" s="86"/>
      <c r="N133" s="86"/>
      <c r="O133" s="86"/>
      <c r="P133" s="11"/>
      <c r="Q133" s="11"/>
      <c r="R133" s="11"/>
    </row>
    <row r="134" spans="1:18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86"/>
      <c r="M134" s="86"/>
      <c r="N134" s="86"/>
      <c r="O134" s="86"/>
      <c r="P134" s="11"/>
      <c r="Q134" s="11"/>
      <c r="R134" s="11"/>
    </row>
    <row r="135" spans="1:18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38"/>
      <c r="M135" s="38"/>
      <c r="N135" s="38"/>
      <c r="O135" s="38"/>
      <c r="P135" s="11"/>
      <c r="Q135" s="11"/>
      <c r="R135" s="11"/>
    </row>
    <row r="136" spans="1:18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38"/>
      <c r="M136" s="38"/>
      <c r="N136" s="38"/>
      <c r="O136" s="38"/>
      <c r="P136" s="11"/>
      <c r="Q136" s="11"/>
      <c r="R136" s="11"/>
    </row>
    <row r="137" spans="1: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/>
      <c r="M137" s="12"/>
      <c r="N137" s="12"/>
      <c r="O137" s="12"/>
      <c r="P137" s="11"/>
      <c r="Q137" s="11"/>
      <c r="R137" s="11"/>
    </row>
    <row r="138" spans="1:18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86"/>
      <c r="M138" s="86"/>
      <c r="N138" s="86"/>
      <c r="O138" s="86"/>
      <c r="P138" s="11"/>
      <c r="Q138" s="11"/>
      <c r="R138" s="11"/>
    </row>
    <row r="139" spans="1:18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86"/>
      <c r="M139" s="86"/>
      <c r="N139" s="86"/>
      <c r="O139" s="86"/>
      <c r="P139" s="11"/>
      <c r="Q139" s="11"/>
      <c r="R139" s="11"/>
    </row>
    <row r="140" spans="1:18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38"/>
      <c r="M140" s="38"/>
      <c r="N140" s="38"/>
      <c r="O140" s="38"/>
      <c r="P140" s="11"/>
      <c r="Q140" s="11"/>
      <c r="R140" s="11"/>
    </row>
    <row r="141" spans="1:18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38"/>
      <c r="M141" s="38"/>
      <c r="N141" s="38"/>
      <c r="O141" s="38"/>
      <c r="P141" s="11"/>
      <c r="Q141" s="11"/>
      <c r="R141" s="11"/>
    </row>
    <row r="142" spans="1:1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/>
      <c r="M142" s="12"/>
      <c r="N142" s="12"/>
      <c r="O142" s="12"/>
      <c r="P142" s="11"/>
      <c r="Q142" s="11"/>
      <c r="R142" s="11"/>
    </row>
    <row r="143" spans="1:18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86"/>
      <c r="M143" s="86"/>
      <c r="N143" s="86"/>
      <c r="O143" s="86"/>
      <c r="P143" s="11"/>
      <c r="Q143" s="11"/>
      <c r="R143" s="11"/>
    </row>
    <row r="144" spans="1:18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86"/>
      <c r="M144" s="86"/>
      <c r="N144" s="86"/>
      <c r="O144" s="86"/>
      <c r="P144" s="11"/>
      <c r="Q144" s="11"/>
      <c r="R144" s="11"/>
    </row>
    <row r="145" spans="1:18" x14ac:dyDescent="0.2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38"/>
      <c r="M145" s="38"/>
      <c r="N145" s="38"/>
      <c r="O145" s="38"/>
      <c r="P145" s="11"/>
      <c r="Q145" s="11"/>
      <c r="R145" s="11"/>
    </row>
    <row r="146" spans="1:18" x14ac:dyDescent="0.2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38"/>
      <c r="M146" s="38"/>
      <c r="N146" s="38"/>
      <c r="O146" s="38"/>
      <c r="P146" s="11"/>
      <c r="Q146" s="11"/>
      <c r="R146" s="11"/>
    </row>
    <row r="147" spans="1:1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/>
      <c r="M147" s="12"/>
      <c r="N147" s="12"/>
      <c r="O147" s="12"/>
      <c r="P147" s="11"/>
      <c r="Q147" s="11"/>
      <c r="R147" s="11"/>
    </row>
    <row r="148" spans="1:18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86"/>
      <c r="M148" s="86"/>
      <c r="N148" s="86"/>
      <c r="O148" s="86"/>
      <c r="P148" s="11"/>
      <c r="Q148" s="11"/>
      <c r="R148" s="11"/>
    </row>
    <row r="149" spans="1:18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86"/>
      <c r="M149" s="86"/>
      <c r="N149" s="86"/>
      <c r="O149" s="86"/>
      <c r="P149" s="11"/>
      <c r="Q149" s="11"/>
      <c r="R149" s="11"/>
    </row>
    <row r="150" spans="1:18" x14ac:dyDescent="0.2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38"/>
      <c r="M150" s="38"/>
      <c r="N150" s="38"/>
      <c r="O150" s="38"/>
      <c r="P150" s="11"/>
      <c r="Q150" s="11"/>
      <c r="R150" s="11"/>
    </row>
    <row r="151" spans="1:18" x14ac:dyDescent="0.2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38"/>
      <c r="M151" s="38"/>
      <c r="N151" s="38"/>
      <c r="O151" s="38"/>
      <c r="P151" s="11"/>
      <c r="Q151" s="11"/>
      <c r="R151" s="11"/>
    </row>
    <row r="152" spans="1:1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2"/>
      <c r="M152" s="12"/>
      <c r="N152" s="12"/>
      <c r="O152" s="12"/>
      <c r="P152" s="11"/>
      <c r="Q152" s="11"/>
      <c r="R152" s="11"/>
    </row>
    <row r="153" spans="1:18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86"/>
      <c r="M153" s="86"/>
      <c r="N153" s="86"/>
      <c r="O153" s="86"/>
      <c r="P153" s="11"/>
      <c r="Q153" s="11"/>
      <c r="R153" s="11"/>
    </row>
    <row r="154" spans="1:18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86"/>
      <c r="M154" s="86"/>
      <c r="N154" s="86"/>
      <c r="O154" s="86"/>
      <c r="P154" s="11"/>
      <c r="Q154" s="11"/>
      <c r="R154" s="11"/>
    </row>
    <row r="155" spans="1:18" x14ac:dyDescent="0.2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38"/>
      <c r="M155" s="38"/>
      <c r="N155" s="38"/>
      <c r="O155" s="38"/>
      <c r="P155" s="11"/>
      <c r="Q155" s="11"/>
      <c r="R155" s="11"/>
    </row>
    <row r="156" spans="1:18" x14ac:dyDescent="0.2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38"/>
      <c r="M156" s="38"/>
      <c r="N156" s="38"/>
      <c r="O156" s="38"/>
      <c r="P156" s="11"/>
      <c r="Q156" s="11"/>
      <c r="R156" s="11"/>
    </row>
    <row r="157" spans="1:1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/>
      <c r="M157" s="12"/>
      <c r="N157" s="12"/>
      <c r="O157" s="12"/>
      <c r="P157" s="11"/>
      <c r="Q157" s="11"/>
      <c r="R157" s="11"/>
    </row>
    <row r="158" spans="1:18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86"/>
      <c r="M158" s="86"/>
      <c r="N158" s="86"/>
      <c r="O158" s="86"/>
      <c r="P158" s="11"/>
      <c r="Q158" s="11"/>
      <c r="R158" s="11"/>
    </row>
    <row r="159" spans="1:18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86"/>
      <c r="M159" s="86"/>
      <c r="N159" s="86"/>
      <c r="O159" s="86"/>
      <c r="P159" s="11"/>
      <c r="Q159" s="11"/>
      <c r="R159" s="11"/>
    </row>
    <row r="160" spans="1:18" x14ac:dyDescent="0.2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38"/>
      <c r="M160" s="38"/>
      <c r="N160" s="38"/>
      <c r="O160" s="38"/>
      <c r="P160" s="11"/>
      <c r="Q160" s="11"/>
      <c r="R160" s="11"/>
    </row>
    <row r="161" spans="1:18" x14ac:dyDescent="0.2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38"/>
      <c r="M161" s="38"/>
      <c r="N161" s="38"/>
      <c r="O161" s="38"/>
      <c r="P161" s="11"/>
      <c r="Q161" s="11"/>
      <c r="R161" s="11"/>
    </row>
    <row r="162" spans="1:1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/>
      <c r="M162" s="12"/>
      <c r="N162" s="12"/>
      <c r="O162" s="12"/>
      <c r="P162" s="11"/>
      <c r="Q162" s="11"/>
      <c r="R162" s="11"/>
    </row>
    <row r="163" spans="1:18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86"/>
      <c r="M163" s="86"/>
      <c r="N163" s="86"/>
      <c r="O163" s="86"/>
      <c r="P163" s="11"/>
      <c r="Q163" s="11"/>
      <c r="R163" s="11"/>
    </row>
    <row r="164" spans="1:18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86"/>
      <c r="M164" s="86"/>
      <c r="N164" s="86"/>
      <c r="O164" s="86"/>
      <c r="P164" s="11"/>
      <c r="Q164" s="11"/>
      <c r="R164" s="11"/>
    </row>
    <row r="165" spans="1:18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38"/>
      <c r="M165" s="38"/>
      <c r="N165" s="38"/>
      <c r="O165" s="38"/>
      <c r="P165" s="11"/>
      <c r="Q165" s="11"/>
      <c r="R165" s="11"/>
    </row>
    <row r="166" spans="1:18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38"/>
      <c r="M166" s="38"/>
      <c r="N166" s="38"/>
      <c r="O166" s="38"/>
      <c r="P166" s="11"/>
      <c r="Q166" s="11"/>
      <c r="R166" s="11"/>
    </row>
    <row r="167" spans="1:1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2"/>
      <c r="N167" s="12"/>
      <c r="O167" s="12"/>
      <c r="P167" s="11"/>
      <c r="Q167" s="11"/>
      <c r="R167" s="11"/>
    </row>
    <row r="168" spans="1:18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86"/>
      <c r="M168" s="86"/>
      <c r="N168" s="86"/>
      <c r="O168" s="86"/>
      <c r="P168" s="11"/>
      <c r="Q168" s="11"/>
      <c r="R168" s="11"/>
    </row>
    <row r="169" spans="1:18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86"/>
      <c r="M169" s="86"/>
      <c r="N169" s="86"/>
      <c r="O169" s="86"/>
      <c r="P169" s="11"/>
      <c r="Q169" s="11"/>
      <c r="R169" s="11"/>
    </row>
    <row r="170" spans="1:18" x14ac:dyDescent="0.2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38"/>
      <c r="M170" s="38"/>
      <c r="N170" s="38"/>
      <c r="O170" s="38"/>
      <c r="P170" s="11"/>
      <c r="Q170" s="11"/>
      <c r="R170" s="11"/>
    </row>
    <row r="171" spans="1:18" x14ac:dyDescent="0.2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38"/>
      <c r="M171" s="38"/>
      <c r="N171" s="38"/>
      <c r="O171" s="38"/>
      <c r="P171" s="11"/>
      <c r="Q171" s="11"/>
      <c r="R171" s="11"/>
    </row>
    <row r="172" spans="1:1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/>
      <c r="M172" s="12"/>
      <c r="N172" s="12"/>
      <c r="O172" s="12"/>
      <c r="P172" s="11"/>
      <c r="Q172" s="11"/>
      <c r="R172" s="11"/>
    </row>
    <row r="173" spans="1:18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86"/>
      <c r="M173" s="86"/>
      <c r="N173" s="86"/>
      <c r="O173" s="86"/>
      <c r="P173" s="11"/>
      <c r="Q173" s="11"/>
      <c r="R173" s="11"/>
    </row>
    <row r="174" spans="1:18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86"/>
      <c r="M174" s="86"/>
      <c r="N174" s="86"/>
      <c r="O174" s="86"/>
      <c r="P174" s="11"/>
      <c r="Q174" s="11"/>
      <c r="R174" s="11"/>
    </row>
    <row r="175" spans="1:18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38"/>
      <c r="M175" s="38"/>
      <c r="N175" s="38"/>
      <c r="O175" s="38"/>
      <c r="P175" s="11"/>
      <c r="Q175" s="11"/>
      <c r="R175" s="11"/>
    </row>
    <row r="176" spans="1:18" x14ac:dyDescent="0.2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38"/>
      <c r="M176" s="38"/>
      <c r="N176" s="38"/>
      <c r="O176" s="38"/>
      <c r="P176" s="11"/>
      <c r="Q176" s="11"/>
      <c r="R176" s="11"/>
    </row>
    <row r="177" spans="1:1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2"/>
      <c r="N177" s="12"/>
      <c r="O177" s="12"/>
      <c r="P177" s="11"/>
      <c r="Q177" s="11"/>
      <c r="R177" s="11"/>
    </row>
    <row r="178" spans="1:18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86"/>
      <c r="M178" s="86"/>
      <c r="N178" s="86"/>
      <c r="O178" s="86"/>
      <c r="P178" s="11"/>
      <c r="Q178" s="11"/>
      <c r="R178" s="11"/>
    </row>
    <row r="179" spans="1:18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86"/>
      <c r="M179" s="86"/>
      <c r="N179" s="86"/>
      <c r="O179" s="86"/>
      <c r="P179" s="11"/>
      <c r="Q179" s="11"/>
      <c r="R179" s="11"/>
    </row>
    <row r="180" spans="1:18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38"/>
      <c r="M180" s="38"/>
      <c r="N180" s="38"/>
      <c r="O180" s="38"/>
      <c r="P180" s="11"/>
      <c r="Q180" s="11"/>
      <c r="R180" s="11"/>
    </row>
    <row r="181" spans="1:18" x14ac:dyDescent="0.2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38"/>
      <c r="M181" s="38"/>
      <c r="N181" s="38"/>
      <c r="O181" s="38"/>
      <c r="P181" s="11"/>
      <c r="Q181" s="11"/>
      <c r="R181" s="11"/>
    </row>
    <row r="182" spans="1:1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/>
      <c r="M182" s="12"/>
      <c r="N182" s="12"/>
      <c r="O182" s="12"/>
      <c r="P182" s="11"/>
      <c r="Q182" s="11"/>
      <c r="R182" s="11"/>
    </row>
    <row r="183" spans="1:18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86"/>
      <c r="M183" s="86"/>
      <c r="N183" s="86"/>
      <c r="O183" s="86"/>
      <c r="P183" s="11"/>
      <c r="Q183" s="11"/>
      <c r="R183" s="11"/>
    </row>
    <row r="184" spans="1:18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86"/>
      <c r="M184" s="86"/>
      <c r="N184" s="86"/>
      <c r="O184" s="86"/>
      <c r="P184" s="11"/>
      <c r="Q184" s="11"/>
      <c r="R184" s="11"/>
    </row>
    <row r="185" spans="1:18" x14ac:dyDescent="0.2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38"/>
      <c r="M185" s="38"/>
      <c r="N185" s="38"/>
      <c r="O185" s="38"/>
      <c r="P185" s="11"/>
      <c r="Q185" s="11"/>
      <c r="R185" s="11"/>
    </row>
    <row r="186" spans="1:18" x14ac:dyDescent="0.2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38"/>
      <c r="M186" s="38"/>
      <c r="N186" s="38"/>
      <c r="O186" s="38"/>
      <c r="P186" s="11"/>
      <c r="Q186" s="11"/>
      <c r="R186" s="11"/>
    </row>
    <row r="187" spans="1:1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2"/>
      <c r="N187" s="12"/>
      <c r="O187" s="12"/>
      <c r="P187" s="11"/>
      <c r="Q187" s="11"/>
      <c r="R187" s="11"/>
    </row>
    <row r="188" spans="1:18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86"/>
      <c r="M188" s="86"/>
      <c r="N188" s="86"/>
      <c r="O188" s="86"/>
      <c r="P188" s="11"/>
      <c r="Q188" s="11"/>
      <c r="R188" s="11"/>
    </row>
    <row r="189" spans="1:18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86"/>
      <c r="M189" s="86"/>
      <c r="N189" s="86"/>
      <c r="O189" s="86"/>
      <c r="P189" s="11"/>
      <c r="Q189" s="11"/>
      <c r="R189" s="11"/>
    </row>
    <row r="190" spans="1:18" x14ac:dyDescent="0.2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38"/>
      <c r="M190" s="38"/>
      <c r="N190" s="38"/>
      <c r="O190" s="38"/>
      <c r="P190" s="11"/>
      <c r="Q190" s="11"/>
      <c r="R190" s="11"/>
    </row>
    <row r="191" spans="1:18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38"/>
      <c r="M191" s="38"/>
      <c r="N191" s="38"/>
      <c r="O191" s="38"/>
      <c r="P191" s="11"/>
      <c r="Q191" s="11"/>
      <c r="R191" s="11"/>
    </row>
    <row r="192" spans="1:1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/>
      <c r="M192" s="12"/>
      <c r="N192" s="12"/>
      <c r="O192" s="12"/>
      <c r="P192" s="11"/>
      <c r="Q192" s="11"/>
      <c r="R192" s="11"/>
    </row>
    <row r="193" spans="1:18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86"/>
      <c r="M193" s="86"/>
      <c r="N193" s="86"/>
      <c r="O193" s="86"/>
      <c r="P193" s="11"/>
      <c r="Q193" s="11"/>
      <c r="R193" s="11"/>
    </row>
    <row r="194" spans="1:18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86"/>
      <c r="M194" s="86"/>
      <c r="N194" s="86"/>
      <c r="O194" s="86"/>
      <c r="P194" s="11"/>
      <c r="Q194" s="11"/>
      <c r="R194" s="11"/>
    </row>
    <row r="195" spans="1:18" x14ac:dyDescent="0.2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38"/>
      <c r="M195" s="38"/>
      <c r="N195" s="38"/>
      <c r="O195" s="38"/>
      <c r="P195" s="11"/>
      <c r="Q195" s="11"/>
      <c r="R195" s="11"/>
    </row>
    <row r="196" spans="1:18" x14ac:dyDescent="0.2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38"/>
      <c r="M196" s="38"/>
      <c r="N196" s="38"/>
      <c r="O196" s="38"/>
      <c r="P196" s="11"/>
      <c r="Q196" s="11"/>
      <c r="R196" s="11"/>
    </row>
    <row r="197" spans="1:1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2"/>
      <c r="N197" s="12"/>
      <c r="O197" s="12"/>
      <c r="P197" s="11"/>
      <c r="Q197" s="11"/>
      <c r="R197" s="11"/>
    </row>
    <row r="198" spans="1:18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86"/>
      <c r="M198" s="86"/>
      <c r="N198" s="86"/>
      <c r="O198" s="86"/>
      <c r="P198" s="11"/>
      <c r="Q198" s="11"/>
      <c r="R198" s="11"/>
    </row>
    <row r="199" spans="1:18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86"/>
      <c r="M199" s="86"/>
      <c r="N199" s="86"/>
      <c r="O199" s="86"/>
      <c r="P199" s="11"/>
      <c r="Q199" s="11"/>
      <c r="R199" s="11"/>
    </row>
    <row r="200" spans="1:18" x14ac:dyDescent="0.2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38"/>
      <c r="M200" s="38"/>
      <c r="N200" s="38"/>
      <c r="O200" s="38"/>
      <c r="P200" s="11"/>
      <c r="Q200" s="11"/>
      <c r="R200" s="11"/>
    </row>
    <row r="201" spans="1:18" x14ac:dyDescent="0.2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38"/>
      <c r="M201" s="38"/>
      <c r="N201" s="38"/>
      <c r="O201" s="38"/>
      <c r="P201" s="11"/>
      <c r="Q201" s="11"/>
      <c r="R201" s="11"/>
    </row>
    <row r="202" spans="1:1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2"/>
      <c r="M202" s="12"/>
      <c r="N202" s="12"/>
      <c r="O202" s="12"/>
      <c r="P202" s="11"/>
      <c r="Q202" s="11"/>
      <c r="R202" s="11"/>
    </row>
    <row r="203" spans="1:18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86"/>
      <c r="M203" s="86"/>
      <c r="N203" s="86"/>
      <c r="O203" s="86"/>
      <c r="P203" s="11"/>
      <c r="Q203" s="11"/>
      <c r="R203" s="11"/>
    </row>
    <row r="204" spans="1:18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86"/>
      <c r="M204" s="86"/>
      <c r="N204" s="86"/>
      <c r="O204" s="86"/>
      <c r="P204" s="11"/>
      <c r="Q204" s="11"/>
      <c r="R204" s="11"/>
    </row>
    <row r="205" spans="1:18" x14ac:dyDescent="0.2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38"/>
      <c r="M205" s="38"/>
      <c r="N205" s="38"/>
      <c r="O205" s="38"/>
      <c r="P205" s="11"/>
      <c r="Q205" s="11"/>
      <c r="R205" s="11"/>
    </row>
    <row r="206" spans="1:18" x14ac:dyDescent="0.2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38"/>
      <c r="M206" s="38"/>
      <c r="N206" s="38"/>
      <c r="O206" s="38"/>
      <c r="P206" s="11"/>
      <c r="Q206" s="11"/>
      <c r="R206" s="11"/>
    </row>
    <row r="207" spans="1:1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/>
      <c r="M207" s="12"/>
      <c r="N207" s="12"/>
      <c r="O207" s="12"/>
      <c r="P207" s="11"/>
      <c r="Q207" s="11"/>
      <c r="R207" s="11"/>
    </row>
    <row r="208" spans="1:18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86"/>
      <c r="M208" s="86"/>
      <c r="N208" s="86"/>
      <c r="O208" s="86"/>
      <c r="P208" s="11"/>
      <c r="Q208" s="11"/>
      <c r="R208" s="11"/>
    </row>
    <row r="209" spans="1:18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86"/>
      <c r="M209" s="86"/>
      <c r="N209" s="86"/>
      <c r="O209" s="86"/>
      <c r="P209" s="11"/>
      <c r="Q209" s="11"/>
      <c r="R209" s="11"/>
    </row>
    <row r="210" spans="1:18" x14ac:dyDescent="0.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38"/>
      <c r="M210" s="38"/>
      <c r="N210" s="38"/>
      <c r="O210" s="38"/>
      <c r="P210" s="11"/>
      <c r="Q210" s="11"/>
      <c r="R210" s="11"/>
    </row>
    <row r="211" spans="1:18" x14ac:dyDescent="0.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38"/>
      <c r="M211" s="38"/>
      <c r="N211" s="38"/>
      <c r="O211" s="38"/>
      <c r="P211" s="11"/>
      <c r="Q211" s="11"/>
      <c r="R211" s="11"/>
    </row>
    <row r="212" spans="1:1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2"/>
      <c r="N212" s="12"/>
      <c r="O212" s="12"/>
      <c r="P212" s="11"/>
      <c r="Q212" s="11"/>
      <c r="R212" s="11"/>
    </row>
    <row r="213" spans="1:18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86"/>
      <c r="M213" s="86"/>
      <c r="N213" s="86"/>
      <c r="O213" s="86"/>
      <c r="P213" s="11"/>
      <c r="Q213" s="11"/>
      <c r="R213" s="11"/>
    </row>
    <row r="214" spans="1:18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86"/>
      <c r="M214" s="86"/>
      <c r="N214" s="86"/>
      <c r="O214" s="86"/>
      <c r="P214" s="11"/>
      <c r="Q214" s="11"/>
      <c r="R214" s="11"/>
    </row>
    <row r="215" spans="1:18" x14ac:dyDescent="0.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38"/>
      <c r="M215" s="38"/>
      <c r="N215" s="38"/>
      <c r="O215" s="38"/>
      <c r="P215" s="11"/>
      <c r="Q215" s="11"/>
      <c r="R215" s="11"/>
    </row>
    <row r="216" spans="1:18" x14ac:dyDescent="0.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38"/>
      <c r="M216" s="38"/>
      <c r="N216" s="38"/>
      <c r="O216" s="38"/>
      <c r="P216" s="11"/>
      <c r="Q216" s="11"/>
      <c r="R216" s="11"/>
    </row>
    <row r="217" spans="1:1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/>
      <c r="M217" s="12"/>
      <c r="N217" s="12"/>
      <c r="O217" s="12"/>
      <c r="P217" s="11"/>
      <c r="Q217" s="11"/>
      <c r="R217" s="11"/>
    </row>
    <row r="218" spans="1:18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86"/>
      <c r="M218" s="86"/>
      <c r="N218" s="86"/>
      <c r="O218" s="86"/>
      <c r="P218" s="11"/>
      <c r="Q218" s="11"/>
      <c r="R218" s="11"/>
    </row>
    <row r="219" spans="1:18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86"/>
      <c r="M219" s="86"/>
      <c r="N219" s="86"/>
      <c r="O219" s="86"/>
      <c r="P219" s="11"/>
      <c r="Q219" s="11"/>
      <c r="R219" s="11"/>
    </row>
    <row r="220" spans="1:18" x14ac:dyDescent="0.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38"/>
      <c r="M220" s="38"/>
      <c r="N220" s="38"/>
      <c r="O220" s="38"/>
      <c r="P220" s="11"/>
      <c r="Q220" s="11"/>
      <c r="R220" s="11"/>
    </row>
    <row r="221" spans="1:18" x14ac:dyDescent="0.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38"/>
      <c r="M221" s="38"/>
      <c r="N221" s="38"/>
      <c r="O221" s="38"/>
      <c r="P221" s="11"/>
      <c r="Q221" s="11"/>
      <c r="R221" s="11"/>
    </row>
    <row r="222" spans="1:1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2"/>
      <c r="M222" s="12"/>
      <c r="N222" s="12"/>
      <c r="O222" s="12"/>
      <c r="P222" s="11"/>
      <c r="Q222" s="11"/>
      <c r="R222" s="11"/>
    </row>
    <row r="223" spans="1:18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86"/>
      <c r="M223" s="86"/>
      <c r="N223" s="86"/>
      <c r="O223" s="86"/>
      <c r="P223" s="11"/>
      <c r="Q223" s="11"/>
      <c r="R223" s="11"/>
    </row>
    <row r="224" spans="1:18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86"/>
      <c r="M224" s="86"/>
      <c r="N224" s="86"/>
      <c r="O224" s="86"/>
      <c r="P224" s="11"/>
      <c r="Q224" s="11"/>
      <c r="R224" s="11"/>
    </row>
    <row r="225" spans="1:18" x14ac:dyDescent="0.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38"/>
      <c r="M225" s="38"/>
      <c r="N225" s="38"/>
      <c r="O225" s="38"/>
      <c r="P225" s="11"/>
      <c r="Q225" s="11"/>
      <c r="R225" s="11"/>
    </row>
    <row r="226" spans="1:18" x14ac:dyDescent="0.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38"/>
      <c r="M226" s="38"/>
      <c r="N226" s="38"/>
      <c r="O226" s="38"/>
      <c r="P226" s="11"/>
      <c r="Q226" s="11"/>
      <c r="R226" s="11"/>
    </row>
    <row r="227" spans="1:1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/>
      <c r="M227" s="12"/>
      <c r="N227" s="12"/>
      <c r="O227" s="12"/>
      <c r="P227" s="11"/>
      <c r="Q227" s="11"/>
      <c r="R227" s="11"/>
    </row>
    <row r="228" spans="1:18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86"/>
      <c r="M228" s="86"/>
      <c r="N228" s="86"/>
      <c r="O228" s="86"/>
      <c r="P228" s="11"/>
      <c r="Q228" s="11"/>
      <c r="R228" s="11"/>
    </row>
    <row r="229" spans="1:18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86"/>
      <c r="M229" s="86"/>
      <c r="N229" s="86"/>
      <c r="O229" s="86"/>
      <c r="P229" s="11"/>
      <c r="Q229" s="11"/>
      <c r="R229" s="11"/>
    </row>
    <row r="230" spans="1:18" x14ac:dyDescent="0.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38"/>
      <c r="M230" s="38"/>
      <c r="N230" s="38"/>
      <c r="O230" s="38"/>
      <c r="P230" s="11"/>
      <c r="Q230" s="11"/>
      <c r="R230" s="11"/>
    </row>
    <row r="231" spans="1:18" x14ac:dyDescent="0.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38"/>
      <c r="M231" s="38"/>
      <c r="N231" s="38"/>
      <c r="O231" s="38"/>
      <c r="P231" s="11"/>
      <c r="Q231" s="11"/>
      <c r="R231" s="11"/>
    </row>
    <row r="232" spans="1:1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2"/>
      <c r="M232" s="12"/>
      <c r="N232" s="12"/>
      <c r="O232" s="12"/>
      <c r="P232" s="11"/>
      <c r="Q232" s="11"/>
      <c r="R232" s="11"/>
    </row>
    <row r="233" spans="1:18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86"/>
      <c r="M233" s="86"/>
      <c r="N233" s="86"/>
      <c r="O233" s="86"/>
      <c r="P233" s="11"/>
      <c r="Q233" s="11"/>
      <c r="R233" s="11"/>
    </row>
    <row r="234" spans="1:18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86"/>
      <c r="M234" s="86"/>
      <c r="N234" s="86"/>
      <c r="O234" s="86"/>
      <c r="P234" s="11"/>
      <c r="Q234" s="11"/>
      <c r="R234" s="11"/>
    </row>
    <row r="235" spans="1:18" x14ac:dyDescent="0.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38"/>
      <c r="M235" s="38"/>
      <c r="N235" s="38"/>
      <c r="O235" s="38"/>
      <c r="P235" s="11"/>
      <c r="Q235" s="11"/>
      <c r="R235" s="11"/>
    </row>
    <row r="236" spans="1:18" x14ac:dyDescent="0.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38"/>
      <c r="M236" s="38"/>
      <c r="N236" s="38"/>
      <c r="O236" s="38"/>
      <c r="P236" s="11"/>
      <c r="Q236" s="11"/>
      <c r="R236" s="11"/>
    </row>
    <row r="237" spans="1:1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/>
      <c r="M237" s="12"/>
      <c r="N237" s="12"/>
      <c r="O237" s="12"/>
      <c r="P237" s="11"/>
      <c r="Q237" s="11"/>
      <c r="R237" s="11"/>
    </row>
    <row r="238" spans="1:18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86"/>
      <c r="M238" s="86"/>
      <c r="N238" s="86"/>
      <c r="O238" s="86"/>
      <c r="P238" s="11"/>
      <c r="Q238" s="11"/>
      <c r="R238" s="11"/>
    </row>
    <row r="239" spans="1:18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86"/>
      <c r="M239" s="86"/>
      <c r="N239" s="86"/>
      <c r="O239" s="86"/>
      <c r="P239" s="11"/>
      <c r="Q239" s="11"/>
      <c r="R239" s="11"/>
    </row>
    <row r="240" spans="1:18" x14ac:dyDescent="0.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38"/>
      <c r="M240" s="38"/>
      <c r="N240" s="38"/>
      <c r="O240" s="38"/>
      <c r="P240" s="11"/>
      <c r="Q240" s="11"/>
      <c r="R240" s="11"/>
    </row>
    <row r="241" spans="1:18" x14ac:dyDescent="0.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38"/>
      <c r="M241" s="38"/>
      <c r="N241" s="38"/>
      <c r="O241" s="38"/>
      <c r="P241" s="11"/>
      <c r="Q241" s="11"/>
      <c r="R241" s="11"/>
    </row>
    <row r="242" spans="1:1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2"/>
      <c r="M242" s="12"/>
      <c r="N242" s="12"/>
      <c r="O242" s="12"/>
      <c r="P242" s="11"/>
      <c r="Q242" s="11"/>
      <c r="R242" s="11"/>
    </row>
    <row r="243" spans="1:18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86"/>
      <c r="M243" s="86"/>
      <c r="N243" s="86"/>
      <c r="O243" s="86"/>
      <c r="P243" s="11"/>
      <c r="Q243" s="11"/>
      <c r="R243" s="11"/>
    </row>
    <row r="244" spans="1:18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86"/>
      <c r="M244" s="86"/>
      <c r="N244" s="86"/>
      <c r="O244" s="86"/>
      <c r="P244" s="11"/>
      <c r="Q244" s="11"/>
      <c r="R244" s="11"/>
    </row>
    <row r="245" spans="1:18" x14ac:dyDescent="0.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38"/>
      <c r="M245" s="38"/>
      <c r="N245" s="38"/>
      <c r="O245" s="38"/>
      <c r="P245" s="11"/>
      <c r="Q245" s="11"/>
      <c r="R245" s="11"/>
    </row>
    <row r="246" spans="1:18" x14ac:dyDescent="0.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38"/>
      <c r="M246" s="38"/>
      <c r="N246" s="38"/>
      <c r="O246" s="38"/>
      <c r="P246" s="11"/>
      <c r="Q246" s="11"/>
      <c r="R246" s="11"/>
    </row>
    <row r="247" spans="1:1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/>
      <c r="M247" s="12"/>
      <c r="N247" s="12"/>
      <c r="O247" s="12"/>
      <c r="P247" s="11"/>
      <c r="Q247" s="11"/>
      <c r="R247" s="11"/>
    </row>
    <row r="248" spans="1:18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86"/>
      <c r="M248" s="86"/>
      <c r="N248" s="86"/>
      <c r="O248" s="86"/>
      <c r="P248" s="11"/>
      <c r="Q248" s="11"/>
      <c r="R248" s="11"/>
    </row>
    <row r="249" spans="1:18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86"/>
      <c r="M249" s="86"/>
      <c r="N249" s="86"/>
      <c r="O249" s="86"/>
      <c r="P249" s="11"/>
      <c r="Q249" s="11"/>
      <c r="R249" s="11"/>
    </row>
    <row r="250" spans="1:18" x14ac:dyDescent="0.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38"/>
      <c r="M250" s="38"/>
      <c r="N250" s="38"/>
      <c r="O250" s="38"/>
      <c r="P250" s="11"/>
      <c r="Q250" s="11"/>
      <c r="R250" s="11"/>
    </row>
    <row r="251" spans="1:18" x14ac:dyDescent="0.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38"/>
      <c r="M251" s="38"/>
      <c r="N251" s="38"/>
      <c r="O251" s="38"/>
      <c r="P251" s="11"/>
      <c r="Q251" s="11"/>
      <c r="R251" s="11"/>
    </row>
    <row r="252" spans="1:18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89"/>
      <c r="M252" s="89"/>
      <c r="N252" s="89"/>
      <c r="O252" s="89"/>
    </row>
    <row r="253" spans="1:18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90"/>
      <c r="M253" s="90"/>
      <c r="N253" s="90"/>
      <c r="O253" s="90"/>
    </row>
    <row r="254" spans="1:18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90"/>
      <c r="M254" s="90"/>
      <c r="N254" s="90"/>
      <c r="O254" s="90"/>
    </row>
    <row r="255" spans="1:18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91"/>
      <c r="M255" s="91"/>
      <c r="N255" s="91"/>
      <c r="O255" s="91"/>
    </row>
    <row r="256" spans="1:18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91"/>
      <c r="M256" s="91"/>
      <c r="N256" s="91"/>
      <c r="O256" s="91"/>
    </row>
    <row r="257" spans="1:1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89"/>
      <c r="M257" s="89"/>
      <c r="N257" s="89"/>
      <c r="O257" s="89"/>
    </row>
    <row r="258" spans="1:15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90"/>
      <c r="M258" s="90"/>
      <c r="N258" s="90"/>
      <c r="O258" s="90"/>
    </row>
    <row r="259" spans="1:15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90"/>
      <c r="M259" s="90"/>
      <c r="N259" s="90"/>
      <c r="O259" s="90"/>
    </row>
    <row r="260" spans="1:15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91"/>
      <c r="M260" s="91"/>
      <c r="N260" s="91"/>
      <c r="O260" s="91"/>
    </row>
    <row r="261" spans="1:15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91"/>
      <c r="M261" s="91"/>
      <c r="N261" s="91"/>
      <c r="O261" s="91"/>
    </row>
    <row r="262" spans="1:1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89"/>
      <c r="M262" s="89"/>
      <c r="N262" s="89"/>
      <c r="O262" s="89"/>
    </row>
    <row r="263" spans="1:15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90"/>
      <c r="M263" s="90"/>
      <c r="N263" s="90"/>
      <c r="O263" s="90"/>
    </row>
    <row r="264" spans="1:15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90"/>
      <c r="M264" s="90"/>
      <c r="N264" s="90"/>
      <c r="O264" s="90"/>
    </row>
    <row r="265" spans="1:15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91"/>
      <c r="M265" s="91"/>
      <c r="N265" s="91"/>
      <c r="O265" s="91"/>
    </row>
    <row r="266" spans="1:15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91"/>
      <c r="M266" s="91"/>
      <c r="N266" s="91"/>
      <c r="O266" s="91"/>
    </row>
    <row r="267" spans="1:1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89"/>
      <c r="M267" s="89"/>
      <c r="N267" s="89"/>
      <c r="O267" s="89"/>
    </row>
    <row r="268" spans="1:15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90"/>
      <c r="M268" s="90"/>
      <c r="N268" s="90"/>
      <c r="O268" s="90"/>
    </row>
    <row r="269" spans="1:15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90"/>
      <c r="M269" s="90"/>
      <c r="N269" s="90"/>
      <c r="O269" s="90"/>
    </row>
    <row r="270" spans="1:15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91"/>
      <c r="M270" s="91"/>
      <c r="N270" s="91"/>
      <c r="O270" s="91"/>
    </row>
    <row r="271" spans="1:15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91"/>
      <c r="M271" s="91"/>
      <c r="N271" s="91"/>
      <c r="O271" s="91"/>
    </row>
    <row r="272" spans="1:1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89"/>
      <c r="M272" s="89"/>
      <c r="N272" s="89"/>
      <c r="O272" s="89"/>
    </row>
    <row r="273" spans="1:15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90"/>
      <c r="M273" s="90"/>
      <c r="N273" s="90"/>
      <c r="O273" s="90"/>
    </row>
    <row r="274" spans="1:15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90"/>
      <c r="M274" s="90"/>
      <c r="N274" s="90"/>
      <c r="O274" s="90"/>
    </row>
    <row r="275" spans="1:15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91"/>
      <c r="M275" s="91"/>
      <c r="N275" s="91"/>
      <c r="O275" s="91"/>
    </row>
    <row r="276" spans="1:15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91"/>
      <c r="M276" s="91"/>
      <c r="N276" s="91"/>
      <c r="O276" s="91"/>
    </row>
    <row r="277" spans="1:1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89"/>
      <c r="M277" s="89"/>
      <c r="N277" s="89"/>
      <c r="O277" s="89"/>
    </row>
    <row r="278" spans="1:15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90"/>
      <c r="M278" s="90"/>
      <c r="N278" s="90"/>
      <c r="O278" s="90"/>
    </row>
    <row r="279" spans="1:15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90"/>
      <c r="M279" s="90"/>
      <c r="N279" s="90"/>
      <c r="O279" s="90"/>
    </row>
    <row r="280" spans="1:15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91"/>
      <c r="M280" s="91"/>
      <c r="N280" s="91"/>
      <c r="O280" s="91"/>
    </row>
    <row r="281" spans="1:15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91"/>
      <c r="M281" s="91"/>
      <c r="N281" s="91"/>
      <c r="O281" s="91"/>
    </row>
    <row r="282" spans="1:1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89"/>
      <c r="M282" s="89"/>
      <c r="N282" s="89"/>
      <c r="O282" s="89"/>
    </row>
    <row r="283" spans="1:15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90"/>
      <c r="M283" s="90"/>
      <c r="N283" s="90"/>
      <c r="O283" s="90"/>
    </row>
    <row r="284" spans="1:15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90"/>
      <c r="M284" s="90"/>
      <c r="N284" s="90"/>
      <c r="O284" s="90"/>
    </row>
    <row r="285" spans="1:15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91"/>
      <c r="M285" s="91"/>
      <c r="N285" s="91"/>
      <c r="O285" s="91"/>
    </row>
    <row r="286" spans="1:15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91"/>
      <c r="M286" s="91"/>
      <c r="N286" s="91"/>
      <c r="O286" s="91"/>
    </row>
    <row r="287" spans="1:1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89"/>
      <c r="M287" s="89"/>
      <c r="N287" s="89"/>
      <c r="O287" s="89"/>
    </row>
    <row r="288" spans="1:15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90"/>
      <c r="M288" s="90"/>
      <c r="N288" s="90"/>
      <c r="O288" s="90"/>
    </row>
    <row r="289" spans="1:15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90"/>
      <c r="M289" s="90"/>
      <c r="N289" s="90"/>
      <c r="O289" s="90"/>
    </row>
    <row r="290" spans="1:15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91"/>
      <c r="M290" s="91"/>
      <c r="N290" s="91"/>
      <c r="O290" s="91"/>
    </row>
    <row r="291" spans="1:15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91"/>
      <c r="M291" s="91"/>
      <c r="N291" s="91"/>
      <c r="O291" s="91"/>
    </row>
    <row r="292" spans="1:1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89"/>
      <c r="M292" s="89"/>
      <c r="N292" s="89"/>
      <c r="O292" s="89"/>
    </row>
    <row r="293" spans="1:15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90"/>
      <c r="M293" s="90"/>
      <c r="N293" s="90"/>
      <c r="O293" s="90"/>
    </row>
    <row r="294" spans="1:15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90"/>
      <c r="M294" s="90"/>
      <c r="N294" s="90"/>
      <c r="O294" s="90"/>
    </row>
    <row r="295" spans="1:15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91"/>
      <c r="M295" s="91"/>
      <c r="N295" s="91"/>
      <c r="O295" s="91"/>
    </row>
    <row r="296" spans="1:15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91"/>
      <c r="M296" s="91"/>
      <c r="N296" s="91"/>
      <c r="O296" s="91"/>
    </row>
    <row r="297" spans="1:1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89"/>
      <c r="M297" s="89"/>
      <c r="N297" s="89"/>
      <c r="O297" s="89"/>
    </row>
    <row r="298" spans="1:15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90"/>
      <c r="M298" s="90"/>
      <c r="N298" s="90"/>
      <c r="O298" s="90"/>
    </row>
    <row r="299" spans="1:15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90"/>
      <c r="M299" s="90"/>
      <c r="N299" s="90"/>
      <c r="O299" s="90"/>
    </row>
    <row r="300" spans="1:15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91"/>
      <c r="M300" s="91"/>
      <c r="N300" s="91"/>
      <c r="O300" s="91"/>
    </row>
    <row r="301" spans="1:15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91"/>
      <c r="M301" s="91"/>
      <c r="N301" s="91"/>
      <c r="O301" s="91"/>
    </row>
    <row r="302" spans="1:1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89"/>
      <c r="M302" s="89"/>
      <c r="N302" s="89"/>
      <c r="O302" s="89"/>
    </row>
    <row r="303" spans="1:15" x14ac:dyDescent="0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90"/>
      <c r="M303" s="90"/>
      <c r="N303" s="90"/>
      <c r="O303" s="90"/>
    </row>
    <row r="304" spans="1:15" x14ac:dyDescent="0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90"/>
      <c r="M304" s="90"/>
      <c r="N304" s="90"/>
      <c r="O304" s="90"/>
    </row>
    <row r="305" spans="1:15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91"/>
      <c r="M305" s="91"/>
      <c r="N305" s="91"/>
      <c r="O305" s="91"/>
    </row>
    <row r="306" spans="1:15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91"/>
      <c r="M306" s="91"/>
      <c r="N306" s="91"/>
      <c r="O306" s="91"/>
    </row>
    <row r="307" spans="1:1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89"/>
      <c r="M307" s="89"/>
      <c r="N307" s="89"/>
      <c r="O307" s="89"/>
    </row>
    <row r="308" spans="1:15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90"/>
      <c r="M308" s="90"/>
      <c r="N308" s="90"/>
      <c r="O308" s="90"/>
    </row>
    <row r="309" spans="1:15" x14ac:dyDescent="0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90"/>
      <c r="M309" s="90"/>
      <c r="N309" s="90"/>
      <c r="O309" s="90"/>
    </row>
    <row r="310" spans="1:15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91"/>
      <c r="M310" s="91"/>
      <c r="N310" s="91"/>
      <c r="O310" s="91"/>
    </row>
    <row r="311" spans="1:15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91"/>
      <c r="M311" s="91"/>
      <c r="N311" s="91"/>
      <c r="O311" s="91"/>
    </row>
    <row r="312" spans="1:1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89"/>
      <c r="M312" s="89"/>
      <c r="N312" s="89"/>
      <c r="O312" s="89"/>
    </row>
    <row r="313" spans="1:15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90"/>
      <c r="M313" s="90"/>
      <c r="N313" s="90"/>
      <c r="O313" s="90"/>
    </row>
    <row r="314" spans="1:15" x14ac:dyDescent="0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90"/>
      <c r="M314" s="90"/>
      <c r="N314" s="90"/>
      <c r="O314" s="90"/>
    </row>
    <row r="315" spans="1:15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91"/>
      <c r="M315" s="91"/>
      <c r="N315" s="91"/>
      <c r="O315" s="91"/>
    </row>
    <row r="316" spans="1:15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91"/>
      <c r="M316" s="91"/>
      <c r="N316" s="91"/>
      <c r="O316" s="91"/>
    </row>
    <row r="317" spans="1:1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89"/>
      <c r="M317" s="89"/>
      <c r="N317" s="89"/>
      <c r="O317" s="89"/>
    </row>
    <row r="318" spans="1:15" x14ac:dyDescent="0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90"/>
      <c r="M318" s="90"/>
      <c r="N318" s="90"/>
      <c r="O318" s="90"/>
    </row>
    <row r="319" spans="1:15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90"/>
      <c r="M319" s="90"/>
      <c r="N319" s="90"/>
      <c r="O319" s="90"/>
    </row>
    <row r="320" spans="1:15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91"/>
      <c r="M320" s="91"/>
      <c r="N320" s="91"/>
      <c r="O320" s="91"/>
    </row>
    <row r="321" spans="1:15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91"/>
      <c r="M321" s="91"/>
      <c r="N321" s="91"/>
      <c r="O321" s="91"/>
    </row>
    <row r="322" spans="1:1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89"/>
      <c r="M322" s="89"/>
      <c r="N322" s="89"/>
      <c r="O322" s="89"/>
    </row>
    <row r="323" spans="1:15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90"/>
      <c r="M323" s="90"/>
      <c r="N323" s="90"/>
      <c r="O323" s="90"/>
    </row>
    <row r="324" spans="1:15" x14ac:dyDescent="0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90"/>
      <c r="M324" s="90"/>
      <c r="N324" s="90"/>
      <c r="O324" s="90"/>
    </row>
    <row r="325" spans="1:15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91"/>
      <c r="M325" s="91"/>
      <c r="N325" s="91"/>
      <c r="O325" s="91"/>
    </row>
    <row r="326" spans="1:15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91"/>
      <c r="M326" s="91"/>
      <c r="N326" s="91"/>
      <c r="O326" s="91"/>
    </row>
    <row r="327" spans="1:1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89"/>
      <c r="M327" s="89"/>
      <c r="N327" s="89"/>
      <c r="O327" s="89"/>
    </row>
    <row r="328" spans="1:15" x14ac:dyDescent="0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90"/>
      <c r="M328" s="90"/>
      <c r="N328" s="90"/>
      <c r="O328" s="90"/>
    </row>
    <row r="329" spans="1:15" x14ac:dyDescent="0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90"/>
      <c r="M329" s="90"/>
      <c r="N329" s="90"/>
      <c r="O329" s="90"/>
    </row>
    <row r="330" spans="1:15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91"/>
      <c r="M330" s="91"/>
      <c r="N330" s="91"/>
      <c r="O330" s="91"/>
    </row>
    <row r="331" spans="1:15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91"/>
      <c r="M331" s="91"/>
      <c r="N331" s="91"/>
      <c r="O331" s="91"/>
    </row>
    <row r="332" spans="1:1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89"/>
      <c r="M332" s="89"/>
      <c r="N332" s="89"/>
      <c r="O332" s="89"/>
    </row>
    <row r="333" spans="1:15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90"/>
      <c r="M333" s="90"/>
      <c r="N333" s="90"/>
      <c r="O333" s="90"/>
    </row>
    <row r="334" spans="1:15" x14ac:dyDescent="0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90"/>
      <c r="M334" s="90"/>
      <c r="N334" s="90"/>
      <c r="O334" s="90"/>
    </row>
    <row r="335" spans="1:15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91"/>
      <c r="M335" s="91"/>
      <c r="N335" s="91"/>
      <c r="O335" s="91"/>
    </row>
    <row r="336" spans="1:15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91"/>
      <c r="M336" s="91"/>
      <c r="N336" s="91"/>
      <c r="O336" s="91"/>
    </row>
    <row r="337" spans="1:1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89"/>
      <c r="M337" s="89"/>
      <c r="N337" s="89"/>
      <c r="O337" s="89"/>
    </row>
    <row r="338" spans="1:15" x14ac:dyDescent="0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90"/>
      <c r="M338" s="90"/>
      <c r="N338" s="90"/>
      <c r="O338" s="90"/>
    </row>
    <row r="339" spans="1:15" x14ac:dyDescent="0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90"/>
      <c r="M339" s="90"/>
      <c r="N339" s="90"/>
      <c r="O339" s="90"/>
    </row>
    <row r="340" spans="1:15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91"/>
      <c r="M340" s="91"/>
      <c r="N340" s="91"/>
      <c r="O340" s="91"/>
    </row>
    <row r="341" spans="1:15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91"/>
      <c r="M341" s="91"/>
      <c r="N341" s="91"/>
      <c r="O341" s="91"/>
    </row>
    <row r="342" spans="1:1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89"/>
      <c r="M342" s="89"/>
      <c r="N342" s="89"/>
      <c r="O342" s="89"/>
    </row>
    <row r="343" spans="1:15" x14ac:dyDescent="0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90"/>
      <c r="M343" s="90"/>
      <c r="N343" s="90"/>
      <c r="O343" s="90"/>
    </row>
    <row r="344" spans="1:15" x14ac:dyDescent="0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90"/>
      <c r="M344" s="90"/>
      <c r="N344" s="90"/>
      <c r="O344" s="90"/>
    </row>
    <row r="345" spans="1:15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91"/>
      <c r="M345" s="91"/>
      <c r="N345" s="91"/>
      <c r="O345" s="91"/>
    </row>
    <row r="346" spans="1:15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91"/>
      <c r="M346" s="91"/>
      <c r="N346" s="91"/>
      <c r="O346" s="91"/>
    </row>
    <row r="347" spans="1:1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89"/>
      <c r="M347" s="89"/>
      <c r="N347" s="89"/>
      <c r="O347" s="89"/>
    </row>
    <row r="348" spans="1:15" x14ac:dyDescent="0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90"/>
      <c r="M348" s="90"/>
      <c r="N348" s="90"/>
      <c r="O348" s="90"/>
    </row>
    <row r="349" spans="1:15" x14ac:dyDescent="0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90"/>
      <c r="M349" s="90"/>
      <c r="N349" s="90"/>
      <c r="O349" s="90"/>
    </row>
    <row r="350" spans="1:15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91"/>
      <c r="M350" s="91"/>
      <c r="N350" s="91"/>
      <c r="O350" s="91"/>
    </row>
    <row r="351" spans="1:15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91"/>
      <c r="M351" s="91"/>
      <c r="N351" s="91"/>
      <c r="O351" s="91"/>
    </row>
    <row r="352" spans="1:1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89"/>
      <c r="M352" s="89"/>
      <c r="N352" s="89"/>
      <c r="O352" s="89"/>
    </row>
    <row r="353" spans="1:15" x14ac:dyDescent="0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90"/>
      <c r="M353" s="90"/>
      <c r="N353" s="90"/>
      <c r="O353" s="90"/>
    </row>
  </sheetData>
  <hyperlinks>
    <hyperlink ref="A111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5"/>
  <sheetViews>
    <sheetView workbookViewId="0"/>
  </sheetViews>
  <sheetFormatPr baseColWidth="10" defaultColWidth="11.42578125" defaultRowHeight="12.75" x14ac:dyDescent="0.2"/>
  <cols>
    <col min="1" max="1" width="41.28515625" style="121" customWidth="1"/>
    <col min="2" max="2" width="16.85546875" style="50" customWidth="1"/>
    <col min="3" max="5" width="15.7109375" style="50" customWidth="1"/>
    <col min="6" max="6" width="11.42578125" style="51"/>
    <col min="7" max="7" width="38" style="51" customWidth="1"/>
    <col min="8" max="8" width="25.85546875" style="51" customWidth="1"/>
    <col min="9" max="9" width="10.85546875" style="10" customWidth="1"/>
    <col min="10" max="10" width="11.5703125" style="10" customWidth="1"/>
    <col min="11" max="11" width="11.7109375" style="10" customWidth="1"/>
    <col min="12" max="12" width="10.85546875" style="10" customWidth="1"/>
    <col min="13" max="13" width="11" style="10" customWidth="1"/>
    <col min="14" max="14" width="12.140625" style="10" customWidth="1"/>
    <col min="15" max="15" width="12.5703125" style="10" customWidth="1"/>
    <col min="16" max="16384" width="11.42578125" style="10"/>
  </cols>
  <sheetData>
    <row r="1" spans="1:8" ht="18.75" x14ac:dyDescent="0.2">
      <c r="A1" s="60" t="s">
        <v>213</v>
      </c>
      <c r="B1" s="11"/>
      <c r="C1" s="11"/>
      <c r="D1" s="11"/>
      <c r="E1" s="11"/>
      <c r="F1" s="10"/>
      <c r="G1" s="10"/>
      <c r="H1" s="10"/>
    </row>
    <row r="2" spans="1:8" ht="15" customHeight="1" x14ac:dyDescent="0.2">
      <c r="A2" s="11"/>
      <c r="B2" s="11"/>
      <c r="C2" s="11"/>
      <c r="D2" s="11"/>
      <c r="E2" s="11"/>
      <c r="F2" s="10"/>
      <c r="G2" s="10"/>
      <c r="H2" s="10"/>
    </row>
    <row r="3" spans="1:8" x14ac:dyDescent="0.2">
      <c r="A3" s="11"/>
      <c r="B3" s="11"/>
      <c r="C3" s="11"/>
      <c r="D3" s="11"/>
      <c r="E3" s="11"/>
      <c r="F3" s="10"/>
      <c r="G3" s="10"/>
      <c r="H3" s="10"/>
    </row>
    <row r="4" spans="1:8" ht="15.75" x14ac:dyDescent="0.2">
      <c r="A4" s="68" t="s">
        <v>250</v>
      </c>
      <c r="B4" s="11"/>
      <c r="C4" s="11"/>
      <c r="D4" s="11"/>
      <c r="E4" s="11"/>
      <c r="F4" s="10"/>
      <c r="G4" s="10"/>
      <c r="H4" s="10"/>
    </row>
    <row r="5" spans="1:8" ht="30" customHeight="1" x14ac:dyDescent="0.2">
      <c r="A5" s="18" t="s">
        <v>447</v>
      </c>
      <c r="B5" s="19" t="s">
        <v>2</v>
      </c>
      <c r="C5" s="19" t="s">
        <v>3</v>
      </c>
      <c r="D5" s="19" t="s">
        <v>4</v>
      </c>
      <c r="E5" s="19" t="s">
        <v>0</v>
      </c>
      <c r="F5" s="10"/>
      <c r="G5" s="10"/>
      <c r="H5" s="10"/>
    </row>
    <row r="6" spans="1:8" ht="15" customHeight="1" x14ac:dyDescent="0.2">
      <c r="A6" s="15" t="s">
        <v>246</v>
      </c>
      <c r="B6" s="64">
        <v>73936</v>
      </c>
      <c r="C6" s="64">
        <v>190303</v>
      </c>
      <c r="D6" s="64">
        <v>350444</v>
      </c>
      <c r="E6" s="64">
        <v>614683</v>
      </c>
      <c r="F6" s="10"/>
      <c r="G6" s="10"/>
      <c r="H6" s="10"/>
    </row>
    <row r="7" spans="1:8" ht="15" customHeight="1" x14ac:dyDescent="0.2">
      <c r="A7" s="15" t="s">
        <v>248</v>
      </c>
      <c r="B7" s="64">
        <v>67775</v>
      </c>
      <c r="C7" s="64">
        <v>190685</v>
      </c>
      <c r="D7" s="64">
        <v>305294</v>
      </c>
      <c r="E7" s="64">
        <v>563754</v>
      </c>
      <c r="F7" s="10"/>
      <c r="G7" s="10"/>
      <c r="H7" s="10"/>
    </row>
    <row r="8" spans="1:8" ht="15" customHeight="1" x14ac:dyDescent="0.2">
      <c r="A8" s="17" t="s">
        <v>225</v>
      </c>
      <c r="B8" s="66">
        <v>141711</v>
      </c>
      <c r="C8" s="66">
        <v>380988</v>
      </c>
      <c r="D8" s="66">
        <v>655738</v>
      </c>
      <c r="E8" s="66">
        <v>1178437</v>
      </c>
      <c r="F8" s="10"/>
      <c r="G8" s="10"/>
      <c r="H8" s="10"/>
    </row>
    <row r="9" spans="1:8" ht="15" customHeight="1" x14ac:dyDescent="0.2">
      <c r="A9" s="11"/>
      <c r="B9" s="11"/>
      <c r="C9" s="11"/>
      <c r="D9" s="11"/>
      <c r="E9" s="11"/>
      <c r="F9" s="10"/>
      <c r="G9" s="10"/>
      <c r="H9" s="10"/>
    </row>
    <row r="10" spans="1:8" ht="15" customHeight="1" x14ac:dyDescent="0.2">
      <c r="A10" s="68" t="s">
        <v>252</v>
      </c>
      <c r="B10" s="11"/>
      <c r="C10" s="11"/>
      <c r="D10" s="11"/>
      <c r="E10" s="11"/>
      <c r="F10" s="10"/>
      <c r="G10" s="10"/>
      <c r="H10" s="10"/>
    </row>
    <row r="11" spans="1:8" ht="30" customHeight="1" x14ac:dyDescent="0.2">
      <c r="A11" s="18" t="s">
        <v>447</v>
      </c>
      <c r="B11" s="19" t="s">
        <v>2</v>
      </c>
      <c r="C11" s="19" t="s">
        <v>3</v>
      </c>
      <c r="D11" s="72" t="s">
        <v>4</v>
      </c>
      <c r="E11" s="72" t="s">
        <v>0</v>
      </c>
      <c r="F11" s="10"/>
      <c r="G11" s="10"/>
      <c r="H11" s="10"/>
    </row>
    <row r="12" spans="1:8" ht="15" customHeight="1" x14ac:dyDescent="0.2">
      <c r="A12" s="15" t="s">
        <v>247</v>
      </c>
      <c r="B12" s="64">
        <v>29634</v>
      </c>
      <c r="C12" s="64">
        <v>61279</v>
      </c>
      <c r="D12" s="64">
        <v>82665</v>
      </c>
      <c r="E12" s="64">
        <v>173578</v>
      </c>
      <c r="F12" s="10"/>
      <c r="G12" s="10"/>
      <c r="H12" s="10"/>
    </row>
    <row r="13" spans="1:8" ht="15" customHeight="1" x14ac:dyDescent="0.2">
      <c r="A13" s="15" t="s">
        <v>249</v>
      </c>
      <c r="B13" s="64">
        <v>29789</v>
      </c>
      <c r="C13" s="64">
        <v>61941</v>
      </c>
      <c r="D13" s="64">
        <v>72475</v>
      </c>
      <c r="E13" s="64">
        <v>164205</v>
      </c>
      <c r="F13" s="10"/>
      <c r="G13" s="10"/>
      <c r="H13" s="10"/>
    </row>
    <row r="14" spans="1:8" ht="15" customHeight="1" x14ac:dyDescent="0.2">
      <c r="A14" s="17" t="s">
        <v>181</v>
      </c>
      <c r="B14" s="66">
        <v>59423</v>
      </c>
      <c r="C14" s="66">
        <v>123220</v>
      </c>
      <c r="D14" s="66">
        <v>155140</v>
      </c>
      <c r="E14" s="66">
        <v>337783</v>
      </c>
      <c r="F14" s="10"/>
      <c r="G14" s="10"/>
      <c r="H14" s="10"/>
    </row>
    <row r="15" spans="1:8" ht="15" customHeight="1" x14ac:dyDescent="0.2">
      <c r="A15" s="11"/>
      <c r="B15" s="11"/>
      <c r="C15" s="11"/>
      <c r="D15" s="11"/>
      <c r="E15" s="11"/>
      <c r="F15" s="10"/>
      <c r="G15" s="10"/>
      <c r="H15" s="10"/>
    </row>
    <row r="16" spans="1:8" ht="15" customHeight="1" x14ac:dyDescent="0.2">
      <c r="A16" s="68" t="s">
        <v>214</v>
      </c>
      <c r="B16" s="11"/>
      <c r="C16" s="11"/>
      <c r="D16" s="11"/>
      <c r="E16" s="11"/>
      <c r="F16" s="10"/>
      <c r="G16" s="10"/>
      <c r="H16" s="10"/>
    </row>
    <row r="17" spans="1:8" ht="30" customHeight="1" x14ac:dyDescent="0.2">
      <c r="A17" s="18" t="s">
        <v>129</v>
      </c>
      <c r="B17" s="19" t="s">
        <v>2</v>
      </c>
      <c r="C17" s="19" t="s">
        <v>3</v>
      </c>
      <c r="D17" s="72" t="s">
        <v>4</v>
      </c>
      <c r="E17" s="72" t="s">
        <v>0</v>
      </c>
      <c r="F17" s="10"/>
      <c r="G17" s="10"/>
      <c r="H17" s="10"/>
    </row>
    <row r="18" spans="1:8" ht="15" customHeight="1" x14ac:dyDescent="0.2">
      <c r="A18" s="15" t="s">
        <v>47</v>
      </c>
      <c r="B18" s="64">
        <v>27569</v>
      </c>
      <c r="C18" s="64">
        <v>50595</v>
      </c>
      <c r="D18" s="64">
        <v>132596</v>
      </c>
      <c r="E18" s="64">
        <v>210760</v>
      </c>
      <c r="F18" s="73"/>
      <c r="G18" s="10"/>
      <c r="H18" s="10"/>
    </row>
    <row r="19" spans="1:8" ht="15" customHeight="1" x14ac:dyDescent="0.2">
      <c r="A19" s="15" t="s">
        <v>48</v>
      </c>
      <c r="B19" s="64">
        <v>64232</v>
      </c>
      <c r="C19" s="64">
        <v>169758</v>
      </c>
      <c r="D19" s="64">
        <v>351681</v>
      </c>
      <c r="E19" s="64">
        <v>585671</v>
      </c>
      <c r="F19" s="73"/>
      <c r="G19" s="10"/>
      <c r="H19" s="10"/>
    </row>
    <row r="20" spans="1:8" ht="15" customHeight="1" x14ac:dyDescent="0.2">
      <c r="A20" s="15" t="s">
        <v>49</v>
      </c>
      <c r="B20" s="64">
        <v>24932</v>
      </c>
      <c r="C20" s="64">
        <v>79440</v>
      </c>
      <c r="D20" s="64">
        <v>109390</v>
      </c>
      <c r="E20" s="64">
        <v>213762</v>
      </c>
      <c r="F20" s="73"/>
      <c r="G20" s="10"/>
      <c r="H20" s="10"/>
    </row>
    <row r="21" spans="1:8" ht="15" customHeight="1" x14ac:dyDescent="0.2">
      <c r="A21" s="15" t="s">
        <v>50</v>
      </c>
      <c r="B21" s="64">
        <v>11535</v>
      </c>
      <c r="C21" s="64">
        <v>38863</v>
      </c>
      <c r="D21" s="64">
        <v>31286</v>
      </c>
      <c r="E21" s="64">
        <v>81684</v>
      </c>
      <c r="F21" s="73"/>
      <c r="G21" s="10"/>
      <c r="H21" s="10"/>
    </row>
    <row r="22" spans="1:8" ht="15" customHeight="1" x14ac:dyDescent="0.2">
      <c r="A22" s="15" t="s">
        <v>51</v>
      </c>
      <c r="B22" s="64">
        <v>6221</v>
      </c>
      <c r="C22" s="64">
        <v>20945</v>
      </c>
      <c r="D22" s="64">
        <v>15044</v>
      </c>
      <c r="E22" s="64">
        <v>42210</v>
      </c>
      <c r="F22" s="73"/>
      <c r="G22" s="10"/>
      <c r="H22" s="10"/>
    </row>
    <row r="23" spans="1:8" ht="15" customHeight="1" x14ac:dyDescent="0.2">
      <c r="A23" s="15" t="s">
        <v>1</v>
      </c>
      <c r="B23" s="64">
        <v>7222</v>
      </c>
      <c r="C23" s="64">
        <v>21386</v>
      </c>
      <c r="D23" s="64">
        <v>15712</v>
      </c>
      <c r="E23" s="64">
        <v>44320</v>
      </c>
      <c r="F23" s="73"/>
      <c r="G23" s="10"/>
      <c r="H23" s="10"/>
    </row>
    <row r="24" spans="1:8" ht="15" customHeight="1" x14ac:dyDescent="0.2">
      <c r="A24" s="15" t="s">
        <v>93</v>
      </c>
      <c r="B24" s="64"/>
      <c r="C24" s="64">
        <v>1</v>
      </c>
      <c r="D24" s="64">
        <v>29</v>
      </c>
      <c r="E24" s="64">
        <v>30</v>
      </c>
      <c r="F24" s="73"/>
      <c r="G24" s="10"/>
      <c r="H24" s="10"/>
    </row>
    <row r="25" spans="1:8" ht="15" customHeight="1" x14ac:dyDescent="0.2">
      <c r="A25" s="17" t="s">
        <v>0</v>
      </c>
      <c r="B25" s="66">
        <v>141711</v>
      </c>
      <c r="C25" s="66">
        <v>380988</v>
      </c>
      <c r="D25" s="66">
        <v>655738</v>
      </c>
      <c r="E25" s="66">
        <v>1178437</v>
      </c>
      <c r="F25" s="73"/>
      <c r="G25" s="10"/>
      <c r="H25" s="10"/>
    </row>
    <row r="26" spans="1:8" ht="15" customHeight="1" x14ac:dyDescent="0.2">
      <c r="A26" s="18" t="s">
        <v>167</v>
      </c>
      <c r="B26" s="147">
        <v>24.630388607800398</v>
      </c>
      <c r="C26" s="147">
        <v>25.5388950279143</v>
      </c>
      <c r="D26" s="147">
        <v>23.298345760085599</v>
      </c>
      <c r="E26" s="147">
        <v>24.1829172773074</v>
      </c>
      <c r="F26" s="10"/>
      <c r="G26" s="10"/>
      <c r="H26" s="10"/>
    </row>
    <row r="27" spans="1:8" ht="15" customHeight="1" x14ac:dyDescent="0.2">
      <c r="A27" s="11"/>
      <c r="B27" s="11"/>
      <c r="C27" s="11"/>
      <c r="D27" s="11"/>
      <c r="E27" s="11"/>
      <c r="F27" s="10"/>
      <c r="G27" s="10"/>
      <c r="H27" s="10"/>
    </row>
    <row r="28" spans="1:8" ht="15" customHeight="1" x14ac:dyDescent="0.2">
      <c r="A28" s="68" t="s">
        <v>215</v>
      </c>
      <c r="B28" s="11"/>
      <c r="C28" s="11"/>
      <c r="D28" s="11"/>
      <c r="E28" s="11"/>
      <c r="F28" s="10"/>
      <c r="G28" s="10"/>
      <c r="H28" s="10"/>
    </row>
    <row r="29" spans="1:8" ht="30" customHeight="1" x14ac:dyDescent="0.2">
      <c r="A29" s="18" t="s">
        <v>114</v>
      </c>
      <c r="B29" s="19" t="s">
        <v>2</v>
      </c>
      <c r="C29" s="19" t="s">
        <v>3</v>
      </c>
      <c r="D29" s="72" t="s">
        <v>4</v>
      </c>
      <c r="E29" s="72" t="s">
        <v>0</v>
      </c>
      <c r="F29" s="10"/>
      <c r="G29" s="10"/>
      <c r="H29" s="10"/>
    </row>
    <row r="30" spans="1:8" ht="15" customHeight="1" x14ac:dyDescent="0.2">
      <c r="A30" s="15" t="s">
        <v>109</v>
      </c>
      <c r="B30" s="64">
        <v>141711</v>
      </c>
      <c r="C30" s="64">
        <v>191561</v>
      </c>
      <c r="D30" s="64">
        <v>28442</v>
      </c>
      <c r="E30" s="64">
        <v>361714</v>
      </c>
      <c r="F30" s="10"/>
      <c r="G30" s="10"/>
      <c r="H30" s="10"/>
    </row>
    <row r="31" spans="1:8" ht="15" customHeight="1" x14ac:dyDescent="0.2">
      <c r="A31" s="15" t="s">
        <v>113</v>
      </c>
      <c r="B31" s="64"/>
      <c r="C31" s="64">
        <v>189427</v>
      </c>
      <c r="D31" s="64">
        <v>33826</v>
      </c>
      <c r="E31" s="64">
        <v>223253</v>
      </c>
      <c r="F31" s="10"/>
      <c r="G31" s="10"/>
      <c r="H31" s="10"/>
    </row>
    <row r="32" spans="1:8" ht="15" customHeight="1" x14ac:dyDescent="0.2">
      <c r="A32" s="15" t="s">
        <v>110</v>
      </c>
      <c r="B32" s="64"/>
      <c r="C32" s="64"/>
      <c r="D32" s="64">
        <v>10959</v>
      </c>
      <c r="E32" s="64">
        <v>10959</v>
      </c>
      <c r="F32" s="10"/>
      <c r="G32" s="10"/>
      <c r="H32" s="10"/>
    </row>
    <row r="33" spans="1:8" ht="15" customHeight="1" x14ac:dyDescent="0.2">
      <c r="A33" s="15" t="s">
        <v>111</v>
      </c>
      <c r="B33" s="64"/>
      <c r="C33" s="64"/>
      <c r="D33" s="64">
        <v>7557</v>
      </c>
      <c r="E33" s="64">
        <v>7557</v>
      </c>
      <c r="F33" s="10"/>
      <c r="G33" s="10"/>
      <c r="H33" s="10"/>
    </row>
    <row r="34" spans="1:8" ht="15" customHeight="1" x14ac:dyDescent="0.2">
      <c r="A34" s="15" t="s">
        <v>112</v>
      </c>
      <c r="B34" s="64"/>
      <c r="C34" s="64"/>
      <c r="D34" s="64">
        <v>574954</v>
      </c>
      <c r="E34" s="64">
        <v>574954</v>
      </c>
      <c r="F34" s="10"/>
      <c r="G34" s="10"/>
      <c r="H34" s="10"/>
    </row>
    <row r="35" spans="1:8" ht="15" customHeight="1" x14ac:dyDescent="0.2">
      <c r="A35" s="17" t="s">
        <v>0</v>
      </c>
      <c r="B35" s="66">
        <v>141711</v>
      </c>
      <c r="C35" s="66">
        <v>380988</v>
      </c>
      <c r="D35" s="66">
        <v>655738</v>
      </c>
      <c r="E35" s="66">
        <v>1178437</v>
      </c>
      <c r="F35" s="10"/>
      <c r="G35" s="10"/>
      <c r="H35" s="10"/>
    </row>
    <row r="36" spans="1:8" ht="15" customHeight="1" x14ac:dyDescent="0.2">
      <c r="A36" s="11"/>
      <c r="B36" s="11"/>
      <c r="C36" s="11"/>
      <c r="D36" s="11"/>
      <c r="E36" s="11"/>
      <c r="F36" s="10"/>
      <c r="G36" s="10"/>
      <c r="H36" s="10"/>
    </row>
    <row r="37" spans="1:8" ht="15" customHeight="1" x14ac:dyDescent="0.2">
      <c r="A37" s="68" t="s">
        <v>216</v>
      </c>
      <c r="B37" s="11"/>
      <c r="C37" s="11"/>
      <c r="D37" s="11"/>
      <c r="E37" s="11"/>
      <c r="F37" s="10"/>
      <c r="G37" s="10"/>
      <c r="H37" s="10"/>
    </row>
    <row r="38" spans="1:8" ht="30" customHeight="1" x14ac:dyDescent="0.2">
      <c r="A38" s="18" t="s">
        <v>68</v>
      </c>
      <c r="B38" s="19" t="s">
        <v>2</v>
      </c>
      <c r="C38" s="19" t="s">
        <v>3</v>
      </c>
      <c r="D38" s="72" t="s">
        <v>4</v>
      </c>
      <c r="E38" s="72" t="s">
        <v>0</v>
      </c>
      <c r="F38" s="10"/>
      <c r="G38" s="10"/>
      <c r="H38" s="10"/>
    </row>
    <row r="39" spans="1:8" ht="15" customHeight="1" x14ac:dyDescent="0.2">
      <c r="A39" s="15" t="s">
        <v>59</v>
      </c>
      <c r="B39" s="64">
        <v>37699</v>
      </c>
      <c r="C39" s="64">
        <v>97723</v>
      </c>
      <c r="D39" s="64">
        <v>86500</v>
      </c>
      <c r="E39" s="64">
        <v>221922</v>
      </c>
      <c r="F39" s="10"/>
      <c r="G39" s="10"/>
      <c r="H39" s="10"/>
    </row>
    <row r="40" spans="1:8" ht="15" customHeight="1" x14ac:dyDescent="0.2">
      <c r="A40" s="15" t="s">
        <v>60</v>
      </c>
      <c r="B40" s="64">
        <v>4280</v>
      </c>
      <c r="C40" s="64">
        <v>4641</v>
      </c>
      <c r="D40" s="64">
        <v>17119</v>
      </c>
      <c r="E40" s="64">
        <v>26040</v>
      </c>
      <c r="F40" s="10"/>
      <c r="G40" s="10"/>
      <c r="H40" s="10"/>
    </row>
    <row r="41" spans="1:8" ht="15" customHeight="1" x14ac:dyDescent="0.2">
      <c r="A41" s="15" t="s">
        <v>61</v>
      </c>
      <c r="B41" s="64">
        <v>1898</v>
      </c>
      <c r="C41" s="64">
        <v>23023</v>
      </c>
      <c r="D41" s="64">
        <v>27838</v>
      </c>
      <c r="E41" s="64">
        <v>52759</v>
      </c>
      <c r="F41" s="10"/>
      <c r="G41" s="10"/>
      <c r="H41" s="10"/>
    </row>
    <row r="42" spans="1:8" ht="15" customHeight="1" x14ac:dyDescent="0.2">
      <c r="A42" s="15" t="s">
        <v>62</v>
      </c>
      <c r="B42" s="64">
        <v>1176</v>
      </c>
      <c r="C42" s="64">
        <v>710</v>
      </c>
      <c r="D42" s="64">
        <v>15872</v>
      </c>
      <c r="E42" s="64">
        <v>17758</v>
      </c>
      <c r="F42" s="10"/>
      <c r="G42" s="10"/>
      <c r="H42" s="10"/>
    </row>
    <row r="43" spans="1:8" ht="15" customHeight="1" x14ac:dyDescent="0.2">
      <c r="A43" s="15" t="s">
        <v>63</v>
      </c>
      <c r="B43" s="64">
        <v>2910</v>
      </c>
      <c r="C43" s="64">
        <v>28952</v>
      </c>
      <c r="D43" s="64">
        <v>71582</v>
      </c>
      <c r="E43" s="64">
        <v>103444</v>
      </c>
      <c r="F43" s="10"/>
      <c r="G43" s="10"/>
      <c r="H43" s="10"/>
    </row>
    <row r="44" spans="1:8" ht="15" customHeight="1" x14ac:dyDescent="0.2">
      <c r="A44" s="15" t="s">
        <v>8</v>
      </c>
      <c r="B44" s="64">
        <v>1219</v>
      </c>
      <c r="C44" s="64">
        <v>1487</v>
      </c>
      <c r="D44" s="64">
        <v>38716</v>
      </c>
      <c r="E44" s="64">
        <v>41422</v>
      </c>
      <c r="F44" s="10"/>
      <c r="G44" s="10"/>
      <c r="H44" s="10"/>
    </row>
    <row r="45" spans="1:8" ht="15" customHeight="1" x14ac:dyDescent="0.2">
      <c r="A45" s="15" t="s">
        <v>64</v>
      </c>
      <c r="B45" s="64">
        <v>14992</v>
      </c>
      <c r="C45" s="64">
        <v>35960</v>
      </c>
      <c r="D45" s="64">
        <v>85169</v>
      </c>
      <c r="E45" s="64">
        <v>136121</v>
      </c>
      <c r="F45" s="10"/>
      <c r="G45" s="10"/>
      <c r="H45" s="10"/>
    </row>
    <row r="46" spans="1:8" ht="15" customHeight="1" x14ac:dyDescent="0.2">
      <c r="A46" s="15" t="s">
        <v>65</v>
      </c>
      <c r="B46" s="64">
        <v>64</v>
      </c>
      <c r="C46" s="64">
        <v>1586</v>
      </c>
      <c r="D46" s="64">
        <v>8020</v>
      </c>
      <c r="E46" s="64">
        <v>9670</v>
      </c>
      <c r="F46" s="10"/>
      <c r="G46" s="10"/>
      <c r="H46" s="10"/>
    </row>
    <row r="47" spans="1:8" ht="15" customHeight="1" x14ac:dyDescent="0.2">
      <c r="A47" s="15" t="s">
        <v>66</v>
      </c>
      <c r="B47" s="64">
        <v>29065</v>
      </c>
      <c r="C47" s="64">
        <v>42983</v>
      </c>
      <c r="D47" s="64">
        <v>153027</v>
      </c>
      <c r="E47" s="64">
        <v>225075</v>
      </c>
      <c r="F47" s="10"/>
      <c r="G47" s="10"/>
      <c r="H47" s="10"/>
    </row>
    <row r="48" spans="1:8" ht="15" customHeight="1" x14ac:dyDescent="0.2">
      <c r="A48" s="15" t="s">
        <v>67</v>
      </c>
      <c r="B48" s="64">
        <v>48408</v>
      </c>
      <c r="C48" s="64">
        <v>143923</v>
      </c>
      <c r="D48" s="64">
        <v>151310</v>
      </c>
      <c r="E48" s="64">
        <v>343641</v>
      </c>
      <c r="F48" s="10"/>
      <c r="G48" s="10"/>
      <c r="H48" s="10"/>
    </row>
    <row r="49" spans="1:9" ht="15" customHeight="1" x14ac:dyDescent="0.2">
      <c r="A49" s="15" t="s">
        <v>128</v>
      </c>
      <c r="B49" s="64"/>
      <c r="C49" s="64"/>
      <c r="D49" s="64">
        <v>585</v>
      </c>
      <c r="E49" s="64">
        <v>585</v>
      </c>
      <c r="F49" s="10"/>
      <c r="G49" s="10"/>
      <c r="H49" s="10"/>
    </row>
    <row r="50" spans="1:9" ht="15" customHeight="1" x14ac:dyDescent="0.2">
      <c r="A50" s="17" t="s">
        <v>0</v>
      </c>
      <c r="B50" s="66">
        <v>141711</v>
      </c>
      <c r="C50" s="66">
        <v>380988</v>
      </c>
      <c r="D50" s="66">
        <v>655738</v>
      </c>
      <c r="E50" s="66">
        <v>1178437</v>
      </c>
      <c r="F50" s="10"/>
      <c r="G50" s="10"/>
      <c r="H50" s="10"/>
    </row>
    <row r="51" spans="1:9" ht="15" customHeight="1" x14ac:dyDescent="0.2">
      <c r="A51" s="11"/>
      <c r="B51" s="11"/>
      <c r="C51" s="11"/>
      <c r="D51" s="11"/>
      <c r="E51" s="11"/>
      <c r="F51" s="10"/>
      <c r="G51" s="10"/>
      <c r="H51" s="10"/>
    </row>
    <row r="52" spans="1:9" ht="15" customHeight="1" x14ac:dyDescent="0.2">
      <c r="A52" s="68" t="s">
        <v>253</v>
      </c>
      <c r="B52" s="11"/>
      <c r="C52" s="11"/>
      <c r="D52" s="11"/>
      <c r="E52" s="11"/>
      <c r="F52" s="10"/>
      <c r="G52" s="10"/>
      <c r="H52" s="10"/>
    </row>
    <row r="53" spans="1:9" ht="30" customHeight="1" x14ac:dyDescent="0.25">
      <c r="A53" s="18" t="s">
        <v>68</v>
      </c>
      <c r="B53" s="19" t="s">
        <v>256</v>
      </c>
      <c r="C53" s="19" t="s">
        <v>257</v>
      </c>
      <c r="D53" s="19" t="s">
        <v>69</v>
      </c>
      <c r="E53" s="11"/>
      <c r="F53"/>
      <c r="G53"/>
      <c r="H53"/>
      <c r="I53"/>
    </row>
    <row r="54" spans="1:9" ht="15" customHeight="1" x14ac:dyDescent="0.25">
      <c r="A54" s="15" t="s">
        <v>59</v>
      </c>
      <c r="B54" s="64">
        <v>122196</v>
      </c>
      <c r="C54" s="64">
        <v>99726</v>
      </c>
      <c r="D54" s="64">
        <f>SUM(B54:C54)</f>
        <v>221922</v>
      </c>
      <c r="E54" s="11"/>
      <c r="F54" s="30"/>
      <c r="G54" s="32"/>
      <c r="H54" s="32"/>
      <c r="I54" s="32"/>
    </row>
    <row r="55" spans="1:9" ht="15" customHeight="1" x14ac:dyDescent="0.25">
      <c r="A55" s="15" t="s">
        <v>60</v>
      </c>
      <c r="B55" s="64">
        <v>13128</v>
      </c>
      <c r="C55" s="64">
        <v>12912</v>
      </c>
      <c r="D55" s="64">
        <f t="shared" ref="D55:D65" si="0">SUM(B55:C55)</f>
        <v>26040</v>
      </c>
      <c r="E55" s="11"/>
      <c r="F55" s="30"/>
      <c r="G55" s="32"/>
      <c r="H55" s="32"/>
      <c r="I55" s="32"/>
    </row>
    <row r="56" spans="1:9" ht="15" customHeight="1" x14ac:dyDescent="0.25">
      <c r="A56" s="15" t="s">
        <v>61</v>
      </c>
      <c r="B56" s="64">
        <v>28118</v>
      </c>
      <c r="C56" s="64">
        <v>24641</v>
      </c>
      <c r="D56" s="64">
        <f t="shared" si="0"/>
        <v>52759</v>
      </c>
      <c r="E56" s="11"/>
      <c r="F56" s="30"/>
      <c r="G56" s="32"/>
      <c r="H56" s="32"/>
      <c r="I56" s="32"/>
    </row>
    <row r="57" spans="1:9" ht="15" customHeight="1" x14ac:dyDescent="0.25">
      <c r="A57" s="15" t="s">
        <v>62</v>
      </c>
      <c r="B57" s="64">
        <v>8247</v>
      </c>
      <c r="C57" s="64">
        <v>9511</v>
      </c>
      <c r="D57" s="64">
        <f t="shared" si="0"/>
        <v>17758</v>
      </c>
      <c r="E57" s="11"/>
      <c r="F57" s="30"/>
      <c r="G57" s="32"/>
      <c r="H57" s="32"/>
      <c r="I57" s="32"/>
    </row>
    <row r="58" spans="1:9" ht="15" customHeight="1" x14ac:dyDescent="0.25">
      <c r="A58" s="15" t="s">
        <v>63</v>
      </c>
      <c r="B58" s="64">
        <v>69844</v>
      </c>
      <c r="C58" s="64">
        <v>33600</v>
      </c>
      <c r="D58" s="64">
        <f t="shared" si="0"/>
        <v>103444</v>
      </c>
      <c r="E58" s="11"/>
      <c r="F58" s="30"/>
      <c r="G58" s="32"/>
      <c r="H58" s="32"/>
      <c r="I58" s="32"/>
    </row>
    <row r="59" spans="1:9" ht="15" customHeight="1" x14ac:dyDescent="0.25">
      <c r="A59" s="15" t="s">
        <v>8</v>
      </c>
      <c r="B59" s="64">
        <v>22058</v>
      </c>
      <c r="C59" s="64">
        <v>19364</v>
      </c>
      <c r="D59" s="64">
        <f t="shared" si="0"/>
        <v>41422</v>
      </c>
      <c r="E59" s="11"/>
      <c r="F59" s="30"/>
      <c r="G59" s="32"/>
      <c r="H59" s="32"/>
      <c r="I59" s="32"/>
    </row>
    <row r="60" spans="1:9" ht="15" customHeight="1" x14ac:dyDescent="0.25">
      <c r="A60" s="15" t="s">
        <v>64</v>
      </c>
      <c r="B60" s="64">
        <v>99554</v>
      </c>
      <c r="C60" s="64">
        <v>36567</v>
      </c>
      <c r="D60" s="64">
        <f t="shared" si="0"/>
        <v>136121</v>
      </c>
      <c r="E60" s="11"/>
      <c r="F60" s="30"/>
      <c r="G60" s="32"/>
      <c r="H60" s="32"/>
      <c r="I60" s="32"/>
    </row>
    <row r="61" spans="1:9" ht="15" customHeight="1" x14ac:dyDescent="0.25">
      <c r="A61" s="15" t="s">
        <v>65</v>
      </c>
      <c r="B61" s="64">
        <v>6006</v>
      </c>
      <c r="C61" s="64">
        <v>3664</v>
      </c>
      <c r="D61" s="64">
        <f t="shared" si="0"/>
        <v>9670</v>
      </c>
      <c r="E61" s="11"/>
      <c r="F61" s="30"/>
      <c r="G61" s="32"/>
      <c r="H61" s="32"/>
      <c r="I61" s="32"/>
    </row>
    <row r="62" spans="1:9" ht="15" customHeight="1" x14ac:dyDescent="0.25">
      <c r="A62" s="15" t="s">
        <v>66</v>
      </c>
      <c r="B62" s="64">
        <v>170869</v>
      </c>
      <c r="C62" s="64">
        <v>54206</v>
      </c>
      <c r="D62" s="64">
        <f t="shared" si="0"/>
        <v>225075</v>
      </c>
      <c r="E62" s="11"/>
      <c r="F62" s="30"/>
      <c r="G62" s="32"/>
      <c r="H62" s="32"/>
      <c r="I62" s="32"/>
    </row>
    <row r="63" spans="1:9" ht="15" customHeight="1" x14ac:dyDescent="0.25">
      <c r="A63" s="15" t="s">
        <v>67</v>
      </c>
      <c r="B63" s="64">
        <v>74374</v>
      </c>
      <c r="C63" s="64">
        <v>269267</v>
      </c>
      <c r="D63" s="64">
        <f t="shared" si="0"/>
        <v>343641</v>
      </c>
      <c r="E63" s="11"/>
      <c r="F63" s="30"/>
      <c r="G63" s="32"/>
      <c r="H63" s="32"/>
      <c r="I63" s="32"/>
    </row>
    <row r="64" spans="1:9" ht="15" customHeight="1" x14ac:dyDescent="0.25">
      <c r="A64" s="15" t="s">
        <v>128</v>
      </c>
      <c r="B64" s="64">
        <v>289</v>
      </c>
      <c r="C64" s="64">
        <v>296</v>
      </c>
      <c r="D64" s="64">
        <f t="shared" si="0"/>
        <v>585</v>
      </c>
      <c r="E64" s="11"/>
      <c r="F64" s="30"/>
      <c r="G64" s="32"/>
      <c r="H64" s="32"/>
      <c r="I64" s="32"/>
    </row>
    <row r="65" spans="1:12" s="118" customFormat="1" ht="15" customHeight="1" x14ac:dyDescent="0.25">
      <c r="A65" s="17" t="s">
        <v>0</v>
      </c>
      <c r="B65" s="66">
        <v>614683</v>
      </c>
      <c r="C65" s="66">
        <v>563754</v>
      </c>
      <c r="D65" s="66">
        <f t="shared" si="0"/>
        <v>1178437</v>
      </c>
      <c r="E65" s="120"/>
      <c r="F65" s="94"/>
      <c r="G65" s="119"/>
      <c r="H65" s="119"/>
      <c r="I65" s="119"/>
    </row>
    <row r="66" spans="1:12" ht="15" customHeight="1" x14ac:dyDescent="0.25">
      <c r="A66" s="11"/>
      <c r="B66" s="11"/>
      <c r="C66" s="11"/>
      <c r="D66" s="11"/>
      <c r="E66" s="11"/>
      <c r="F66"/>
      <c r="G66"/>
      <c r="H66"/>
      <c r="I66"/>
    </row>
    <row r="67" spans="1:12" ht="15" customHeight="1" x14ac:dyDescent="0.2">
      <c r="A67" s="68" t="s">
        <v>226</v>
      </c>
      <c r="B67" s="11"/>
      <c r="C67" s="11"/>
      <c r="D67" s="11"/>
      <c r="E67" s="11"/>
      <c r="F67" s="10"/>
      <c r="G67" s="10"/>
      <c r="H67" s="10"/>
    </row>
    <row r="68" spans="1:12" ht="30" customHeight="1" x14ac:dyDescent="0.25">
      <c r="A68" s="18" t="s">
        <v>70</v>
      </c>
      <c r="B68" s="19" t="s">
        <v>2</v>
      </c>
      <c r="C68" s="19" t="s">
        <v>3</v>
      </c>
      <c r="D68" s="19" t="s">
        <v>4</v>
      </c>
      <c r="E68" s="19" t="s">
        <v>0</v>
      </c>
      <c r="F68" s="10"/>
      <c r="G68" s="10"/>
      <c r="H68" s="10"/>
      <c r="L68" s="32"/>
    </row>
    <row r="69" spans="1:12" ht="15" customHeight="1" x14ac:dyDescent="0.25">
      <c r="A69" s="15" t="s">
        <v>122</v>
      </c>
      <c r="B69" s="64">
        <v>82508</v>
      </c>
      <c r="C69" s="64">
        <v>187914</v>
      </c>
      <c r="D69" s="64">
        <v>559013</v>
      </c>
      <c r="E69" s="64">
        <v>829435</v>
      </c>
      <c r="F69" s="10"/>
      <c r="G69" s="10"/>
      <c r="H69" s="10"/>
      <c r="L69" s="32"/>
    </row>
    <row r="70" spans="1:12" ht="15" customHeight="1" x14ac:dyDescent="0.25">
      <c r="A70" s="15" t="s">
        <v>123</v>
      </c>
      <c r="B70" s="64">
        <v>56903</v>
      </c>
      <c r="C70" s="64">
        <v>166775</v>
      </c>
      <c r="D70" s="64">
        <v>83661</v>
      </c>
      <c r="E70" s="64">
        <v>307339</v>
      </c>
      <c r="F70" s="10"/>
      <c r="G70" s="10"/>
      <c r="H70" s="10"/>
      <c r="L70" s="32"/>
    </row>
    <row r="71" spans="1:12" ht="15" customHeight="1" x14ac:dyDescent="0.25">
      <c r="A71" s="15" t="s">
        <v>124</v>
      </c>
      <c r="B71" s="64">
        <v>294</v>
      </c>
      <c r="C71" s="64">
        <v>4796</v>
      </c>
      <c r="D71" s="64">
        <v>2012</v>
      </c>
      <c r="E71" s="64">
        <v>7102</v>
      </c>
      <c r="F71" s="10"/>
      <c r="G71" s="10"/>
      <c r="H71" s="10"/>
      <c r="L71" s="32"/>
    </row>
    <row r="72" spans="1:12" ht="15" customHeight="1" x14ac:dyDescent="0.25">
      <c r="A72" s="15" t="s">
        <v>125</v>
      </c>
      <c r="B72" s="64">
        <v>1890</v>
      </c>
      <c r="C72" s="64">
        <v>21100</v>
      </c>
      <c r="D72" s="64">
        <v>1669</v>
      </c>
      <c r="E72" s="64">
        <v>24659</v>
      </c>
      <c r="F72" s="10"/>
      <c r="G72" s="10"/>
      <c r="H72" s="10"/>
      <c r="L72" s="32"/>
    </row>
    <row r="73" spans="1:12" ht="15" customHeight="1" x14ac:dyDescent="0.25">
      <c r="A73" s="15" t="s">
        <v>126</v>
      </c>
      <c r="B73" s="64">
        <v>116</v>
      </c>
      <c r="C73" s="64">
        <v>403</v>
      </c>
      <c r="D73" s="64">
        <v>9383</v>
      </c>
      <c r="E73" s="64">
        <v>9902</v>
      </c>
      <c r="F73" s="10"/>
      <c r="G73" s="10"/>
      <c r="H73" s="10"/>
      <c r="L73" s="32"/>
    </row>
    <row r="74" spans="1:12" ht="15" customHeight="1" x14ac:dyDescent="0.25">
      <c r="A74" s="17" t="s">
        <v>0</v>
      </c>
      <c r="B74" s="66">
        <v>141711</v>
      </c>
      <c r="C74" s="66">
        <v>380988</v>
      </c>
      <c r="D74" s="66">
        <v>655738</v>
      </c>
      <c r="E74" s="66">
        <v>1178437</v>
      </c>
      <c r="F74" s="10"/>
      <c r="G74" s="10"/>
      <c r="H74" s="10"/>
      <c r="L74" s="32"/>
    </row>
    <row r="75" spans="1:12" ht="15" customHeight="1" x14ac:dyDescent="0.25">
      <c r="A75" s="11"/>
      <c r="B75" s="11"/>
      <c r="C75" s="11"/>
      <c r="D75" s="11"/>
      <c r="E75" s="11"/>
      <c r="F75" s="10"/>
      <c r="G75" s="10"/>
      <c r="H75" s="10"/>
      <c r="L75" s="32"/>
    </row>
    <row r="76" spans="1:12" ht="15" customHeight="1" x14ac:dyDescent="0.2">
      <c r="A76" s="68" t="s">
        <v>217</v>
      </c>
      <c r="B76" s="11"/>
      <c r="C76" s="11"/>
      <c r="D76" s="11"/>
      <c r="E76" s="11"/>
      <c r="F76" s="10"/>
      <c r="G76" s="10"/>
      <c r="H76" s="10"/>
    </row>
    <row r="77" spans="1:12" ht="30" customHeight="1" x14ac:dyDescent="0.2">
      <c r="A77" s="18" t="s">
        <v>58</v>
      </c>
      <c r="B77" s="19" t="s">
        <v>2</v>
      </c>
      <c r="C77" s="19" t="s">
        <v>3</v>
      </c>
      <c r="D77" s="19" t="s">
        <v>4</v>
      </c>
      <c r="E77" s="19" t="s">
        <v>0</v>
      </c>
      <c r="F77" s="10"/>
      <c r="G77" s="10"/>
      <c r="H77" s="10"/>
    </row>
    <row r="78" spans="1:12" ht="15" customHeight="1" x14ac:dyDescent="0.2">
      <c r="A78" s="15" t="s">
        <v>142</v>
      </c>
      <c r="B78" s="64">
        <v>4947</v>
      </c>
      <c r="C78" s="64">
        <v>1465</v>
      </c>
      <c r="D78" s="64">
        <v>9731</v>
      </c>
      <c r="E78" s="64">
        <v>16143</v>
      </c>
      <c r="F78" s="10"/>
      <c r="G78" s="10"/>
      <c r="H78" s="10"/>
    </row>
    <row r="79" spans="1:12" ht="15" customHeight="1" x14ac:dyDescent="0.2">
      <c r="A79" s="15" t="s">
        <v>143</v>
      </c>
      <c r="B79" s="64">
        <v>2762</v>
      </c>
      <c r="C79" s="64">
        <v>3193</v>
      </c>
      <c r="D79" s="64">
        <v>11452</v>
      </c>
      <c r="E79" s="64">
        <v>17407</v>
      </c>
      <c r="F79" s="10"/>
      <c r="G79" s="10"/>
      <c r="H79" s="10"/>
    </row>
    <row r="80" spans="1:12" ht="15" customHeight="1" x14ac:dyDescent="0.2">
      <c r="A80" s="15" t="s">
        <v>144</v>
      </c>
      <c r="B80" s="64">
        <v>4484</v>
      </c>
      <c r="C80" s="64">
        <v>12046</v>
      </c>
      <c r="D80" s="64">
        <v>22639</v>
      </c>
      <c r="E80" s="64">
        <v>39169</v>
      </c>
      <c r="F80" s="10"/>
      <c r="G80" s="10"/>
      <c r="H80" s="10"/>
    </row>
    <row r="81" spans="1:11" ht="15" customHeight="1" x14ac:dyDescent="0.2">
      <c r="A81" s="15" t="s">
        <v>145</v>
      </c>
      <c r="B81" s="64">
        <v>2220</v>
      </c>
      <c r="C81" s="64">
        <v>2426</v>
      </c>
      <c r="D81" s="64">
        <v>7467</v>
      </c>
      <c r="E81" s="64">
        <v>12113</v>
      </c>
      <c r="F81" s="10"/>
      <c r="G81" s="10"/>
      <c r="H81" s="10"/>
    </row>
    <row r="82" spans="1:11" ht="15" customHeight="1" x14ac:dyDescent="0.2">
      <c r="A82" s="15" t="s">
        <v>146</v>
      </c>
      <c r="B82" s="64">
        <v>8335</v>
      </c>
      <c r="C82" s="64">
        <v>14191</v>
      </c>
      <c r="D82" s="64">
        <v>20579</v>
      </c>
      <c r="E82" s="64">
        <v>43105</v>
      </c>
      <c r="F82" s="10"/>
      <c r="G82" s="10"/>
      <c r="H82" s="10"/>
    </row>
    <row r="83" spans="1:11" ht="15" customHeight="1" x14ac:dyDescent="0.2">
      <c r="A83" s="15" t="s">
        <v>147</v>
      </c>
      <c r="B83" s="64">
        <v>12691</v>
      </c>
      <c r="C83" s="64">
        <v>40128</v>
      </c>
      <c r="D83" s="64">
        <v>79160</v>
      </c>
      <c r="E83" s="64">
        <v>131979</v>
      </c>
      <c r="F83" s="10"/>
      <c r="G83" s="10"/>
      <c r="H83" s="10"/>
    </row>
    <row r="84" spans="1:11" ht="15" customHeight="1" x14ac:dyDescent="0.2">
      <c r="A84" s="15" t="s">
        <v>156</v>
      </c>
      <c r="B84" s="64">
        <v>51477</v>
      </c>
      <c r="C84" s="64">
        <v>194087</v>
      </c>
      <c r="D84" s="64">
        <v>304816</v>
      </c>
      <c r="E84" s="64">
        <v>550380</v>
      </c>
      <c r="F84" s="10"/>
      <c r="G84" s="10"/>
      <c r="H84" s="10"/>
    </row>
    <row r="85" spans="1:11" ht="15" customHeight="1" x14ac:dyDescent="0.2">
      <c r="A85" s="15" t="s">
        <v>148</v>
      </c>
      <c r="B85" s="64">
        <v>4561</v>
      </c>
      <c r="C85" s="64">
        <v>20358</v>
      </c>
      <c r="D85" s="64">
        <v>3910</v>
      </c>
      <c r="E85" s="64">
        <v>28829</v>
      </c>
      <c r="F85" s="10"/>
      <c r="G85" s="10"/>
      <c r="H85" s="10"/>
    </row>
    <row r="86" spans="1:11" ht="15" customHeight="1" x14ac:dyDescent="0.2">
      <c r="A86" s="15" t="s">
        <v>149</v>
      </c>
      <c r="B86" s="64">
        <v>11222</v>
      </c>
      <c r="C86" s="64">
        <v>14939</v>
      </c>
      <c r="D86" s="64">
        <v>27246</v>
      </c>
      <c r="E86" s="64">
        <v>53407</v>
      </c>
      <c r="F86" s="10"/>
      <c r="G86" s="10"/>
      <c r="H86" s="10"/>
    </row>
    <row r="87" spans="1:11" ht="15" customHeight="1" x14ac:dyDescent="0.2">
      <c r="A87" s="15" t="s">
        <v>150</v>
      </c>
      <c r="B87" s="64">
        <v>16838</v>
      </c>
      <c r="C87" s="64">
        <v>44806</v>
      </c>
      <c r="D87" s="64">
        <v>91981</v>
      </c>
      <c r="E87" s="64">
        <v>153625</v>
      </c>
      <c r="F87" s="10"/>
      <c r="G87" s="10"/>
      <c r="H87" s="10"/>
    </row>
    <row r="88" spans="1:11" ht="15" customHeight="1" x14ac:dyDescent="0.2">
      <c r="A88" s="15" t="s">
        <v>151</v>
      </c>
      <c r="B88" s="64">
        <v>8877</v>
      </c>
      <c r="C88" s="64">
        <v>13660</v>
      </c>
      <c r="D88" s="64">
        <v>34939</v>
      </c>
      <c r="E88" s="64">
        <v>57476</v>
      </c>
      <c r="F88" s="10"/>
      <c r="G88" s="10"/>
      <c r="H88" s="10"/>
    </row>
    <row r="89" spans="1:11" ht="15" customHeight="1" x14ac:dyDescent="0.2">
      <c r="A89" s="15" t="s">
        <v>152</v>
      </c>
      <c r="B89" s="64">
        <v>2857</v>
      </c>
      <c r="C89" s="64">
        <v>3211</v>
      </c>
      <c r="D89" s="64">
        <v>16158</v>
      </c>
      <c r="E89" s="64">
        <v>22226</v>
      </c>
      <c r="F89" s="10"/>
      <c r="G89" s="10"/>
      <c r="H89" s="10"/>
    </row>
    <row r="90" spans="1:11" ht="15" customHeight="1" x14ac:dyDescent="0.2">
      <c r="A90" s="15" t="s">
        <v>153</v>
      </c>
      <c r="B90" s="64">
        <v>7039</v>
      </c>
      <c r="C90" s="64">
        <v>15099</v>
      </c>
      <c r="D90" s="64">
        <v>20009</v>
      </c>
      <c r="E90" s="64">
        <v>42147</v>
      </c>
      <c r="F90" s="10"/>
      <c r="G90" s="10"/>
      <c r="H90" s="10"/>
    </row>
    <row r="91" spans="1:11" ht="15" customHeight="1" x14ac:dyDescent="0.2">
      <c r="A91" s="15" t="s">
        <v>154</v>
      </c>
      <c r="B91" s="64">
        <v>1238</v>
      </c>
      <c r="C91" s="64">
        <v>260</v>
      </c>
      <c r="D91" s="64">
        <v>973</v>
      </c>
      <c r="E91" s="64">
        <v>2471</v>
      </c>
      <c r="F91" s="10"/>
      <c r="G91" s="10"/>
      <c r="H91" s="10"/>
    </row>
    <row r="92" spans="1:11" ht="15" customHeight="1" x14ac:dyDescent="0.2">
      <c r="A92" s="15" t="s">
        <v>155</v>
      </c>
      <c r="B92" s="64">
        <v>2163</v>
      </c>
      <c r="C92" s="64">
        <v>1119</v>
      </c>
      <c r="D92" s="64">
        <v>4678</v>
      </c>
      <c r="E92" s="64">
        <v>7960</v>
      </c>
      <c r="F92" s="10"/>
      <c r="G92" s="10"/>
      <c r="H92" s="10"/>
    </row>
    <row r="93" spans="1:11" ht="15" customHeight="1" x14ac:dyDescent="0.2">
      <c r="A93" s="17" t="s">
        <v>0</v>
      </c>
      <c r="B93" s="66">
        <v>141711</v>
      </c>
      <c r="C93" s="66">
        <v>380988</v>
      </c>
      <c r="D93" s="66">
        <v>655738</v>
      </c>
      <c r="E93" s="66">
        <v>1178437</v>
      </c>
      <c r="F93" s="10"/>
      <c r="G93" s="10"/>
      <c r="H93" s="10"/>
    </row>
    <row r="94" spans="1:11" ht="15" customHeight="1" x14ac:dyDescent="0.25">
      <c r="A94" s="11"/>
      <c r="B94" s="11"/>
      <c r="C94" s="11"/>
      <c r="D94" s="11"/>
      <c r="E94" s="11"/>
      <c r="F94" s="10"/>
      <c r="G94" s="32"/>
      <c r="H94" s="32"/>
      <c r="I94" s="32"/>
      <c r="J94" s="32"/>
      <c r="K94" s="32"/>
    </row>
    <row r="95" spans="1:11" ht="15" customHeight="1" x14ac:dyDescent="0.2">
      <c r="A95" s="68" t="s">
        <v>218</v>
      </c>
      <c r="B95" s="11"/>
      <c r="C95" s="11"/>
      <c r="D95" s="11"/>
      <c r="E95" s="11"/>
      <c r="F95" s="10"/>
      <c r="G95" s="10"/>
      <c r="H95" s="10"/>
    </row>
    <row r="96" spans="1:11" ht="30" customHeight="1" x14ac:dyDescent="0.2">
      <c r="A96" s="18" t="s">
        <v>58</v>
      </c>
      <c r="B96" s="19" t="s">
        <v>2</v>
      </c>
      <c r="C96" s="19" t="s">
        <v>3</v>
      </c>
      <c r="D96" s="19" t="s">
        <v>4</v>
      </c>
      <c r="E96" s="19" t="s">
        <v>0</v>
      </c>
      <c r="F96" s="10"/>
      <c r="G96" s="10"/>
      <c r="H96" s="10"/>
    </row>
    <row r="97" spans="1:8" ht="15" customHeight="1" x14ac:dyDescent="0.2">
      <c r="A97" s="15" t="s">
        <v>142</v>
      </c>
      <c r="B97" s="64">
        <v>2249</v>
      </c>
      <c r="C97" s="64">
        <v>281</v>
      </c>
      <c r="D97" s="64">
        <v>2240</v>
      </c>
      <c r="E97" s="64">
        <v>4770</v>
      </c>
      <c r="F97" s="10"/>
      <c r="G97" s="10"/>
      <c r="H97" s="10"/>
    </row>
    <row r="98" spans="1:8" ht="15" customHeight="1" x14ac:dyDescent="0.2">
      <c r="A98" s="15" t="s">
        <v>143</v>
      </c>
      <c r="B98" s="64">
        <v>1219</v>
      </c>
      <c r="C98" s="64">
        <v>944</v>
      </c>
      <c r="D98" s="64">
        <v>3028</v>
      </c>
      <c r="E98" s="64">
        <v>5191</v>
      </c>
      <c r="F98" s="10"/>
      <c r="G98" s="10"/>
      <c r="H98" s="10"/>
    </row>
    <row r="99" spans="1:8" ht="15" customHeight="1" x14ac:dyDescent="0.2">
      <c r="A99" s="15" t="s">
        <v>144</v>
      </c>
      <c r="B99" s="64">
        <v>2089</v>
      </c>
      <c r="C99" s="64">
        <v>3517</v>
      </c>
      <c r="D99" s="64">
        <v>5557</v>
      </c>
      <c r="E99" s="64">
        <v>11163</v>
      </c>
      <c r="F99" s="10"/>
      <c r="G99" s="10"/>
      <c r="H99" s="10"/>
    </row>
    <row r="100" spans="1:8" ht="15" customHeight="1" x14ac:dyDescent="0.2">
      <c r="A100" s="15" t="s">
        <v>145</v>
      </c>
      <c r="B100" s="64">
        <v>764</v>
      </c>
      <c r="C100" s="64">
        <v>946</v>
      </c>
      <c r="D100" s="64">
        <v>2363</v>
      </c>
      <c r="E100" s="64">
        <v>4073</v>
      </c>
      <c r="F100" s="10"/>
      <c r="G100" s="10"/>
      <c r="H100" s="10"/>
    </row>
    <row r="101" spans="1:8" ht="15" customHeight="1" x14ac:dyDescent="0.2">
      <c r="A101" s="15" t="s">
        <v>146</v>
      </c>
      <c r="B101" s="64">
        <v>3648</v>
      </c>
      <c r="C101" s="64">
        <v>4365</v>
      </c>
      <c r="D101" s="64">
        <v>4850</v>
      </c>
      <c r="E101" s="64">
        <v>12863</v>
      </c>
      <c r="F101" s="10"/>
      <c r="G101" s="10"/>
      <c r="H101" s="10"/>
    </row>
    <row r="102" spans="1:8" ht="15" customHeight="1" x14ac:dyDescent="0.2">
      <c r="A102" s="15" t="s">
        <v>147</v>
      </c>
      <c r="B102" s="64">
        <v>5191</v>
      </c>
      <c r="C102" s="64">
        <v>12383</v>
      </c>
      <c r="D102" s="64">
        <v>19267</v>
      </c>
      <c r="E102" s="64">
        <v>36841</v>
      </c>
      <c r="F102" s="10"/>
      <c r="G102" s="10"/>
      <c r="H102" s="10"/>
    </row>
    <row r="103" spans="1:8" ht="15" customHeight="1" x14ac:dyDescent="0.2">
      <c r="A103" s="15" t="s">
        <v>156</v>
      </c>
      <c r="B103" s="64">
        <v>20651</v>
      </c>
      <c r="C103" s="64">
        <v>65685</v>
      </c>
      <c r="D103" s="64">
        <v>71177</v>
      </c>
      <c r="E103" s="64">
        <v>157513</v>
      </c>
      <c r="F103" s="10"/>
      <c r="G103" s="10"/>
      <c r="H103" s="10"/>
    </row>
    <row r="104" spans="1:8" ht="15" customHeight="1" x14ac:dyDescent="0.2">
      <c r="A104" s="15" t="s">
        <v>148</v>
      </c>
      <c r="B104" s="64">
        <v>1968</v>
      </c>
      <c r="C104" s="64">
        <v>6172</v>
      </c>
      <c r="D104" s="64">
        <v>915</v>
      </c>
      <c r="E104" s="64">
        <v>9055</v>
      </c>
      <c r="F104" s="10"/>
      <c r="G104" s="10"/>
      <c r="H104" s="10"/>
    </row>
    <row r="105" spans="1:8" ht="15" customHeight="1" x14ac:dyDescent="0.2">
      <c r="A105" s="15" t="s">
        <v>149</v>
      </c>
      <c r="B105" s="64">
        <v>4777</v>
      </c>
      <c r="C105" s="64">
        <v>3939</v>
      </c>
      <c r="D105" s="64">
        <v>5915</v>
      </c>
      <c r="E105" s="64">
        <v>14631</v>
      </c>
      <c r="F105" s="10"/>
      <c r="G105" s="10"/>
      <c r="H105" s="10"/>
    </row>
    <row r="106" spans="1:8" ht="15" customHeight="1" x14ac:dyDescent="0.2">
      <c r="A106" s="15" t="s">
        <v>150</v>
      </c>
      <c r="B106" s="64">
        <v>7309</v>
      </c>
      <c r="C106" s="64">
        <v>14447</v>
      </c>
      <c r="D106" s="64">
        <v>20391</v>
      </c>
      <c r="E106" s="64">
        <v>42147</v>
      </c>
      <c r="F106" s="10"/>
      <c r="G106" s="10"/>
      <c r="H106" s="10"/>
    </row>
    <row r="107" spans="1:8" ht="15" customHeight="1" x14ac:dyDescent="0.2">
      <c r="A107" s="15" t="s">
        <v>151</v>
      </c>
      <c r="B107" s="64">
        <v>3624</v>
      </c>
      <c r="C107" s="64">
        <v>4206</v>
      </c>
      <c r="D107" s="64">
        <v>8792</v>
      </c>
      <c r="E107" s="64">
        <v>16622</v>
      </c>
      <c r="F107" s="10"/>
      <c r="G107" s="10"/>
      <c r="H107" s="10"/>
    </row>
    <row r="108" spans="1:8" ht="15" customHeight="1" x14ac:dyDescent="0.2">
      <c r="A108" s="15" t="s">
        <v>152</v>
      </c>
      <c r="B108" s="64">
        <v>1279</v>
      </c>
      <c r="C108" s="64">
        <v>1167</v>
      </c>
      <c r="D108" s="64">
        <v>3490</v>
      </c>
      <c r="E108" s="64">
        <v>5936</v>
      </c>
      <c r="F108" s="10"/>
      <c r="G108" s="10"/>
      <c r="H108" s="10"/>
    </row>
    <row r="109" spans="1:8" ht="15" customHeight="1" x14ac:dyDescent="0.2">
      <c r="A109" s="15" t="s">
        <v>153</v>
      </c>
      <c r="B109" s="64">
        <v>3057</v>
      </c>
      <c r="C109" s="64">
        <v>4900</v>
      </c>
      <c r="D109" s="64">
        <v>5257</v>
      </c>
      <c r="E109" s="64">
        <v>13214</v>
      </c>
      <c r="F109" s="10"/>
      <c r="G109" s="10"/>
      <c r="H109" s="10"/>
    </row>
    <row r="110" spans="1:8" ht="15" customHeight="1" x14ac:dyDescent="0.2">
      <c r="A110" s="15" t="s">
        <v>154</v>
      </c>
      <c r="B110" s="64">
        <v>621</v>
      </c>
      <c r="C110" s="64">
        <v>21</v>
      </c>
      <c r="D110" s="64">
        <v>395</v>
      </c>
      <c r="E110" s="64">
        <v>1037</v>
      </c>
      <c r="F110" s="10"/>
      <c r="G110" s="10"/>
      <c r="H110" s="10"/>
    </row>
    <row r="111" spans="1:8" ht="15" customHeight="1" x14ac:dyDescent="0.2">
      <c r="A111" s="15" t="s">
        <v>155</v>
      </c>
      <c r="B111" s="64">
        <v>977</v>
      </c>
      <c r="C111" s="64">
        <v>247</v>
      </c>
      <c r="D111" s="64">
        <v>1503</v>
      </c>
      <c r="E111" s="64">
        <v>2727</v>
      </c>
      <c r="F111" s="10"/>
      <c r="G111" s="10"/>
      <c r="H111" s="10"/>
    </row>
    <row r="112" spans="1:8" ht="15" customHeight="1" x14ac:dyDescent="0.2">
      <c r="A112" s="17" t="s">
        <v>0</v>
      </c>
      <c r="B112" s="66">
        <v>59423</v>
      </c>
      <c r="C112" s="66">
        <v>123220</v>
      </c>
      <c r="D112" s="66">
        <v>155140</v>
      </c>
      <c r="E112" s="66">
        <v>337783</v>
      </c>
      <c r="F112" s="10"/>
      <c r="G112" s="10"/>
      <c r="H112" s="10"/>
    </row>
    <row r="113" spans="1:8" ht="15" customHeight="1" x14ac:dyDescent="0.2">
      <c r="A113" s="11"/>
      <c r="B113" s="11"/>
      <c r="C113" s="11"/>
      <c r="D113" s="11"/>
      <c r="E113" s="11"/>
      <c r="F113" s="10"/>
      <c r="G113" s="10"/>
      <c r="H113" s="10"/>
    </row>
    <row r="114" spans="1:8" ht="15" customHeight="1" x14ac:dyDescent="0.2">
      <c r="A114" s="68" t="s">
        <v>254</v>
      </c>
      <c r="B114" s="11"/>
      <c r="C114" s="11"/>
      <c r="D114" s="11"/>
      <c r="E114" s="11"/>
      <c r="F114" s="10"/>
      <c r="G114" s="10"/>
      <c r="H114" s="10"/>
    </row>
    <row r="115" spans="1:8" ht="30" customHeight="1" x14ac:dyDescent="0.2">
      <c r="A115" s="18" t="s">
        <v>58</v>
      </c>
      <c r="B115" s="19" t="s">
        <v>256</v>
      </c>
      <c r="C115" s="19" t="s">
        <v>257</v>
      </c>
      <c r="D115" s="19" t="s">
        <v>69</v>
      </c>
      <c r="E115" s="11"/>
      <c r="F115" s="10"/>
      <c r="G115" s="10"/>
      <c r="H115" s="10"/>
    </row>
    <row r="116" spans="1:8" ht="15" customHeight="1" x14ac:dyDescent="0.2">
      <c r="A116" s="15" t="s">
        <v>142</v>
      </c>
      <c r="B116" s="108">
        <v>8782</v>
      </c>
      <c r="C116" s="108">
        <v>7361</v>
      </c>
      <c r="D116" s="108">
        <f>SUM(B116:C116)</f>
        <v>16143</v>
      </c>
      <c r="E116" s="11"/>
      <c r="F116" s="10"/>
      <c r="G116" s="10"/>
      <c r="H116" s="10"/>
    </row>
    <row r="117" spans="1:8" ht="15" customHeight="1" x14ac:dyDescent="0.2">
      <c r="A117" s="15" t="s">
        <v>143</v>
      </c>
      <c r="B117" s="108">
        <v>9227</v>
      </c>
      <c r="C117" s="108">
        <v>8180</v>
      </c>
      <c r="D117" s="108">
        <f t="shared" ref="D117:D131" si="1">SUM(B117:C117)</f>
        <v>17407</v>
      </c>
      <c r="E117" s="11"/>
      <c r="F117" s="10"/>
      <c r="G117" s="10"/>
      <c r="H117" s="10"/>
    </row>
    <row r="118" spans="1:8" ht="15" customHeight="1" x14ac:dyDescent="0.2">
      <c r="A118" s="15" t="s">
        <v>144</v>
      </c>
      <c r="B118" s="108">
        <v>19259</v>
      </c>
      <c r="C118" s="108">
        <v>19910</v>
      </c>
      <c r="D118" s="108">
        <f t="shared" si="1"/>
        <v>39169</v>
      </c>
      <c r="E118" s="11"/>
      <c r="F118" s="10"/>
      <c r="G118" s="10"/>
      <c r="H118" s="10"/>
    </row>
    <row r="119" spans="1:8" ht="15" customHeight="1" x14ac:dyDescent="0.2">
      <c r="A119" s="15" t="s">
        <v>145</v>
      </c>
      <c r="B119" s="108">
        <v>6158</v>
      </c>
      <c r="C119" s="108">
        <v>5955</v>
      </c>
      <c r="D119" s="108">
        <f t="shared" si="1"/>
        <v>12113</v>
      </c>
      <c r="E119" s="11"/>
      <c r="F119" s="10"/>
      <c r="G119" s="10"/>
      <c r="H119" s="10"/>
    </row>
    <row r="120" spans="1:8" ht="15" customHeight="1" x14ac:dyDescent="0.2">
      <c r="A120" s="15" t="s">
        <v>146</v>
      </c>
      <c r="B120" s="108">
        <v>23111</v>
      </c>
      <c r="C120" s="108">
        <v>19994</v>
      </c>
      <c r="D120" s="108">
        <f t="shared" si="1"/>
        <v>43105</v>
      </c>
      <c r="E120" s="11"/>
      <c r="F120" s="10"/>
      <c r="G120" s="10"/>
      <c r="H120" s="10"/>
    </row>
    <row r="121" spans="1:8" ht="15" customHeight="1" x14ac:dyDescent="0.2">
      <c r="A121" s="15" t="s">
        <v>147</v>
      </c>
      <c r="B121" s="108">
        <v>68099</v>
      </c>
      <c r="C121" s="108">
        <v>63880</v>
      </c>
      <c r="D121" s="108">
        <f t="shared" si="1"/>
        <v>131979</v>
      </c>
      <c r="E121" s="11"/>
      <c r="F121" s="10"/>
      <c r="G121" s="10"/>
      <c r="H121" s="10"/>
    </row>
    <row r="122" spans="1:8" ht="15" customHeight="1" x14ac:dyDescent="0.2">
      <c r="A122" s="15" t="s">
        <v>156</v>
      </c>
      <c r="B122" s="108">
        <v>278256</v>
      </c>
      <c r="C122" s="108">
        <v>272124</v>
      </c>
      <c r="D122" s="108">
        <f t="shared" si="1"/>
        <v>550380</v>
      </c>
      <c r="E122" s="11"/>
      <c r="F122" s="10"/>
      <c r="G122" s="10"/>
      <c r="H122" s="10"/>
    </row>
    <row r="123" spans="1:8" ht="15" customHeight="1" x14ac:dyDescent="0.2">
      <c r="A123" s="15" t="s">
        <v>148</v>
      </c>
      <c r="B123" s="108">
        <v>15456</v>
      </c>
      <c r="C123" s="108">
        <v>13373</v>
      </c>
      <c r="D123" s="108">
        <f t="shared" si="1"/>
        <v>28829</v>
      </c>
      <c r="E123" s="11"/>
      <c r="F123" s="10"/>
      <c r="G123" s="10"/>
      <c r="H123" s="10"/>
    </row>
    <row r="124" spans="1:8" ht="15" customHeight="1" x14ac:dyDescent="0.2">
      <c r="A124" s="15" t="s">
        <v>149</v>
      </c>
      <c r="B124" s="108">
        <v>30040</v>
      </c>
      <c r="C124" s="108">
        <v>23367</v>
      </c>
      <c r="D124" s="108">
        <f t="shared" si="1"/>
        <v>53407</v>
      </c>
      <c r="E124" s="11"/>
      <c r="F124" s="10"/>
      <c r="G124" s="10"/>
      <c r="H124" s="10"/>
    </row>
    <row r="125" spans="1:8" ht="15" customHeight="1" x14ac:dyDescent="0.2">
      <c r="A125" s="15" t="s">
        <v>150</v>
      </c>
      <c r="B125" s="108">
        <v>81610</v>
      </c>
      <c r="C125" s="108">
        <v>72015</v>
      </c>
      <c r="D125" s="108">
        <f t="shared" si="1"/>
        <v>153625</v>
      </c>
      <c r="E125" s="11"/>
      <c r="F125" s="10"/>
      <c r="G125" s="10"/>
      <c r="H125" s="10"/>
    </row>
    <row r="126" spans="1:8" ht="15" customHeight="1" x14ac:dyDescent="0.2">
      <c r="A126" s="15" t="s">
        <v>151</v>
      </c>
      <c r="B126" s="108">
        <v>32470</v>
      </c>
      <c r="C126" s="108">
        <v>25006</v>
      </c>
      <c r="D126" s="108">
        <f t="shared" si="1"/>
        <v>57476</v>
      </c>
      <c r="E126" s="11"/>
      <c r="F126" s="10"/>
      <c r="G126" s="10"/>
      <c r="H126" s="10"/>
    </row>
    <row r="127" spans="1:8" ht="15" customHeight="1" x14ac:dyDescent="0.2">
      <c r="A127" s="15" t="s">
        <v>152</v>
      </c>
      <c r="B127" s="108">
        <v>11732</v>
      </c>
      <c r="C127" s="108">
        <v>10494</v>
      </c>
      <c r="D127" s="108">
        <f t="shared" si="1"/>
        <v>22226</v>
      </c>
      <c r="E127" s="11"/>
      <c r="F127" s="10"/>
      <c r="G127" s="10"/>
      <c r="H127" s="10"/>
    </row>
    <row r="128" spans="1:8" ht="15" customHeight="1" x14ac:dyDescent="0.2">
      <c r="A128" s="15" t="s">
        <v>153</v>
      </c>
      <c r="B128" s="108">
        <v>24560</v>
      </c>
      <c r="C128" s="108">
        <v>17587</v>
      </c>
      <c r="D128" s="108">
        <f t="shared" si="1"/>
        <v>42147</v>
      </c>
      <c r="E128" s="11"/>
      <c r="F128" s="10"/>
      <c r="G128" s="10"/>
      <c r="H128" s="10"/>
    </row>
    <row r="129" spans="1:8" ht="15" customHeight="1" x14ac:dyDescent="0.2">
      <c r="A129" s="15" t="s">
        <v>154</v>
      </c>
      <c r="B129" s="108">
        <v>1546</v>
      </c>
      <c r="C129" s="108">
        <v>925</v>
      </c>
      <c r="D129" s="108">
        <f t="shared" si="1"/>
        <v>2471</v>
      </c>
      <c r="E129" s="11"/>
      <c r="F129" s="10"/>
      <c r="G129" s="10"/>
      <c r="H129" s="10"/>
    </row>
    <row r="130" spans="1:8" ht="15" customHeight="1" x14ac:dyDescent="0.2">
      <c r="A130" s="15" t="s">
        <v>155</v>
      </c>
      <c r="B130" s="108">
        <v>4377</v>
      </c>
      <c r="C130" s="108">
        <v>3583</v>
      </c>
      <c r="D130" s="108">
        <f t="shared" si="1"/>
        <v>7960</v>
      </c>
      <c r="E130" s="11"/>
      <c r="F130" s="10"/>
      <c r="G130" s="10"/>
      <c r="H130" s="10"/>
    </row>
    <row r="131" spans="1:8" s="118" customFormat="1" ht="15" customHeight="1" x14ac:dyDescent="0.2">
      <c r="A131" s="17" t="s">
        <v>0</v>
      </c>
      <c r="B131" s="66">
        <v>614683</v>
      </c>
      <c r="C131" s="66">
        <v>563754</v>
      </c>
      <c r="D131" s="92">
        <f t="shared" si="1"/>
        <v>1178437</v>
      </c>
      <c r="E131" s="120"/>
      <c r="F131" s="10"/>
      <c r="G131" s="10"/>
      <c r="H131" s="10"/>
    </row>
    <row r="132" spans="1:8" ht="15" customHeight="1" x14ac:dyDescent="0.2">
      <c r="A132" s="11"/>
      <c r="B132" s="11"/>
      <c r="C132" s="11"/>
      <c r="D132" s="11"/>
      <c r="E132" s="11"/>
      <c r="F132" s="10"/>
      <c r="G132" s="10"/>
      <c r="H132" s="10"/>
    </row>
    <row r="133" spans="1:8" ht="15" customHeight="1" x14ac:dyDescent="0.2">
      <c r="A133" s="68" t="s">
        <v>255</v>
      </c>
      <c r="B133" s="11"/>
      <c r="C133" s="11"/>
      <c r="D133" s="11"/>
      <c r="E133" s="11"/>
      <c r="F133" s="10"/>
      <c r="G133" s="10"/>
      <c r="H133" s="10"/>
    </row>
    <row r="134" spans="1:8" ht="30" customHeight="1" x14ac:dyDescent="0.2">
      <c r="A134" s="18" t="s">
        <v>58</v>
      </c>
      <c r="B134" s="19" t="s">
        <v>268</v>
      </c>
      <c r="C134" s="19" t="s">
        <v>269</v>
      </c>
      <c r="D134" s="19" t="s">
        <v>182</v>
      </c>
      <c r="E134" s="11"/>
      <c r="F134" s="10"/>
      <c r="G134" s="10"/>
      <c r="H134" s="10"/>
    </row>
    <row r="135" spans="1:8" ht="15" customHeight="1" x14ac:dyDescent="0.2">
      <c r="A135" s="15" t="s">
        <v>142</v>
      </c>
      <c r="B135" s="108">
        <v>2535</v>
      </c>
      <c r="C135" s="108">
        <v>2235</v>
      </c>
      <c r="D135" s="108">
        <f>SUM(B135:C135)</f>
        <v>4770</v>
      </c>
      <c r="E135" s="11"/>
      <c r="F135" s="10"/>
      <c r="G135" s="10"/>
      <c r="H135" s="10"/>
    </row>
    <row r="136" spans="1:8" ht="15" customHeight="1" x14ac:dyDescent="0.2">
      <c r="A136" s="15" t="s">
        <v>143</v>
      </c>
      <c r="B136" s="108">
        <v>2656</v>
      </c>
      <c r="C136" s="108">
        <v>2535</v>
      </c>
      <c r="D136" s="108">
        <f t="shared" ref="D136:D149" si="2">SUM(B136:C136)</f>
        <v>5191</v>
      </c>
      <c r="E136" s="11"/>
      <c r="F136" s="10"/>
      <c r="G136" s="10"/>
      <c r="H136" s="10"/>
    </row>
    <row r="137" spans="1:8" ht="15" customHeight="1" x14ac:dyDescent="0.2">
      <c r="A137" s="15" t="s">
        <v>144</v>
      </c>
      <c r="B137" s="108">
        <v>5395</v>
      </c>
      <c r="C137" s="108">
        <v>5768</v>
      </c>
      <c r="D137" s="108">
        <f t="shared" si="2"/>
        <v>11163</v>
      </c>
      <c r="E137" s="11"/>
      <c r="F137" s="10"/>
      <c r="G137" s="10"/>
      <c r="H137" s="10"/>
    </row>
    <row r="138" spans="1:8" ht="15" customHeight="1" x14ac:dyDescent="0.2">
      <c r="A138" s="15" t="s">
        <v>145</v>
      </c>
      <c r="B138" s="108">
        <v>2144</v>
      </c>
      <c r="C138" s="108">
        <v>1929</v>
      </c>
      <c r="D138" s="108">
        <f t="shared" si="2"/>
        <v>4073</v>
      </c>
      <c r="E138" s="11"/>
      <c r="F138" s="10"/>
      <c r="G138" s="10"/>
      <c r="H138" s="10"/>
    </row>
    <row r="139" spans="1:8" ht="15" customHeight="1" x14ac:dyDescent="0.2">
      <c r="A139" s="15" t="s">
        <v>146</v>
      </c>
      <c r="B139" s="108">
        <v>6708</v>
      </c>
      <c r="C139" s="108">
        <v>6155</v>
      </c>
      <c r="D139" s="108">
        <f t="shared" si="2"/>
        <v>12863</v>
      </c>
      <c r="E139" s="11"/>
      <c r="F139" s="10"/>
      <c r="G139" s="10"/>
      <c r="H139" s="10"/>
    </row>
    <row r="140" spans="1:8" ht="15" customHeight="1" x14ac:dyDescent="0.2">
      <c r="A140" s="15" t="s">
        <v>147</v>
      </c>
      <c r="B140" s="108">
        <v>18722</v>
      </c>
      <c r="C140" s="108">
        <v>18119</v>
      </c>
      <c r="D140" s="108">
        <f t="shared" si="2"/>
        <v>36841</v>
      </c>
      <c r="E140" s="11"/>
      <c r="F140" s="10"/>
      <c r="G140" s="10"/>
      <c r="H140" s="10"/>
    </row>
    <row r="141" spans="1:8" ht="15" customHeight="1" x14ac:dyDescent="0.2">
      <c r="A141" s="15" t="s">
        <v>156</v>
      </c>
      <c r="B141" s="108">
        <v>78645</v>
      </c>
      <c r="C141" s="108">
        <v>78868</v>
      </c>
      <c r="D141" s="108">
        <f t="shared" si="2"/>
        <v>157513</v>
      </c>
      <c r="E141" s="11"/>
      <c r="F141" s="10"/>
      <c r="G141" s="10"/>
      <c r="H141" s="10"/>
    </row>
    <row r="142" spans="1:8" ht="15" customHeight="1" x14ac:dyDescent="0.2">
      <c r="A142" s="15" t="s">
        <v>148</v>
      </c>
      <c r="B142" s="108">
        <v>4721</v>
      </c>
      <c r="C142" s="108">
        <v>4334</v>
      </c>
      <c r="D142" s="108">
        <f t="shared" si="2"/>
        <v>9055</v>
      </c>
      <c r="E142" s="11"/>
      <c r="F142" s="10"/>
      <c r="G142" s="10"/>
      <c r="H142" s="10"/>
    </row>
    <row r="143" spans="1:8" ht="15" customHeight="1" x14ac:dyDescent="0.2">
      <c r="A143" s="15" t="s">
        <v>149</v>
      </c>
      <c r="B143" s="108">
        <v>8009</v>
      </c>
      <c r="C143" s="108">
        <v>6622</v>
      </c>
      <c r="D143" s="108">
        <f t="shared" si="2"/>
        <v>14631</v>
      </c>
      <c r="E143" s="11"/>
      <c r="F143" s="10"/>
      <c r="G143" s="10"/>
      <c r="H143" s="10"/>
    </row>
    <row r="144" spans="1:8" ht="15" customHeight="1" x14ac:dyDescent="0.2">
      <c r="A144" s="15" t="s">
        <v>150</v>
      </c>
      <c r="B144" s="108">
        <v>21998</v>
      </c>
      <c r="C144" s="108">
        <v>20149</v>
      </c>
      <c r="D144" s="108">
        <f t="shared" si="2"/>
        <v>42147</v>
      </c>
      <c r="E144" s="11"/>
      <c r="F144" s="10"/>
      <c r="G144" s="10"/>
      <c r="H144" s="10"/>
    </row>
    <row r="145" spans="1:8" ht="15" customHeight="1" x14ac:dyDescent="0.2">
      <c r="A145" s="15" t="s">
        <v>151</v>
      </c>
      <c r="B145" s="108">
        <v>9352</v>
      </c>
      <c r="C145" s="108">
        <v>7270</v>
      </c>
      <c r="D145" s="108">
        <f t="shared" si="2"/>
        <v>16622</v>
      </c>
      <c r="E145" s="11"/>
      <c r="F145" s="10"/>
      <c r="G145" s="10"/>
      <c r="H145" s="10"/>
    </row>
    <row r="146" spans="1:8" ht="15" customHeight="1" x14ac:dyDescent="0.2">
      <c r="A146" s="15" t="s">
        <v>152</v>
      </c>
      <c r="B146" s="108">
        <v>3114</v>
      </c>
      <c r="C146" s="108">
        <v>2822</v>
      </c>
      <c r="D146" s="108">
        <f t="shared" si="2"/>
        <v>5936</v>
      </c>
      <c r="E146" s="11"/>
      <c r="F146" s="10"/>
      <c r="G146" s="10"/>
      <c r="H146" s="10"/>
    </row>
    <row r="147" spans="1:8" ht="15" customHeight="1" x14ac:dyDescent="0.2">
      <c r="A147" s="15" t="s">
        <v>153</v>
      </c>
      <c r="B147" s="108">
        <v>7533</v>
      </c>
      <c r="C147" s="108">
        <v>5681</v>
      </c>
      <c r="D147" s="108">
        <f t="shared" si="2"/>
        <v>13214</v>
      </c>
      <c r="E147" s="11"/>
      <c r="F147" s="10"/>
      <c r="G147" s="10"/>
      <c r="H147" s="10"/>
    </row>
    <row r="148" spans="1:8" ht="15" customHeight="1" x14ac:dyDescent="0.2">
      <c r="A148" s="15" t="s">
        <v>154</v>
      </c>
      <c r="B148" s="108">
        <v>611</v>
      </c>
      <c r="C148" s="108">
        <v>426</v>
      </c>
      <c r="D148" s="108">
        <f t="shared" si="2"/>
        <v>1037</v>
      </c>
      <c r="E148" s="11"/>
      <c r="F148" s="10"/>
      <c r="G148" s="10"/>
      <c r="H148" s="10"/>
    </row>
    <row r="149" spans="1:8" ht="15" customHeight="1" x14ac:dyDescent="0.2">
      <c r="A149" s="15" t="s">
        <v>155</v>
      </c>
      <c r="B149" s="108">
        <v>1435</v>
      </c>
      <c r="C149" s="108">
        <v>1292</v>
      </c>
      <c r="D149" s="108">
        <f t="shared" si="2"/>
        <v>2727</v>
      </c>
      <c r="E149" s="11"/>
      <c r="F149" s="10"/>
      <c r="G149" s="10"/>
      <c r="H149" s="10"/>
    </row>
    <row r="150" spans="1:8" ht="15" customHeight="1" x14ac:dyDescent="0.2">
      <c r="A150" s="17" t="s">
        <v>0</v>
      </c>
      <c r="B150" s="66">
        <v>173578</v>
      </c>
      <c r="C150" s="66">
        <v>164205</v>
      </c>
      <c r="D150" s="66">
        <f t="shared" ref="D150" si="3">SUM(D135:D149)</f>
        <v>337783</v>
      </c>
      <c r="E150" s="11"/>
      <c r="F150" s="10"/>
      <c r="G150" s="10"/>
      <c r="H150" s="10"/>
    </row>
    <row r="151" spans="1:8" x14ac:dyDescent="0.2">
      <c r="A151" s="11"/>
      <c r="B151" s="11"/>
      <c r="C151" s="11"/>
      <c r="D151" s="11"/>
      <c r="E151" s="11"/>
      <c r="F151" s="10"/>
      <c r="G151" s="10"/>
      <c r="H151" s="10"/>
    </row>
    <row r="152" spans="1:8" x14ac:dyDescent="0.2">
      <c r="A152" s="11"/>
      <c r="B152" s="11"/>
      <c r="C152" s="11"/>
      <c r="D152" s="11"/>
      <c r="E152" s="11"/>
      <c r="F152" s="10"/>
      <c r="G152" s="10"/>
      <c r="H152" s="10"/>
    </row>
    <row r="153" spans="1:8" ht="15" x14ac:dyDescent="0.2">
      <c r="A153" s="116" t="s">
        <v>91</v>
      </c>
      <c r="B153" s="11"/>
      <c r="C153" s="11"/>
      <c r="D153" s="11"/>
      <c r="E153" s="11"/>
      <c r="F153" s="10"/>
      <c r="G153" s="10"/>
      <c r="H153" s="10"/>
    </row>
    <row r="154" spans="1:8" x14ac:dyDescent="0.2">
      <c r="A154" s="11"/>
      <c r="B154" s="11"/>
      <c r="C154" s="11"/>
      <c r="D154" s="11"/>
      <c r="E154" s="11"/>
      <c r="F154" s="10"/>
      <c r="G154" s="10"/>
      <c r="H154" s="10"/>
    </row>
    <row r="155" spans="1:8" x14ac:dyDescent="0.2">
      <c r="A155" s="11"/>
      <c r="B155" s="11"/>
      <c r="C155" s="11"/>
      <c r="D155" s="11"/>
      <c r="E155" s="11"/>
      <c r="F155" s="10"/>
      <c r="G155" s="10"/>
      <c r="H155" s="10"/>
    </row>
    <row r="156" spans="1:8" x14ac:dyDescent="0.2">
      <c r="A156" s="11"/>
      <c r="B156" s="11"/>
      <c r="C156" s="11"/>
      <c r="D156" s="11"/>
      <c r="E156" s="11"/>
      <c r="F156" s="10"/>
      <c r="G156" s="10"/>
      <c r="H156" s="10"/>
    </row>
    <row r="157" spans="1:8" x14ac:dyDescent="0.2">
      <c r="A157" s="11"/>
      <c r="B157" s="11"/>
      <c r="C157" s="11"/>
      <c r="D157" s="11"/>
      <c r="E157" s="11"/>
      <c r="F157" s="10"/>
      <c r="G157" s="10"/>
      <c r="H157" s="10"/>
    </row>
    <row r="158" spans="1:8" x14ac:dyDescent="0.2">
      <c r="A158" s="11"/>
      <c r="B158" s="11"/>
      <c r="C158" s="11"/>
      <c r="D158" s="11"/>
      <c r="E158" s="11"/>
      <c r="F158" s="10"/>
      <c r="G158" s="10"/>
      <c r="H158" s="10"/>
    </row>
    <row r="159" spans="1:8" x14ac:dyDescent="0.2">
      <c r="A159" s="11"/>
      <c r="B159" s="11"/>
      <c r="C159" s="11"/>
      <c r="D159" s="11"/>
      <c r="E159" s="11"/>
      <c r="F159" s="10"/>
      <c r="G159" s="10"/>
      <c r="H159" s="10"/>
    </row>
    <row r="160" spans="1:8" x14ac:dyDescent="0.2">
      <c r="A160" s="11"/>
      <c r="B160" s="11"/>
      <c r="C160" s="11"/>
      <c r="D160" s="11"/>
      <c r="E160" s="11"/>
      <c r="F160" s="10"/>
      <c r="G160" s="10"/>
      <c r="H160" s="10"/>
    </row>
    <row r="161" spans="1:8" x14ac:dyDescent="0.2">
      <c r="A161" s="11"/>
      <c r="B161" s="11"/>
      <c r="C161" s="11"/>
      <c r="D161" s="11"/>
      <c r="E161" s="11"/>
      <c r="F161" s="10"/>
      <c r="G161" s="10"/>
      <c r="H161" s="10"/>
    </row>
    <row r="162" spans="1:8" x14ac:dyDescent="0.2">
      <c r="A162" s="11"/>
      <c r="B162" s="11"/>
      <c r="C162" s="11"/>
      <c r="D162" s="11"/>
      <c r="E162" s="11"/>
      <c r="F162" s="10"/>
      <c r="G162" s="10"/>
      <c r="H162" s="10"/>
    </row>
    <row r="163" spans="1:8" x14ac:dyDescent="0.2">
      <c r="A163" s="11"/>
      <c r="B163" s="11"/>
      <c r="C163" s="11"/>
      <c r="D163" s="11"/>
      <c r="E163" s="11"/>
      <c r="F163" s="10"/>
      <c r="G163" s="10"/>
      <c r="H163" s="10"/>
    </row>
    <row r="164" spans="1:8" x14ac:dyDescent="0.2">
      <c r="A164" s="11"/>
      <c r="B164" s="11"/>
      <c r="C164" s="11"/>
      <c r="D164" s="11"/>
      <c r="E164" s="11"/>
      <c r="F164" s="10"/>
      <c r="G164" s="10"/>
      <c r="H164" s="10"/>
    </row>
    <row r="165" spans="1:8" x14ac:dyDescent="0.2">
      <c r="A165" s="11"/>
      <c r="B165" s="11"/>
      <c r="C165" s="11"/>
      <c r="D165" s="11"/>
      <c r="E165" s="11"/>
      <c r="F165" s="10"/>
      <c r="G165" s="10"/>
      <c r="H165" s="10"/>
    </row>
    <row r="166" spans="1:8" x14ac:dyDescent="0.2">
      <c r="A166" s="11"/>
      <c r="B166" s="11"/>
      <c r="C166" s="11"/>
      <c r="D166" s="11"/>
      <c r="E166" s="11"/>
      <c r="F166" s="10"/>
      <c r="G166" s="10"/>
      <c r="H166" s="10"/>
    </row>
    <row r="167" spans="1:8" x14ac:dyDescent="0.2">
      <c r="A167" s="11"/>
      <c r="B167" s="11"/>
      <c r="C167" s="11"/>
      <c r="D167" s="11"/>
      <c r="E167" s="11"/>
      <c r="F167" s="10"/>
      <c r="G167" s="10"/>
      <c r="H167" s="10"/>
    </row>
    <row r="168" spans="1:8" x14ac:dyDescent="0.2">
      <c r="A168" s="11"/>
      <c r="B168" s="11"/>
      <c r="C168" s="11"/>
      <c r="D168" s="11"/>
      <c r="E168" s="11"/>
      <c r="F168" s="10"/>
      <c r="G168" s="10"/>
      <c r="H168" s="10"/>
    </row>
    <row r="169" spans="1:8" x14ac:dyDescent="0.2">
      <c r="A169" s="11"/>
      <c r="B169" s="11"/>
      <c r="C169" s="11"/>
      <c r="D169" s="11"/>
      <c r="E169" s="11"/>
      <c r="F169" s="10"/>
      <c r="G169" s="10"/>
      <c r="H169" s="10"/>
    </row>
    <row r="170" spans="1:8" x14ac:dyDescent="0.2">
      <c r="A170" s="11"/>
      <c r="B170" s="11"/>
      <c r="C170" s="11"/>
      <c r="D170" s="11"/>
      <c r="E170" s="11"/>
      <c r="F170" s="10"/>
      <c r="G170" s="10"/>
      <c r="H170" s="10"/>
    </row>
    <row r="171" spans="1:8" x14ac:dyDescent="0.2">
      <c r="A171" s="11"/>
      <c r="B171" s="11"/>
      <c r="C171" s="11"/>
      <c r="D171" s="11"/>
      <c r="E171" s="11"/>
      <c r="F171" s="10"/>
      <c r="G171" s="10"/>
      <c r="H171" s="10"/>
    </row>
    <row r="172" spans="1:8" x14ac:dyDescent="0.2">
      <c r="A172" s="11"/>
      <c r="B172" s="11"/>
      <c r="C172" s="11"/>
      <c r="D172" s="11"/>
      <c r="E172" s="11"/>
      <c r="F172" s="10"/>
      <c r="G172" s="10"/>
      <c r="H172" s="10"/>
    </row>
    <row r="173" spans="1:8" x14ac:dyDescent="0.2">
      <c r="A173" s="11"/>
      <c r="B173" s="11"/>
      <c r="C173" s="11"/>
      <c r="D173" s="11"/>
      <c r="E173" s="11"/>
      <c r="F173" s="10"/>
      <c r="G173" s="10"/>
      <c r="H173" s="10"/>
    </row>
    <row r="174" spans="1:8" x14ac:dyDescent="0.2">
      <c r="A174" s="11"/>
      <c r="B174" s="11"/>
      <c r="C174" s="11"/>
      <c r="D174" s="11"/>
      <c r="E174" s="11"/>
      <c r="F174" s="10"/>
      <c r="G174" s="10"/>
      <c r="H174" s="10"/>
    </row>
    <row r="175" spans="1:8" x14ac:dyDescent="0.2">
      <c r="A175" s="11"/>
      <c r="B175" s="11"/>
      <c r="C175" s="11"/>
      <c r="D175" s="11"/>
      <c r="E175" s="11"/>
      <c r="F175" s="10"/>
      <c r="G175" s="10"/>
      <c r="H175" s="10"/>
    </row>
    <row r="176" spans="1:8" x14ac:dyDescent="0.2">
      <c r="A176" s="11"/>
      <c r="B176" s="11"/>
      <c r="C176" s="11"/>
      <c r="D176" s="11"/>
      <c r="E176" s="11"/>
      <c r="F176" s="10"/>
      <c r="G176" s="10"/>
      <c r="H176" s="10"/>
    </row>
    <row r="177" spans="1:8" x14ac:dyDescent="0.2">
      <c r="A177" s="11"/>
      <c r="B177" s="11"/>
      <c r="C177" s="11"/>
      <c r="D177" s="11"/>
      <c r="E177" s="11"/>
      <c r="F177" s="10"/>
      <c r="G177" s="10"/>
      <c r="H177" s="10"/>
    </row>
    <row r="178" spans="1:8" x14ac:dyDescent="0.2">
      <c r="A178" s="11"/>
      <c r="B178" s="11"/>
      <c r="C178" s="11"/>
      <c r="D178" s="11"/>
      <c r="E178" s="11"/>
      <c r="F178" s="10"/>
      <c r="G178" s="10"/>
      <c r="H178" s="10"/>
    </row>
    <row r="179" spans="1:8" x14ac:dyDescent="0.2">
      <c r="A179" s="11"/>
      <c r="B179" s="11"/>
      <c r="C179" s="11"/>
      <c r="D179" s="11"/>
      <c r="E179" s="11"/>
      <c r="F179" s="10"/>
      <c r="G179" s="10"/>
      <c r="H179" s="10"/>
    </row>
    <row r="180" spans="1:8" x14ac:dyDescent="0.2">
      <c r="A180" s="11"/>
      <c r="B180" s="11"/>
      <c r="C180" s="11"/>
      <c r="D180" s="11"/>
      <c r="E180" s="11"/>
      <c r="F180" s="10"/>
      <c r="G180" s="10"/>
      <c r="H180" s="10"/>
    </row>
    <row r="181" spans="1:8" x14ac:dyDescent="0.2">
      <c r="A181" s="11"/>
      <c r="B181" s="11"/>
      <c r="C181" s="11"/>
      <c r="D181" s="11"/>
      <c r="E181" s="11"/>
      <c r="F181" s="10"/>
      <c r="G181" s="10"/>
      <c r="H181" s="10"/>
    </row>
    <row r="182" spans="1:8" x14ac:dyDescent="0.2">
      <c r="A182" s="11"/>
      <c r="B182" s="11"/>
      <c r="C182" s="11"/>
      <c r="D182" s="11"/>
      <c r="E182" s="11"/>
      <c r="F182" s="10"/>
      <c r="G182" s="10"/>
      <c r="H182" s="10"/>
    </row>
    <row r="183" spans="1:8" x14ac:dyDescent="0.2">
      <c r="A183" s="11"/>
      <c r="B183" s="11"/>
      <c r="C183" s="11"/>
      <c r="D183" s="11"/>
      <c r="E183" s="11"/>
      <c r="F183" s="10"/>
      <c r="G183" s="10"/>
      <c r="H183" s="10"/>
    </row>
    <row r="184" spans="1:8" x14ac:dyDescent="0.2">
      <c r="A184" s="11"/>
      <c r="B184" s="11"/>
      <c r="C184" s="11"/>
      <c r="D184" s="11"/>
      <c r="E184" s="11"/>
      <c r="F184" s="10"/>
      <c r="G184" s="10"/>
      <c r="H184" s="10"/>
    </row>
    <row r="185" spans="1:8" x14ac:dyDescent="0.2">
      <c r="A185" s="11"/>
      <c r="B185" s="11"/>
      <c r="C185" s="11"/>
      <c r="D185" s="11"/>
      <c r="E185" s="11"/>
      <c r="F185" s="10"/>
      <c r="G185" s="10"/>
      <c r="H185" s="10"/>
    </row>
    <row r="186" spans="1:8" x14ac:dyDescent="0.2">
      <c r="A186" s="11"/>
      <c r="B186" s="11"/>
      <c r="C186" s="11"/>
      <c r="D186" s="11"/>
      <c r="E186" s="11"/>
      <c r="F186" s="10"/>
      <c r="G186" s="10"/>
      <c r="H186" s="10"/>
    </row>
    <row r="187" spans="1:8" x14ac:dyDescent="0.2">
      <c r="A187" s="11"/>
      <c r="B187" s="11"/>
      <c r="C187" s="11"/>
      <c r="D187" s="11"/>
      <c r="E187" s="11"/>
      <c r="F187" s="10"/>
      <c r="G187" s="10"/>
      <c r="H187" s="10"/>
    </row>
    <row r="188" spans="1:8" x14ac:dyDescent="0.2">
      <c r="A188" s="11"/>
      <c r="B188" s="11"/>
      <c r="C188" s="11"/>
      <c r="D188" s="11"/>
      <c r="E188" s="11"/>
      <c r="F188" s="10"/>
      <c r="G188" s="10"/>
      <c r="H188" s="10"/>
    </row>
    <row r="189" spans="1:8" x14ac:dyDescent="0.2">
      <c r="A189" s="11"/>
      <c r="B189" s="11"/>
      <c r="C189" s="11"/>
      <c r="D189" s="11"/>
      <c r="E189" s="11"/>
      <c r="F189" s="10"/>
      <c r="G189" s="10"/>
      <c r="H189" s="10"/>
    </row>
    <row r="190" spans="1:8" x14ac:dyDescent="0.2">
      <c r="A190" s="11"/>
      <c r="B190" s="11"/>
      <c r="C190" s="11"/>
      <c r="D190" s="11"/>
      <c r="E190" s="11"/>
      <c r="F190" s="10"/>
      <c r="G190" s="10"/>
      <c r="H190" s="10"/>
    </row>
    <row r="191" spans="1:8" x14ac:dyDescent="0.2">
      <c r="A191" s="11"/>
      <c r="B191" s="11"/>
      <c r="C191" s="11"/>
      <c r="D191" s="11"/>
      <c r="E191" s="11"/>
      <c r="F191" s="10"/>
      <c r="G191" s="10"/>
      <c r="H191" s="10"/>
    </row>
    <row r="192" spans="1:8" x14ac:dyDescent="0.2">
      <c r="A192" s="11"/>
      <c r="B192" s="11"/>
      <c r="C192" s="11"/>
      <c r="D192" s="11"/>
      <c r="E192" s="11"/>
      <c r="F192" s="10"/>
      <c r="G192" s="10"/>
      <c r="H192" s="10"/>
    </row>
    <row r="193" spans="1:8" x14ac:dyDescent="0.2">
      <c r="A193" s="11"/>
      <c r="B193" s="11"/>
      <c r="C193" s="11"/>
      <c r="D193" s="11"/>
      <c r="E193" s="11"/>
      <c r="F193" s="10"/>
      <c r="G193" s="10"/>
      <c r="H193" s="10"/>
    </row>
    <row r="194" spans="1:8" x14ac:dyDescent="0.2">
      <c r="A194" s="11"/>
      <c r="B194" s="11"/>
      <c r="C194" s="11"/>
      <c r="D194" s="11"/>
      <c r="E194" s="11"/>
      <c r="F194" s="10"/>
      <c r="G194" s="10"/>
      <c r="H194" s="10"/>
    </row>
    <row r="195" spans="1:8" x14ac:dyDescent="0.2">
      <c r="A195" s="11"/>
      <c r="B195" s="11"/>
      <c r="C195" s="11"/>
      <c r="D195" s="11"/>
      <c r="E195" s="11"/>
      <c r="F195" s="10"/>
      <c r="G195" s="10"/>
      <c r="H195" s="10"/>
    </row>
    <row r="196" spans="1:8" x14ac:dyDescent="0.2">
      <c r="A196" s="11"/>
      <c r="B196" s="11"/>
      <c r="C196" s="11"/>
      <c r="D196" s="11"/>
      <c r="E196" s="11"/>
      <c r="F196" s="10"/>
      <c r="G196" s="10"/>
      <c r="H196" s="10"/>
    </row>
    <row r="197" spans="1:8" x14ac:dyDescent="0.2">
      <c r="A197" s="11"/>
      <c r="B197" s="11"/>
      <c r="C197" s="11"/>
      <c r="D197" s="11"/>
      <c r="E197" s="11"/>
      <c r="F197" s="10"/>
      <c r="G197" s="10"/>
      <c r="H197" s="10"/>
    </row>
    <row r="198" spans="1:8" x14ac:dyDescent="0.2">
      <c r="A198" s="11"/>
      <c r="B198" s="11"/>
      <c r="C198" s="11"/>
      <c r="D198" s="11"/>
      <c r="E198" s="11"/>
      <c r="F198" s="10"/>
      <c r="G198" s="10"/>
      <c r="H198" s="10"/>
    </row>
    <row r="199" spans="1:8" x14ac:dyDescent="0.2">
      <c r="A199" s="11"/>
      <c r="B199" s="11"/>
      <c r="C199" s="11"/>
      <c r="D199" s="11"/>
      <c r="E199" s="11"/>
      <c r="F199" s="10"/>
      <c r="G199" s="10"/>
      <c r="H199" s="10"/>
    </row>
    <row r="200" spans="1:8" x14ac:dyDescent="0.2">
      <c r="A200" s="11"/>
      <c r="B200" s="11"/>
      <c r="C200" s="11"/>
      <c r="D200" s="11"/>
      <c r="E200" s="11"/>
      <c r="F200" s="10"/>
      <c r="G200" s="10"/>
      <c r="H200" s="10"/>
    </row>
    <row r="201" spans="1:8" x14ac:dyDescent="0.2">
      <c r="A201" s="11"/>
      <c r="B201" s="11"/>
      <c r="C201" s="11"/>
      <c r="D201" s="11"/>
      <c r="E201" s="11"/>
      <c r="F201" s="10"/>
      <c r="G201" s="10"/>
      <c r="H201" s="10"/>
    </row>
    <row r="202" spans="1:8" x14ac:dyDescent="0.2">
      <c r="A202" s="11"/>
      <c r="B202" s="11"/>
      <c r="C202" s="11"/>
      <c r="D202" s="11"/>
      <c r="E202" s="11"/>
      <c r="F202" s="10"/>
      <c r="G202" s="10"/>
      <c r="H202" s="10"/>
    </row>
    <row r="203" spans="1:8" x14ac:dyDescent="0.2">
      <c r="A203" s="11"/>
      <c r="B203" s="11"/>
      <c r="C203" s="11"/>
      <c r="D203" s="11"/>
      <c r="E203" s="11"/>
      <c r="F203" s="10"/>
      <c r="G203" s="10"/>
      <c r="H203" s="10"/>
    </row>
    <row r="204" spans="1:8" x14ac:dyDescent="0.2">
      <c r="A204" s="11"/>
      <c r="B204" s="11"/>
      <c r="C204" s="11"/>
      <c r="D204" s="11"/>
      <c r="E204" s="11"/>
      <c r="F204" s="10"/>
      <c r="G204" s="10"/>
      <c r="H204" s="10"/>
    </row>
    <row r="205" spans="1:8" x14ac:dyDescent="0.2">
      <c r="A205" s="11"/>
      <c r="B205" s="11"/>
      <c r="C205" s="11"/>
      <c r="D205" s="11"/>
      <c r="E205" s="11"/>
      <c r="F205" s="10"/>
      <c r="G205" s="10"/>
      <c r="H205" s="10"/>
    </row>
    <row r="206" spans="1:8" x14ac:dyDescent="0.2">
      <c r="A206" s="11"/>
      <c r="B206" s="11"/>
      <c r="C206" s="11"/>
      <c r="D206" s="11"/>
      <c r="E206" s="11"/>
      <c r="F206" s="10"/>
      <c r="G206" s="10"/>
      <c r="H206" s="10"/>
    </row>
    <row r="207" spans="1:8" x14ac:dyDescent="0.2">
      <c r="A207" s="11"/>
      <c r="B207" s="11"/>
      <c r="C207" s="11"/>
      <c r="D207" s="11"/>
      <c r="E207" s="11"/>
      <c r="F207" s="10"/>
      <c r="G207" s="10"/>
      <c r="H207" s="10"/>
    </row>
    <row r="208" spans="1:8" x14ac:dyDescent="0.2">
      <c r="A208" s="11"/>
      <c r="B208" s="11"/>
      <c r="C208" s="11"/>
      <c r="D208" s="11"/>
      <c r="E208" s="11"/>
      <c r="F208" s="10"/>
      <c r="G208" s="10"/>
      <c r="H208" s="10"/>
    </row>
    <row r="209" spans="1:8" x14ac:dyDescent="0.2">
      <c r="A209" s="11"/>
      <c r="B209" s="11"/>
      <c r="C209" s="11"/>
      <c r="D209" s="11"/>
      <c r="E209" s="11"/>
      <c r="F209" s="10"/>
      <c r="G209" s="10"/>
      <c r="H209" s="10"/>
    </row>
    <row r="210" spans="1:8" x14ac:dyDescent="0.2">
      <c r="A210" s="11"/>
      <c r="B210" s="11"/>
      <c r="C210" s="11"/>
      <c r="D210" s="11"/>
      <c r="E210" s="11"/>
      <c r="F210" s="10"/>
      <c r="G210" s="10"/>
      <c r="H210" s="10"/>
    </row>
    <row r="211" spans="1:8" x14ac:dyDescent="0.2">
      <c r="A211" s="11"/>
      <c r="B211" s="11"/>
      <c r="C211" s="11"/>
      <c r="D211" s="11"/>
      <c r="E211" s="11"/>
      <c r="F211" s="10"/>
      <c r="G211" s="10"/>
      <c r="H211" s="10"/>
    </row>
    <row r="212" spans="1:8" x14ac:dyDescent="0.2">
      <c r="A212" s="11"/>
      <c r="B212" s="11"/>
      <c r="C212" s="11"/>
      <c r="D212" s="11"/>
      <c r="E212" s="11"/>
      <c r="F212" s="10"/>
      <c r="G212" s="10"/>
      <c r="H212" s="10"/>
    </row>
    <row r="213" spans="1:8" x14ac:dyDescent="0.2">
      <c r="A213" s="11"/>
      <c r="B213" s="11"/>
      <c r="C213" s="11"/>
      <c r="D213" s="11"/>
      <c r="E213" s="11"/>
      <c r="F213" s="10"/>
      <c r="G213" s="10"/>
      <c r="H213" s="10"/>
    </row>
    <row r="214" spans="1:8" x14ac:dyDescent="0.2">
      <c r="A214" s="11"/>
      <c r="B214" s="11"/>
      <c r="C214" s="11"/>
      <c r="D214" s="11"/>
      <c r="E214" s="11"/>
      <c r="F214" s="10"/>
      <c r="G214" s="10"/>
      <c r="H214" s="10"/>
    </row>
    <row r="215" spans="1:8" x14ac:dyDescent="0.2">
      <c r="A215" s="11"/>
      <c r="B215" s="11"/>
      <c r="C215" s="11"/>
      <c r="D215" s="11"/>
      <c r="E215" s="11"/>
      <c r="F215" s="10"/>
      <c r="G215" s="10"/>
      <c r="H215" s="10"/>
    </row>
    <row r="216" spans="1:8" x14ac:dyDescent="0.2">
      <c r="A216" s="11"/>
      <c r="B216" s="11"/>
      <c r="C216" s="11"/>
      <c r="D216" s="11"/>
      <c r="E216" s="11"/>
      <c r="F216" s="10"/>
      <c r="G216" s="10"/>
      <c r="H216" s="10"/>
    </row>
    <row r="217" spans="1:8" x14ac:dyDescent="0.2">
      <c r="A217" s="11"/>
      <c r="B217" s="11"/>
      <c r="C217" s="11"/>
      <c r="D217" s="11"/>
      <c r="E217" s="11"/>
      <c r="F217" s="10"/>
      <c r="G217" s="10"/>
      <c r="H217" s="10"/>
    </row>
    <row r="218" spans="1:8" x14ac:dyDescent="0.2">
      <c r="A218" s="11"/>
      <c r="B218" s="11"/>
      <c r="C218" s="11"/>
      <c r="D218" s="11"/>
      <c r="E218" s="11"/>
      <c r="F218" s="10"/>
      <c r="G218" s="10"/>
      <c r="H218" s="10"/>
    </row>
    <row r="219" spans="1:8" x14ac:dyDescent="0.2">
      <c r="A219" s="11"/>
      <c r="B219" s="11"/>
      <c r="C219" s="11"/>
      <c r="D219" s="11"/>
      <c r="E219" s="11"/>
      <c r="F219" s="10"/>
      <c r="G219" s="10"/>
      <c r="H219" s="10"/>
    </row>
    <row r="220" spans="1:8" x14ac:dyDescent="0.2">
      <c r="A220" s="11"/>
      <c r="B220" s="11"/>
      <c r="C220" s="11"/>
      <c r="D220" s="11"/>
      <c r="E220" s="11"/>
      <c r="F220" s="10"/>
      <c r="G220" s="10"/>
      <c r="H220" s="10"/>
    </row>
    <row r="221" spans="1:8" x14ac:dyDescent="0.2">
      <c r="A221" s="11"/>
      <c r="B221" s="11"/>
      <c r="C221" s="11"/>
      <c r="D221" s="11"/>
      <c r="E221" s="11"/>
      <c r="F221" s="10"/>
      <c r="G221" s="10"/>
      <c r="H221" s="10"/>
    </row>
    <row r="222" spans="1:8" x14ac:dyDescent="0.2">
      <c r="A222" s="11"/>
      <c r="B222" s="11"/>
      <c r="C222" s="11"/>
      <c r="D222" s="11"/>
      <c r="E222" s="11"/>
      <c r="F222" s="10"/>
      <c r="G222" s="10"/>
      <c r="H222" s="10"/>
    </row>
    <row r="223" spans="1:8" x14ac:dyDescent="0.2">
      <c r="A223" s="11"/>
      <c r="B223" s="11"/>
      <c r="C223" s="11"/>
      <c r="D223" s="11"/>
      <c r="E223" s="11"/>
      <c r="F223" s="10"/>
      <c r="G223" s="10"/>
      <c r="H223" s="10"/>
    </row>
    <row r="224" spans="1:8" x14ac:dyDescent="0.2">
      <c r="A224" s="11"/>
      <c r="B224" s="11"/>
      <c r="C224" s="11"/>
      <c r="D224" s="11"/>
      <c r="E224" s="11"/>
      <c r="F224" s="10"/>
      <c r="G224" s="10"/>
      <c r="H224" s="10"/>
    </row>
    <row r="225" spans="1:8" x14ac:dyDescent="0.2">
      <c r="A225" s="11"/>
      <c r="B225" s="11"/>
      <c r="C225" s="11"/>
      <c r="D225" s="11"/>
      <c r="E225" s="11"/>
      <c r="F225" s="10"/>
      <c r="G225" s="10"/>
      <c r="H225" s="10"/>
    </row>
    <row r="226" spans="1:8" x14ac:dyDescent="0.2">
      <c r="A226" s="11"/>
      <c r="B226" s="11"/>
      <c r="C226" s="11"/>
      <c r="D226" s="11"/>
      <c r="E226" s="11"/>
      <c r="F226" s="10"/>
      <c r="G226" s="10"/>
      <c r="H226" s="10"/>
    </row>
    <row r="227" spans="1:8" x14ac:dyDescent="0.2">
      <c r="A227" s="11"/>
      <c r="B227" s="11"/>
      <c r="C227" s="11"/>
      <c r="D227" s="11"/>
      <c r="E227" s="11"/>
      <c r="F227" s="10"/>
      <c r="G227" s="10"/>
      <c r="H227" s="10"/>
    </row>
    <row r="228" spans="1:8" x14ac:dyDescent="0.2">
      <c r="A228" s="11"/>
      <c r="B228" s="11"/>
      <c r="C228" s="11"/>
      <c r="D228" s="11"/>
      <c r="E228" s="11"/>
      <c r="F228" s="10"/>
      <c r="G228" s="10"/>
      <c r="H228" s="10"/>
    </row>
    <row r="229" spans="1:8" x14ac:dyDescent="0.2">
      <c r="A229" s="11"/>
      <c r="B229" s="11"/>
      <c r="C229" s="11"/>
      <c r="D229" s="11"/>
      <c r="E229" s="11"/>
      <c r="F229" s="10"/>
      <c r="G229" s="10"/>
      <c r="H229" s="10"/>
    </row>
    <row r="230" spans="1:8" x14ac:dyDescent="0.2">
      <c r="A230" s="11"/>
      <c r="B230" s="11"/>
      <c r="C230" s="11"/>
      <c r="D230" s="11"/>
      <c r="E230" s="11"/>
      <c r="F230" s="10"/>
      <c r="G230" s="10"/>
      <c r="H230" s="10"/>
    </row>
    <row r="231" spans="1:8" x14ac:dyDescent="0.2">
      <c r="A231" s="11"/>
      <c r="B231" s="11"/>
      <c r="C231" s="11"/>
      <c r="D231" s="11"/>
      <c r="E231" s="11"/>
      <c r="F231" s="10"/>
      <c r="G231" s="10"/>
      <c r="H231" s="10"/>
    </row>
    <row r="232" spans="1:8" x14ac:dyDescent="0.2">
      <c r="A232" s="11"/>
      <c r="B232" s="11"/>
      <c r="C232" s="11"/>
      <c r="D232" s="11"/>
      <c r="E232" s="11"/>
      <c r="F232" s="10"/>
      <c r="G232" s="10"/>
      <c r="H232" s="10"/>
    </row>
    <row r="233" spans="1:8" x14ac:dyDescent="0.2">
      <c r="A233" s="11"/>
      <c r="B233" s="11"/>
      <c r="C233" s="11"/>
      <c r="D233" s="11"/>
      <c r="E233" s="11"/>
      <c r="F233" s="10"/>
      <c r="G233" s="10"/>
      <c r="H233" s="10"/>
    </row>
    <row r="234" spans="1:8" x14ac:dyDescent="0.2">
      <c r="A234" s="11"/>
      <c r="B234" s="11"/>
      <c r="C234" s="11"/>
      <c r="D234" s="11"/>
      <c r="E234" s="11"/>
      <c r="F234" s="10"/>
      <c r="G234" s="10"/>
      <c r="H234" s="10"/>
    </row>
    <row r="235" spans="1:8" x14ac:dyDescent="0.2">
      <c r="A235" s="11"/>
      <c r="B235" s="11"/>
      <c r="C235" s="11"/>
      <c r="D235" s="11"/>
      <c r="E235" s="11"/>
      <c r="F235" s="10"/>
      <c r="G235" s="10"/>
      <c r="H235" s="10"/>
    </row>
    <row r="236" spans="1:8" x14ac:dyDescent="0.2">
      <c r="A236" s="11"/>
      <c r="B236" s="11"/>
      <c r="C236" s="11"/>
      <c r="D236" s="11"/>
      <c r="E236" s="11"/>
      <c r="F236" s="10"/>
      <c r="G236" s="10"/>
      <c r="H236" s="10"/>
    </row>
    <row r="237" spans="1:8" x14ac:dyDescent="0.2">
      <c r="A237" s="11"/>
      <c r="B237" s="11"/>
      <c r="C237" s="11"/>
      <c r="D237" s="11"/>
      <c r="E237" s="11"/>
      <c r="F237" s="10"/>
      <c r="G237" s="10"/>
      <c r="H237" s="10"/>
    </row>
    <row r="238" spans="1:8" x14ac:dyDescent="0.2">
      <c r="A238" s="11"/>
      <c r="B238" s="11"/>
      <c r="C238" s="11"/>
      <c r="D238" s="11"/>
      <c r="E238" s="11"/>
      <c r="F238" s="10"/>
      <c r="G238" s="10"/>
      <c r="H238" s="10"/>
    </row>
    <row r="239" spans="1:8" x14ac:dyDescent="0.2">
      <c r="A239" s="11"/>
      <c r="B239" s="11"/>
      <c r="C239" s="11"/>
      <c r="D239" s="11"/>
      <c r="E239" s="11"/>
      <c r="F239" s="10"/>
      <c r="G239" s="10"/>
      <c r="H239" s="10"/>
    </row>
    <row r="240" spans="1:8" x14ac:dyDescent="0.2">
      <c r="A240" s="11"/>
      <c r="B240" s="11"/>
      <c r="C240" s="11"/>
      <c r="D240" s="11"/>
      <c r="E240" s="11"/>
      <c r="F240" s="10"/>
      <c r="G240" s="10"/>
      <c r="H240" s="10"/>
    </row>
    <row r="241" spans="1:8" x14ac:dyDescent="0.2">
      <c r="A241" s="11"/>
      <c r="B241" s="11"/>
      <c r="C241" s="11"/>
      <c r="D241" s="11"/>
      <c r="E241" s="11"/>
      <c r="F241" s="10"/>
      <c r="G241" s="10"/>
      <c r="H241" s="10"/>
    </row>
    <row r="242" spans="1:8" x14ac:dyDescent="0.2">
      <c r="A242" s="11"/>
      <c r="B242" s="11"/>
      <c r="C242" s="11"/>
      <c r="D242" s="11"/>
      <c r="E242" s="11"/>
      <c r="F242" s="10"/>
      <c r="G242" s="10"/>
      <c r="H242" s="10"/>
    </row>
    <row r="243" spans="1:8" x14ac:dyDescent="0.2">
      <c r="A243" s="11"/>
      <c r="B243" s="11"/>
      <c r="C243" s="11"/>
      <c r="D243" s="11"/>
      <c r="E243" s="11"/>
      <c r="F243" s="10"/>
      <c r="G243" s="10"/>
      <c r="H243" s="10"/>
    </row>
    <row r="244" spans="1:8" x14ac:dyDescent="0.2">
      <c r="A244" s="11"/>
      <c r="B244" s="11"/>
      <c r="C244" s="11"/>
      <c r="D244" s="11"/>
      <c r="E244" s="11"/>
      <c r="F244" s="10"/>
      <c r="G244" s="10"/>
      <c r="H244" s="10"/>
    </row>
    <row r="245" spans="1:8" x14ac:dyDescent="0.2">
      <c r="A245" s="11"/>
      <c r="B245" s="11"/>
      <c r="C245" s="11"/>
      <c r="D245" s="11"/>
      <c r="E245" s="11"/>
      <c r="F245" s="10"/>
      <c r="G245" s="10"/>
      <c r="H245" s="10"/>
    </row>
    <row r="246" spans="1:8" x14ac:dyDescent="0.2">
      <c r="A246" s="11"/>
      <c r="B246" s="11"/>
      <c r="C246" s="11"/>
      <c r="D246" s="11"/>
      <c r="E246" s="11"/>
      <c r="F246" s="10"/>
      <c r="G246" s="10"/>
      <c r="H246" s="10"/>
    </row>
    <row r="247" spans="1:8" x14ac:dyDescent="0.2">
      <c r="A247" s="11"/>
      <c r="B247" s="11"/>
      <c r="C247" s="11"/>
      <c r="D247" s="11"/>
      <c r="E247" s="11"/>
      <c r="F247" s="10"/>
      <c r="G247" s="10"/>
      <c r="H247" s="10"/>
    </row>
    <row r="248" spans="1:8" x14ac:dyDescent="0.2">
      <c r="A248" s="11"/>
      <c r="B248" s="11"/>
      <c r="C248" s="11"/>
      <c r="D248" s="11"/>
      <c r="E248" s="11"/>
      <c r="F248" s="10"/>
      <c r="G248" s="10"/>
      <c r="H248" s="10"/>
    </row>
    <row r="249" spans="1:8" x14ac:dyDescent="0.2">
      <c r="A249" s="11"/>
      <c r="B249" s="11"/>
      <c r="C249" s="11"/>
      <c r="D249" s="11"/>
      <c r="E249" s="11"/>
      <c r="F249" s="10"/>
      <c r="G249" s="10"/>
      <c r="H249" s="10"/>
    </row>
    <row r="250" spans="1:8" x14ac:dyDescent="0.2">
      <c r="A250" s="11"/>
      <c r="B250" s="11"/>
      <c r="C250" s="11"/>
      <c r="D250" s="11"/>
      <c r="E250" s="11"/>
      <c r="F250" s="10"/>
      <c r="G250" s="10"/>
      <c r="H250" s="10"/>
    </row>
    <row r="251" spans="1:8" x14ac:dyDescent="0.2">
      <c r="A251" s="11"/>
      <c r="B251" s="11"/>
      <c r="C251" s="11"/>
      <c r="D251" s="11"/>
      <c r="E251" s="11"/>
      <c r="F251" s="10"/>
      <c r="G251" s="10"/>
      <c r="H251" s="10"/>
    </row>
    <row r="252" spans="1:8" x14ac:dyDescent="0.2">
      <c r="A252" s="11"/>
      <c r="B252" s="11"/>
      <c r="C252" s="11"/>
      <c r="D252" s="11"/>
      <c r="E252" s="11"/>
      <c r="F252" s="10"/>
      <c r="G252" s="10"/>
      <c r="H252" s="10"/>
    </row>
    <row r="253" spans="1:8" x14ac:dyDescent="0.2">
      <c r="A253" s="11"/>
      <c r="B253" s="11"/>
      <c r="C253" s="11"/>
      <c r="D253" s="11"/>
      <c r="E253" s="11"/>
      <c r="F253" s="10"/>
      <c r="G253" s="10"/>
      <c r="H253" s="10"/>
    </row>
    <row r="254" spans="1:8" x14ac:dyDescent="0.2">
      <c r="A254" s="11"/>
      <c r="B254" s="11"/>
      <c r="C254" s="11"/>
      <c r="D254" s="11"/>
      <c r="E254" s="11"/>
      <c r="F254" s="10"/>
      <c r="G254" s="10"/>
      <c r="H254" s="10"/>
    </row>
    <row r="255" spans="1:8" x14ac:dyDescent="0.2">
      <c r="A255" s="11"/>
      <c r="B255" s="11"/>
      <c r="C255" s="11"/>
      <c r="D255" s="11"/>
      <c r="E255" s="11"/>
      <c r="F255" s="10"/>
      <c r="G255" s="10"/>
      <c r="H255" s="10"/>
    </row>
    <row r="256" spans="1:8" x14ac:dyDescent="0.2">
      <c r="A256" s="11"/>
      <c r="B256" s="11"/>
      <c r="C256" s="11"/>
      <c r="D256" s="11"/>
      <c r="E256" s="11"/>
      <c r="F256" s="10"/>
      <c r="G256" s="10"/>
      <c r="H256" s="10"/>
    </row>
    <row r="257" spans="1:8" x14ac:dyDescent="0.2">
      <c r="A257" s="11"/>
      <c r="B257" s="11"/>
      <c r="C257" s="11"/>
      <c r="D257" s="11"/>
      <c r="E257" s="11"/>
      <c r="F257" s="10"/>
      <c r="G257" s="10"/>
      <c r="H257" s="10"/>
    </row>
    <row r="258" spans="1:8" x14ac:dyDescent="0.2">
      <c r="A258" s="11"/>
      <c r="B258" s="11"/>
      <c r="C258" s="11"/>
      <c r="D258" s="11"/>
      <c r="E258" s="11"/>
      <c r="F258" s="10"/>
      <c r="G258" s="10"/>
      <c r="H258" s="10"/>
    </row>
    <row r="259" spans="1:8" x14ac:dyDescent="0.2">
      <c r="A259" s="11"/>
      <c r="B259" s="11"/>
      <c r="C259" s="11"/>
      <c r="D259" s="11"/>
      <c r="E259" s="11"/>
      <c r="F259" s="10"/>
      <c r="G259" s="10"/>
      <c r="H259" s="10"/>
    </row>
    <row r="260" spans="1:8" x14ac:dyDescent="0.2">
      <c r="A260" s="11"/>
      <c r="B260" s="11"/>
      <c r="C260" s="11"/>
      <c r="D260" s="11"/>
      <c r="E260" s="11"/>
      <c r="F260" s="10"/>
      <c r="G260" s="10"/>
      <c r="H260" s="10"/>
    </row>
    <row r="261" spans="1:8" x14ac:dyDescent="0.2">
      <c r="A261" s="11"/>
      <c r="B261" s="11"/>
      <c r="C261" s="11"/>
      <c r="D261" s="11"/>
      <c r="E261" s="11"/>
      <c r="F261" s="10"/>
      <c r="G261" s="10"/>
      <c r="H261" s="10"/>
    </row>
    <row r="262" spans="1:8" x14ac:dyDescent="0.2">
      <c r="A262" s="11"/>
      <c r="B262" s="11"/>
      <c r="C262" s="11"/>
      <c r="D262" s="11"/>
      <c r="E262" s="11"/>
      <c r="F262" s="10"/>
      <c r="G262" s="10"/>
      <c r="H262" s="10"/>
    </row>
    <row r="263" spans="1:8" x14ac:dyDescent="0.2">
      <c r="A263" s="11"/>
      <c r="B263" s="11"/>
      <c r="C263" s="11"/>
      <c r="D263" s="11"/>
      <c r="E263" s="11"/>
      <c r="F263" s="10"/>
      <c r="G263" s="10"/>
      <c r="H263" s="10"/>
    </row>
    <row r="264" spans="1:8" x14ac:dyDescent="0.2">
      <c r="A264" s="11"/>
      <c r="B264" s="11"/>
      <c r="C264" s="11"/>
      <c r="D264" s="11"/>
      <c r="E264" s="11"/>
      <c r="F264" s="10"/>
      <c r="G264" s="10"/>
      <c r="H264" s="10"/>
    </row>
    <row r="265" spans="1:8" x14ac:dyDescent="0.2">
      <c r="A265" s="11"/>
      <c r="B265" s="11"/>
      <c r="C265" s="11"/>
      <c r="D265" s="11"/>
      <c r="E265" s="11"/>
      <c r="F265" s="10"/>
      <c r="G265" s="10"/>
      <c r="H265" s="10"/>
    </row>
    <row r="266" spans="1:8" x14ac:dyDescent="0.2">
      <c r="A266" s="11"/>
      <c r="B266" s="11"/>
      <c r="C266" s="11"/>
      <c r="D266" s="11"/>
      <c r="E266" s="11"/>
      <c r="F266" s="10"/>
      <c r="G266" s="10"/>
      <c r="H266" s="10"/>
    </row>
    <row r="267" spans="1:8" x14ac:dyDescent="0.2">
      <c r="A267" s="11"/>
      <c r="B267" s="11"/>
      <c r="C267" s="11"/>
      <c r="D267" s="11"/>
      <c r="E267" s="11"/>
      <c r="F267" s="10"/>
      <c r="G267" s="10"/>
      <c r="H267" s="10"/>
    </row>
    <row r="268" spans="1:8" x14ac:dyDescent="0.2">
      <c r="A268" s="11"/>
      <c r="B268" s="11"/>
      <c r="C268" s="11"/>
      <c r="D268" s="11"/>
      <c r="E268" s="11"/>
      <c r="F268" s="10"/>
      <c r="G268" s="10"/>
      <c r="H268" s="10"/>
    </row>
    <row r="269" spans="1:8" x14ac:dyDescent="0.2">
      <c r="A269" s="11"/>
      <c r="B269" s="11"/>
      <c r="C269" s="11"/>
      <c r="D269" s="11"/>
      <c r="E269" s="11"/>
      <c r="F269" s="10"/>
      <c r="G269" s="10"/>
      <c r="H269" s="10"/>
    </row>
    <row r="270" spans="1:8" x14ac:dyDescent="0.2">
      <c r="A270" s="11"/>
      <c r="B270" s="11"/>
      <c r="C270" s="11"/>
      <c r="D270" s="11"/>
      <c r="E270" s="11"/>
      <c r="F270" s="10"/>
      <c r="G270" s="10"/>
      <c r="H270" s="10"/>
    </row>
    <row r="271" spans="1:8" x14ac:dyDescent="0.2">
      <c r="A271" s="11"/>
      <c r="B271" s="11"/>
      <c r="C271" s="11"/>
      <c r="D271" s="11"/>
      <c r="E271" s="11"/>
      <c r="F271" s="10"/>
      <c r="G271" s="10"/>
      <c r="H271" s="10"/>
    </row>
    <row r="272" spans="1:8" x14ac:dyDescent="0.2">
      <c r="A272" s="11"/>
      <c r="B272" s="11"/>
      <c r="C272" s="11"/>
      <c r="D272" s="11"/>
      <c r="E272" s="11"/>
      <c r="F272" s="10"/>
      <c r="G272" s="10"/>
      <c r="H272" s="10"/>
    </row>
    <row r="273" spans="1:8" x14ac:dyDescent="0.2">
      <c r="A273" s="11"/>
      <c r="B273" s="11"/>
      <c r="C273" s="11"/>
      <c r="D273" s="11"/>
      <c r="E273" s="11"/>
      <c r="F273" s="10"/>
      <c r="G273" s="10"/>
      <c r="H273" s="10"/>
    </row>
    <row r="274" spans="1:8" x14ac:dyDescent="0.2">
      <c r="A274" s="11"/>
      <c r="B274" s="11"/>
      <c r="C274" s="11"/>
      <c r="D274" s="11"/>
      <c r="E274" s="11"/>
      <c r="F274" s="10"/>
      <c r="G274" s="10"/>
      <c r="H274" s="10"/>
    </row>
    <row r="275" spans="1:8" x14ac:dyDescent="0.2">
      <c r="A275" s="11"/>
      <c r="B275" s="11"/>
      <c r="C275" s="11"/>
      <c r="D275" s="11"/>
      <c r="E275" s="11"/>
      <c r="F275" s="10"/>
      <c r="G275" s="10"/>
      <c r="H275" s="10"/>
    </row>
    <row r="276" spans="1:8" x14ac:dyDescent="0.2">
      <c r="A276" s="11"/>
      <c r="B276" s="11"/>
      <c r="C276" s="11"/>
      <c r="D276" s="11"/>
      <c r="E276" s="11"/>
      <c r="F276" s="10"/>
      <c r="G276" s="10"/>
      <c r="H276" s="10"/>
    </row>
    <row r="277" spans="1:8" x14ac:dyDescent="0.2">
      <c r="A277" s="11"/>
      <c r="B277" s="11"/>
      <c r="C277" s="11"/>
      <c r="D277" s="11"/>
      <c r="E277" s="11"/>
      <c r="F277" s="10"/>
      <c r="G277" s="10"/>
      <c r="H277" s="10"/>
    </row>
    <row r="278" spans="1:8" x14ac:dyDescent="0.2">
      <c r="A278" s="11"/>
      <c r="B278" s="11"/>
      <c r="C278" s="11"/>
      <c r="D278" s="11"/>
      <c r="E278" s="11"/>
      <c r="F278" s="10"/>
      <c r="G278" s="10"/>
      <c r="H278" s="10"/>
    </row>
    <row r="279" spans="1:8" x14ac:dyDescent="0.2">
      <c r="A279" s="11"/>
      <c r="B279" s="11"/>
      <c r="C279" s="11"/>
      <c r="D279" s="11"/>
      <c r="E279" s="11"/>
      <c r="F279" s="10"/>
      <c r="G279" s="10"/>
      <c r="H279" s="10"/>
    </row>
    <row r="280" spans="1:8" x14ac:dyDescent="0.2">
      <c r="A280" s="11"/>
      <c r="B280" s="11"/>
      <c r="C280" s="11"/>
      <c r="D280" s="11"/>
      <c r="E280" s="11"/>
      <c r="F280" s="10"/>
      <c r="G280" s="10"/>
      <c r="H280" s="10"/>
    </row>
    <row r="281" spans="1:8" x14ac:dyDescent="0.2">
      <c r="A281" s="11"/>
      <c r="B281" s="11"/>
      <c r="C281" s="11"/>
      <c r="D281" s="11"/>
      <c r="E281" s="11"/>
      <c r="F281" s="10"/>
      <c r="G281" s="10"/>
      <c r="H281" s="10"/>
    </row>
    <row r="282" spans="1:8" x14ac:dyDescent="0.2">
      <c r="A282" s="11"/>
      <c r="B282" s="11"/>
      <c r="C282" s="11"/>
      <c r="D282" s="11"/>
      <c r="E282" s="11"/>
      <c r="F282" s="10"/>
      <c r="G282" s="10"/>
      <c r="H282" s="10"/>
    </row>
    <row r="283" spans="1:8" x14ac:dyDescent="0.2">
      <c r="A283" s="11"/>
      <c r="B283" s="11"/>
      <c r="C283" s="11"/>
      <c r="D283" s="11"/>
      <c r="E283" s="11"/>
      <c r="F283" s="10"/>
      <c r="G283" s="10"/>
      <c r="H283" s="10"/>
    </row>
    <row r="284" spans="1:8" x14ac:dyDescent="0.2">
      <c r="A284" s="11"/>
      <c r="B284" s="11"/>
      <c r="C284" s="11"/>
      <c r="D284" s="11"/>
      <c r="E284" s="11"/>
      <c r="F284" s="10"/>
      <c r="G284" s="10"/>
      <c r="H284" s="10"/>
    </row>
    <row r="285" spans="1:8" x14ac:dyDescent="0.2">
      <c r="A285" s="11"/>
      <c r="B285" s="11"/>
      <c r="C285" s="11"/>
      <c r="D285" s="11"/>
      <c r="E285" s="11"/>
      <c r="F285" s="10"/>
      <c r="G285" s="10"/>
      <c r="H285" s="10"/>
    </row>
    <row r="286" spans="1:8" x14ac:dyDescent="0.2">
      <c r="A286" s="11"/>
      <c r="B286" s="11"/>
      <c r="C286" s="11"/>
      <c r="D286" s="11"/>
      <c r="E286" s="11"/>
      <c r="F286" s="10"/>
      <c r="G286" s="10"/>
      <c r="H286" s="10"/>
    </row>
    <row r="287" spans="1:8" x14ac:dyDescent="0.2">
      <c r="A287" s="11"/>
      <c r="B287" s="11"/>
      <c r="C287" s="11"/>
      <c r="D287" s="11"/>
      <c r="E287" s="11"/>
      <c r="F287" s="10"/>
      <c r="G287" s="10"/>
      <c r="H287" s="10"/>
    </row>
    <row r="288" spans="1:8" x14ac:dyDescent="0.2">
      <c r="A288" s="11"/>
      <c r="B288" s="11"/>
      <c r="C288" s="11"/>
      <c r="D288" s="11"/>
      <c r="E288" s="11"/>
      <c r="F288" s="10"/>
      <c r="G288" s="10"/>
      <c r="H288" s="10"/>
    </row>
    <row r="289" spans="1:8" x14ac:dyDescent="0.2">
      <c r="A289" s="11"/>
      <c r="B289" s="11"/>
      <c r="C289" s="11"/>
      <c r="D289" s="11"/>
      <c r="E289" s="11"/>
      <c r="F289" s="10"/>
      <c r="G289" s="10"/>
      <c r="H289" s="10"/>
    </row>
    <row r="290" spans="1:8" x14ac:dyDescent="0.2">
      <c r="A290" s="11"/>
      <c r="B290" s="11"/>
      <c r="C290" s="11"/>
      <c r="D290" s="11"/>
      <c r="E290" s="11"/>
      <c r="F290" s="10"/>
      <c r="G290" s="10"/>
      <c r="H290" s="10"/>
    </row>
    <row r="291" spans="1:8" x14ac:dyDescent="0.2">
      <c r="A291" s="11"/>
      <c r="B291" s="11"/>
      <c r="C291" s="11"/>
      <c r="D291" s="11"/>
      <c r="E291" s="11"/>
      <c r="F291" s="10"/>
      <c r="G291" s="10"/>
      <c r="H291" s="10"/>
    </row>
    <row r="292" spans="1:8" x14ac:dyDescent="0.2">
      <c r="A292" s="11"/>
      <c r="B292" s="11"/>
      <c r="C292" s="11"/>
      <c r="D292" s="11"/>
      <c r="E292" s="11"/>
      <c r="F292" s="10"/>
      <c r="G292" s="10"/>
      <c r="H292" s="10"/>
    </row>
    <row r="293" spans="1:8" x14ac:dyDescent="0.2">
      <c r="A293" s="11"/>
      <c r="B293" s="11"/>
      <c r="C293" s="11"/>
      <c r="D293" s="11"/>
      <c r="E293" s="11"/>
      <c r="F293" s="10"/>
      <c r="G293" s="10"/>
      <c r="H293" s="10"/>
    </row>
    <row r="294" spans="1:8" x14ac:dyDescent="0.2">
      <c r="A294" s="11"/>
      <c r="B294" s="11"/>
      <c r="C294" s="11"/>
      <c r="D294" s="11"/>
      <c r="E294" s="11"/>
      <c r="F294" s="10"/>
      <c r="G294" s="10"/>
      <c r="H294" s="10"/>
    </row>
    <row r="295" spans="1:8" x14ac:dyDescent="0.2">
      <c r="A295" s="11"/>
      <c r="B295" s="11"/>
      <c r="C295" s="11"/>
      <c r="D295" s="11"/>
      <c r="E295" s="11"/>
      <c r="F295" s="10"/>
      <c r="G295" s="10"/>
      <c r="H295" s="10"/>
    </row>
    <row r="296" spans="1:8" x14ac:dyDescent="0.2">
      <c r="A296" s="11"/>
      <c r="B296" s="11"/>
      <c r="C296" s="11"/>
      <c r="D296" s="11"/>
      <c r="E296" s="11"/>
      <c r="F296" s="10"/>
      <c r="G296" s="10"/>
      <c r="H296" s="10"/>
    </row>
    <row r="297" spans="1:8" x14ac:dyDescent="0.2">
      <c r="A297" s="11"/>
      <c r="B297" s="11"/>
      <c r="C297" s="11"/>
      <c r="D297" s="11"/>
      <c r="E297" s="11"/>
      <c r="F297" s="10"/>
      <c r="G297" s="10"/>
      <c r="H297" s="10"/>
    </row>
    <row r="298" spans="1:8" x14ac:dyDescent="0.2">
      <c r="A298" s="11"/>
      <c r="B298" s="11"/>
      <c r="C298" s="11"/>
      <c r="D298" s="11"/>
      <c r="E298" s="11"/>
      <c r="F298" s="10"/>
      <c r="G298" s="10"/>
      <c r="H298" s="10"/>
    </row>
    <row r="299" spans="1:8" x14ac:dyDescent="0.2">
      <c r="A299" s="11"/>
      <c r="B299" s="11"/>
      <c r="C299" s="11"/>
      <c r="D299" s="11"/>
      <c r="E299" s="11"/>
      <c r="F299" s="10"/>
      <c r="G299" s="10"/>
      <c r="H299" s="10"/>
    </row>
    <row r="300" spans="1:8" x14ac:dyDescent="0.2">
      <c r="A300" s="11"/>
      <c r="B300" s="11"/>
      <c r="C300" s="11"/>
      <c r="D300" s="11"/>
      <c r="E300" s="11"/>
      <c r="F300" s="10"/>
      <c r="G300" s="10"/>
      <c r="H300" s="10"/>
    </row>
    <row r="301" spans="1:8" x14ac:dyDescent="0.2">
      <c r="A301" s="11"/>
      <c r="B301" s="11"/>
      <c r="C301" s="11"/>
      <c r="D301" s="11"/>
      <c r="E301" s="11"/>
      <c r="F301" s="10"/>
      <c r="G301" s="10"/>
      <c r="H301" s="10"/>
    </row>
    <row r="302" spans="1:8" x14ac:dyDescent="0.2">
      <c r="A302" s="11"/>
      <c r="B302" s="11"/>
      <c r="C302" s="11"/>
      <c r="D302" s="11"/>
      <c r="E302" s="11"/>
      <c r="F302" s="10"/>
      <c r="G302" s="10"/>
      <c r="H302" s="10"/>
    </row>
    <row r="303" spans="1:8" x14ac:dyDescent="0.2">
      <c r="A303" s="11"/>
      <c r="B303" s="11"/>
      <c r="C303" s="11"/>
      <c r="D303" s="11"/>
      <c r="E303" s="11"/>
      <c r="F303" s="10"/>
      <c r="G303" s="10"/>
      <c r="H303" s="10"/>
    </row>
    <row r="304" spans="1:8" x14ac:dyDescent="0.2">
      <c r="A304" s="11"/>
      <c r="B304" s="11"/>
      <c r="C304" s="11"/>
      <c r="D304" s="11"/>
      <c r="E304" s="11"/>
      <c r="F304" s="10"/>
      <c r="G304" s="10"/>
      <c r="H304" s="10"/>
    </row>
    <row r="305" spans="1:8" x14ac:dyDescent="0.2">
      <c r="A305" s="11"/>
      <c r="B305" s="11"/>
      <c r="C305" s="11"/>
      <c r="D305" s="11"/>
      <c r="E305" s="11"/>
      <c r="F305" s="10"/>
      <c r="G305" s="10"/>
      <c r="H305" s="10"/>
    </row>
    <row r="306" spans="1:8" x14ac:dyDescent="0.2">
      <c r="A306" s="11"/>
      <c r="B306" s="11"/>
      <c r="C306" s="11"/>
      <c r="D306" s="11"/>
      <c r="E306" s="11"/>
      <c r="F306" s="10"/>
      <c r="G306" s="10"/>
      <c r="H306" s="10"/>
    </row>
    <row r="307" spans="1:8" x14ac:dyDescent="0.2">
      <c r="A307" s="11"/>
      <c r="B307" s="11"/>
      <c r="C307" s="11"/>
      <c r="D307" s="11"/>
      <c r="E307" s="11"/>
      <c r="F307" s="10"/>
      <c r="G307" s="10"/>
      <c r="H307" s="10"/>
    </row>
    <row r="308" spans="1:8" x14ac:dyDescent="0.2">
      <c r="A308" s="11"/>
      <c r="B308" s="11"/>
      <c r="C308" s="11"/>
      <c r="D308" s="11"/>
      <c r="E308" s="11"/>
      <c r="F308" s="10"/>
      <c r="G308" s="10"/>
      <c r="H308" s="10"/>
    </row>
    <row r="309" spans="1:8" x14ac:dyDescent="0.2">
      <c r="A309" s="11"/>
      <c r="B309" s="11"/>
      <c r="C309" s="11"/>
      <c r="D309" s="11"/>
      <c r="E309" s="11"/>
      <c r="F309" s="10"/>
      <c r="G309" s="10"/>
      <c r="H309" s="10"/>
    </row>
    <row r="310" spans="1:8" x14ac:dyDescent="0.2">
      <c r="A310" s="11"/>
      <c r="B310" s="11"/>
      <c r="C310" s="11"/>
      <c r="D310" s="11"/>
      <c r="E310" s="11"/>
      <c r="F310" s="10"/>
      <c r="G310" s="10"/>
      <c r="H310" s="10"/>
    </row>
    <row r="311" spans="1:8" x14ac:dyDescent="0.2">
      <c r="A311" s="11"/>
      <c r="B311" s="11"/>
      <c r="C311" s="11"/>
      <c r="D311" s="11"/>
      <c r="E311" s="11"/>
      <c r="F311" s="10"/>
      <c r="G311" s="10"/>
      <c r="H311" s="10"/>
    </row>
    <row r="312" spans="1:8" x14ac:dyDescent="0.2">
      <c r="A312" s="11"/>
      <c r="B312" s="11"/>
      <c r="C312" s="11"/>
      <c r="D312" s="11"/>
      <c r="E312" s="11"/>
      <c r="F312" s="10"/>
      <c r="G312" s="10"/>
      <c r="H312" s="10"/>
    </row>
    <row r="313" spans="1:8" x14ac:dyDescent="0.2">
      <c r="A313" s="11"/>
      <c r="B313" s="11"/>
      <c r="C313" s="11"/>
      <c r="D313" s="11"/>
      <c r="E313" s="11"/>
      <c r="F313" s="10"/>
      <c r="G313" s="10"/>
      <c r="H313" s="10"/>
    </row>
    <row r="314" spans="1:8" x14ac:dyDescent="0.2">
      <c r="A314" s="11"/>
      <c r="B314" s="11"/>
      <c r="C314" s="11"/>
      <c r="D314" s="11"/>
      <c r="E314" s="11"/>
      <c r="F314" s="10"/>
      <c r="G314" s="10"/>
      <c r="H314" s="10"/>
    </row>
    <row r="315" spans="1:8" x14ac:dyDescent="0.2">
      <c r="A315" s="11"/>
      <c r="B315" s="11"/>
      <c r="C315" s="11"/>
      <c r="D315" s="11"/>
      <c r="E315" s="11"/>
      <c r="F315" s="10"/>
      <c r="G315" s="10"/>
      <c r="H315" s="10"/>
    </row>
    <row r="316" spans="1:8" x14ac:dyDescent="0.2">
      <c r="A316" s="11"/>
      <c r="B316" s="11"/>
      <c r="C316" s="11"/>
      <c r="D316" s="11"/>
      <c r="E316" s="11"/>
      <c r="F316" s="10"/>
      <c r="G316" s="10"/>
      <c r="H316" s="10"/>
    </row>
    <row r="317" spans="1:8" x14ac:dyDescent="0.2">
      <c r="A317" s="11"/>
      <c r="B317" s="11"/>
      <c r="C317" s="11"/>
      <c r="D317" s="11"/>
      <c r="E317" s="11"/>
      <c r="F317" s="10"/>
      <c r="G317" s="10"/>
      <c r="H317" s="10"/>
    </row>
    <row r="318" spans="1:8" x14ac:dyDescent="0.2">
      <c r="A318" s="11"/>
      <c r="B318" s="11"/>
      <c r="C318" s="11"/>
      <c r="D318" s="11"/>
      <c r="E318" s="11"/>
      <c r="F318" s="10"/>
      <c r="G318" s="10"/>
      <c r="H318" s="10"/>
    </row>
    <row r="319" spans="1:8" x14ac:dyDescent="0.2">
      <c r="A319" s="11"/>
      <c r="B319" s="11"/>
      <c r="C319" s="11"/>
      <c r="D319" s="11"/>
      <c r="E319" s="11"/>
      <c r="F319" s="10"/>
      <c r="G319" s="10"/>
      <c r="H319" s="10"/>
    </row>
    <row r="320" spans="1:8" x14ac:dyDescent="0.2">
      <c r="A320" s="11"/>
      <c r="B320" s="11"/>
      <c r="C320" s="11"/>
      <c r="D320" s="11"/>
      <c r="E320" s="11"/>
      <c r="F320" s="10"/>
      <c r="G320" s="10"/>
      <c r="H320" s="10"/>
    </row>
    <row r="321" spans="1:8" x14ac:dyDescent="0.2">
      <c r="A321" s="11"/>
      <c r="B321" s="11"/>
      <c r="C321" s="11"/>
      <c r="D321" s="11"/>
      <c r="E321" s="11"/>
      <c r="F321" s="10"/>
      <c r="G321" s="10"/>
      <c r="H321" s="10"/>
    </row>
    <row r="322" spans="1:8" x14ac:dyDescent="0.2">
      <c r="A322" s="11"/>
      <c r="B322" s="11"/>
      <c r="C322" s="11"/>
      <c r="D322" s="11"/>
      <c r="E322" s="11"/>
      <c r="F322" s="10"/>
      <c r="G322" s="10"/>
      <c r="H322" s="10"/>
    </row>
    <row r="323" spans="1:8" x14ac:dyDescent="0.2">
      <c r="A323" s="11"/>
      <c r="B323" s="11"/>
      <c r="C323" s="11"/>
      <c r="D323" s="11"/>
      <c r="E323" s="11"/>
      <c r="F323" s="10"/>
      <c r="G323" s="10"/>
      <c r="H323" s="10"/>
    </row>
    <row r="324" spans="1:8" x14ac:dyDescent="0.2">
      <c r="A324" s="11"/>
      <c r="B324" s="11"/>
      <c r="C324" s="11"/>
      <c r="D324" s="11"/>
      <c r="E324" s="11"/>
      <c r="F324" s="10"/>
      <c r="G324" s="10"/>
      <c r="H324" s="10"/>
    </row>
    <row r="325" spans="1:8" x14ac:dyDescent="0.2">
      <c r="A325" s="11"/>
      <c r="B325" s="11"/>
      <c r="C325" s="11"/>
      <c r="D325" s="11"/>
      <c r="E325" s="11"/>
      <c r="F325" s="10"/>
      <c r="G325" s="10"/>
      <c r="H325" s="10"/>
    </row>
    <row r="326" spans="1:8" x14ac:dyDescent="0.2">
      <c r="A326" s="11"/>
      <c r="B326" s="11"/>
      <c r="C326" s="11"/>
      <c r="D326" s="11"/>
      <c r="E326" s="11"/>
      <c r="F326" s="10"/>
      <c r="G326" s="10"/>
      <c r="H326" s="10"/>
    </row>
    <row r="327" spans="1:8" x14ac:dyDescent="0.2">
      <c r="A327" s="11"/>
      <c r="B327" s="11"/>
      <c r="C327" s="11"/>
      <c r="D327" s="11"/>
      <c r="E327" s="11"/>
      <c r="F327" s="10"/>
      <c r="G327" s="10"/>
      <c r="H327" s="10"/>
    </row>
    <row r="328" spans="1:8" x14ac:dyDescent="0.2">
      <c r="A328" s="11"/>
      <c r="B328" s="11"/>
      <c r="C328" s="11"/>
      <c r="D328" s="11"/>
      <c r="E328" s="11"/>
      <c r="F328" s="10"/>
      <c r="G328" s="10"/>
      <c r="H328" s="10"/>
    </row>
    <row r="329" spans="1:8" x14ac:dyDescent="0.2">
      <c r="A329" s="11"/>
      <c r="B329" s="11"/>
      <c r="C329" s="11"/>
      <c r="D329" s="11"/>
      <c r="E329" s="11"/>
      <c r="F329" s="10"/>
      <c r="G329" s="10"/>
      <c r="H329" s="10"/>
    </row>
    <row r="330" spans="1:8" x14ac:dyDescent="0.2">
      <c r="A330" s="11"/>
      <c r="B330" s="11"/>
      <c r="C330" s="11"/>
      <c r="D330" s="11"/>
      <c r="E330" s="11"/>
      <c r="F330" s="10"/>
      <c r="G330" s="10"/>
      <c r="H330" s="10"/>
    </row>
    <row r="331" spans="1:8" x14ac:dyDescent="0.2">
      <c r="A331" s="11"/>
      <c r="B331" s="11"/>
      <c r="C331" s="11"/>
      <c r="D331" s="11"/>
      <c r="E331" s="11"/>
      <c r="F331" s="10"/>
      <c r="G331" s="10"/>
      <c r="H331" s="10"/>
    </row>
    <row r="332" spans="1:8" x14ac:dyDescent="0.2">
      <c r="A332" s="11"/>
      <c r="B332" s="11"/>
      <c r="C332" s="11"/>
      <c r="D332" s="11"/>
      <c r="E332" s="11"/>
      <c r="F332" s="10"/>
      <c r="G332" s="10"/>
      <c r="H332" s="10"/>
    </row>
    <row r="333" spans="1:8" x14ac:dyDescent="0.2">
      <c r="A333" s="11"/>
      <c r="B333" s="11"/>
      <c r="C333" s="11"/>
      <c r="D333" s="11"/>
      <c r="E333" s="11"/>
      <c r="F333" s="10"/>
      <c r="G333" s="10"/>
      <c r="H333" s="10"/>
    </row>
    <row r="334" spans="1:8" x14ac:dyDescent="0.2">
      <c r="A334" s="11"/>
      <c r="B334" s="11"/>
      <c r="C334" s="11"/>
      <c r="D334" s="11"/>
      <c r="E334" s="11"/>
      <c r="F334" s="10"/>
      <c r="G334" s="10"/>
      <c r="H334" s="10"/>
    </row>
    <row r="335" spans="1:8" x14ac:dyDescent="0.2">
      <c r="A335" s="11"/>
      <c r="B335" s="11"/>
      <c r="C335" s="11"/>
      <c r="D335" s="11"/>
      <c r="E335" s="11"/>
      <c r="F335" s="10"/>
      <c r="G335" s="10"/>
      <c r="H335" s="10"/>
    </row>
    <row r="336" spans="1:8" x14ac:dyDescent="0.2">
      <c r="A336" s="11"/>
      <c r="B336" s="11"/>
      <c r="C336" s="11"/>
      <c r="D336" s="11"/>
      <c r="E336" s="11"/>
      <c r="F336" s="10"/>
      <c r="G336" s="10"/>
      <c r="H336" s="10"/>
    </row>
    <row r="337" spans="1:8" x14ac:dyDescent="0.2">
      <c r="A337" s="11"/>
      <c r="B337" s="11"/>
      <c r="C337" s="11"/>
      <c r="D337" s="11"/>
      <c r="E337" s="11"/>
      <c r="F337" s="10"/>
      <c r="G337" s="10"/>
      <c r="H337" s="10"/>
    </row>
    <row r="338" spans="1:8" x14ac:dyDescent="0.2">
      <c r="A338" s="11"/>
      <c r="B338" s="11"/>
      <c r="C338" s="11"/>
      <c r="D338" s="11"/>
      <c r="E338" s="11"/>
      <c r="F338" s="10"/>
      <c r="G338" s="10"/>
      <c r="H338" s="10"/>
    </row>
    <row r="339" spans="1:8" x14ac:dyDescent="0.2">
      <c r="A339" s="11"/>
      <c r="B339" s="11"/>
      <c r="C339" s="11"/>
      <c r="D339" s="11"/>
      <c r="E339" s="11"/>
      <c r="F339" s="10"/>
      <c r="G339" s="10"/>
      <c r="H339" s="10"/>
    </row>
    <row r="340" spans="1:8" x14ac:dyDescent="0.2">
      <c r="A340" s="11"/>
      <c r="B340" s="11"/>
      <c r="C340" s="11"/>
      <c r="D340" s="11"/>
      <c r="E340" s="11"/>
      <c r="F340" s="10"/>
      <c r="G340" s="10"/>
      <c r="H340" s="10"/>
    </row>
    <row r="341" spans="1:8" x14ac:dyDescent="0.2">
      <c r="A341" s="11"/>
      <c r="B341" s="11"/>
      <c r="C341" s="11"/>
      <c r="D341" s="11"/>
      <c r="E341" s="11"/>
      <c r="F341" s="10"/>
      <c r="G341" s="10"/>
      <c r="H341" s="10"/>
    </row>
    <row r="342" spans="1:8" x14ac:dyDescent="0.2">
      <c r="A342" s="11"/>
      <c r="B342" s="11"/>
      <c r="C342" s="11"/>
      <c r="D342" s="11"/>
      <c r="E342" s="11"/>
      <c r="F342" s="10"/>
      <c r="G342" s="10"/>
      <c r="H342" s="10"/>
    </row>
    <row r="343" spans="1:8" x14ac:dyDescent="0.2">
      <c r="A343" s="11"/>
      <c r="B343" s="11"/>
      <c r="C343" s="11"/>
      <c r="D343" s="11"/>
      <c r="E343" s="11"/>
      <c r="F343" s="10"/>
      <c r="G343" s="10"/>
      <c r="H343" s="10"/>
    </row>
    <row r="344" spans="1:8" x14ac:dyDescent="0.2">
      <c r="A344" s="11"/>
      <c r="B344" s="11"/>
      <c r="C344" s="11"/>
      <c r="D344" s="11"/>
      <c r="E344" s="11"/>
      <c r="F344" s="10"/>
      <c r="G344" s="10"/>
      <c r="H344" s="10"/>
    </row>
    <row r="345" spans="1:8" x14ac:dyDescent="0.2">
      <c r="A345" s="11"/>
      <c r="B345" s="11"/>
      <c r="C345" s="11"/>
      <c r="D345" s="11"/>
      <c r="E345" s="11"/>
      <c r="F345" s="10"/>
      <c r="G345" s="10"/>
      <c r="H345" s="10"/>
    </row>
    <row r="346" spans="1:8" x14ac:dyDescent="0.2">
      <c r="A346" s="11"/>
      <c r="B346" s="11"/>
      <c r="C346" s="11"/>
      <c r="D346" s="11"/>
      <c r="E346" s="11"/>
      <c r="F346" s="10"/>
      <c r="G346" s="10"/>
      <c r="H346" s="10"/>
    </row>
    <row r="347" spans="1:8" x14ac:dyDescent="0.2">
      <c r="A347" s="11"/>
      <c r="B347" s="11"/>
      <c r="C347" s="11"/>
      <c r="D347" s="11"/>
      <c r="E347" s="11"/>
      <c r="F347" s="10"/>
      <c r="G347" s="10"/>
      <c r="H347" s="10"/>
    </row>
    <row r="348" spans="1:8" x14ac:dyDescent="0.2">
      <c r="A348" s="11"/>
      <c r="B348" s="11"/>
      <c r="C348" s="11"/>
      <c r="D348" s="11"/>
      <c r="E348" s="11"/>
      <c r="F348" s="10"/>
      <c r="G348" s="10"/>
      <c r="H348" s="10"/>
    </row>
    <row r="349" spans="1:8" x14ac:dyDescent="0.2">
      <c r="A349" s="11"/>
      <c r="B349" s="11"/>
      <c r="C349" s="11"/>
      <c r="D349" s="11"/>
      <c r="E349" s="11"/>
      <c r="F349" s="10"/>
      <c r="G349" s="10"/>
      <c r="H349" s="10"/>
    </row>
    <row r="350" spans="1:8" x14ac:dyDescent="0.2">
      <c r="A350" s="11"/>
      <c r="B350" s="11"/>
      <c r="C350" s="11"/>
      <c r="D350" s="11"/>
      <c r="E350" s="11"/>
      <c r="F350" s="10"/>
      <c r="G350" s="10"/>
      <c r="H350" s="10"/>
    </row>
    <row r="351" spans="1:8" x14ac:dyDescent="0.2">
      <c r="A351" s="11"/>
      <c r="B351" s="11"/>
      <c r="C351" s="11"/>
      <c r="D351" s="11"/>
      <c r="E351" s="11"/>
      <c r="F351" s="10"/>
      <c r="G351" s="10"/>
      <c r="H351" s="10"/>
    </row>
    <row r="352" spans="1:8" x14ac:dyDescent="0.2">
      <c r="A352" s="11"/>
      <c r="B352" s="11"/>
      <c r="C352" s="11"/>
      <c r="D352" s="11"/>
      <c r="E352" s="11"/>
      <c r="F352" s="10"/>
      <c r="G352" s="10"/>
      <c r="H352" s="10"/>
    </row>
    <row r="353" spans="1:8" x14ac:dyDescent="0.2">
      <c r="A353" s="11"/>
      <c r="B353" s="11"/>
      <c r="C353" s="11"/>
      <c r="D353" s="11"/>
      <c r="E353" s="11"/>
      <c r="F353" s="10"/>
      <c r="G353" s="10"/>
      <c r="H353" s="10"/>
    </row>
    <row r="354" spans="1:8" x14ac:dyDescent="0.2">
      <c r="A354" s="11"/>
      <c r="B354" s="11"/>
      <c r="C354" s="11"/>
      <c r="D354" s="11"/>
      <c r="E354" s="11"/>
      <c r="F354" s="10"/>
      <c r="G354" s="10"/>
      <c r="H354" s="10"/>
    </row>
    <row r="355" spans="1:8" x14ac:dyDescent="0.2">
      <c r="A355" s="11"/>
      <c r="B355" s="11"/>
      <c r="C355" s="11"/>
      <c r="D355" s="11"/>
      <c r="E355" s="11"/>
      <c r="F355" s="10"/>
      <c r="G355" s="10"/>
      <c r="H355" s="10"/>
    </row>
    <row r="356" spans="1:8" x14ac:dyDescent="0.2">
      <c r="A356" s="11"/>
      <c r="B356" s="11"/>
      <c r="C356" s="11"/>
      <c r="D356" s="11"/>
      <c r="E356" s="11"/>
      <c r="F356" s="10"/>
      <c r="G356" s="10"/>
      <c r="H356" s="10"/>
    </row>
    <row r="357" spans="1:8" x14ac:dyDescent="0.2">
      <c r="A357" s="11"/>
      <c r="B357" s="11"/>
      <c r="C357" s="11"/>
      <c r="D357" s="11"/>
      <c r="E357" s="11"/>
      <c r="F357" s="10"/>
      <c r="G357" s="10"/>
      <c r="H357" s="10"/>
    </row>
    <row r="358" spans="1:8" x14ac:dyDescent="0.2">
      <c r="A358" s="11"/>
      <c r="B358" s="11"/>
      <c r="C358" s="11"/>
      <c r="D358" s="11"/>
      <c r="E358" s="11"/>
      <c r="F358" s="10"/>
      <c r="G358" s="10"/>
      <c r="H358" s="10"/>
    </row>
    <row r="359" spans="1:8" x14ac:dyDescent="0.2">
      <c r="A359" s="11"/>
      <c r="B359" s="11"/>
      <c r="C359" s="11"/>
      <c r="D359" s="11"/>
      <c r="E359" s="11"/>
      <c r="F359" s="10"/>
      <c r="G359" s="10"/>
      <c r="H359" s="10"/>
    </row>
    <row r="360" spans="1:8" x14ac:dyDescent="0.2">
      <c r="A360" s="11"/>
      <c r="B360" s="11"/>
      <c r="C360" s="11"/>
      <c r="D360" s="11"/>
      <c r="E360" s="11"/>
      <c r="F360" s="10"/>
      <c r="G360" s="10"/>
      <c r="H360" s="10"/>
    </row>
    <row r="361" spans="1:8" x14ac:dyDescent="0.2">
      <c r="A361" s="11"/>
      <c r="B361" s="11"/>
      <c r="C361" s="11"/>
      <c r="D361" s="11"/>
      <c r="E361" s="11"/>
      <c r="F361" s="10"/>
      <c r="G361" s="10"/>
      <c r="H361" s="10"/>
    </row>
    <row r="362" spans="1:8" x14ac:dyDescent="0.2">
      <c r="A362" s="11"/>
      <c r="B362" s="11"/>
      <c r="C362" s="11"/>
      <c r="D362" s="11"/>
      <c r="E362" s="11"/>
      <c r="F362" s="10"/>
      <c r="G362" s="10"/>
      <c r="H362" s="10"/>
    </row>
    <row r="363" spans="1:8" x14ac:dyDescent="0.2">
      <c r="A363" s="11"/>
      <c r="B363" s="11"/>
      <c r="C363" s="11"/>
      <c r="D363" s="11"/>
      <c r="E363" s="11"/>
      <c r="F363" s="10"/>
      <c r="G363" s="10"/>
      <c r="H363" s="10"/>
    </row>
    <row r="364" spans="1:8" x14ac:dyDescent="0.2">
      <c r="A364" s="11"/>
      <c r="B364" s="11"/>
      <c r="C364" s="11"/>
      <c r="D364" s="11"/>
      <c r="E364" s="11"/>
      <c r="F364" s="10"/>
      <c r="G364" s="10"/>
      <c r="H364" s="10"/>
    </row>
    <row r="365" spans="1:8" x14ac:dyDescent="0.2">
      <c r="A365" s="11"/>
      <c r="B365" s="11"/>
      <c r="C365" s="11"/>
      <c r="D365" s="11"/>
      <c r="E365" s="11"/>
      <c r="F365" s="10"/>
      <c r="G365" s="10"/>
      <c r="H365" s="10"/>
    </row>
    <row r="366" spans="1:8" x14ac:dyDescent="0.2">
      <c r="A366" s="11"/>
      <c r="B366" s="11"/>
      <c r="C366" s="11"/>
      <c r="D366" s="11"/>
      <c r="E366" s="11"/>
      <c r="F366" s="10"/>
      <c r="G366" s="10"/>
      <c r="H366" s="10"/>
    </row>
    <row r="367" spans="1:8" x14ac:dyDescent="0.2">
      <c r="A367" s="11"/>
      <c r="B367" s="11"/>
      <c r="C367" s="11"/>
      <c r="D367" s="11"/>
      <c r="E367" s="11"/>
      <c r="F367" s="10"/>
      <c r="G367" s="10"/>
      <c r="H367" s="10"/>
    </row>
    <row r="368" spans="1:8" x14ac:dyDescent="0.2">
      <c r="A368" s="11"/>
      <c r="B368" s="11"/>
      <c r="C368" s="11"/>
      <c r="D368" s="11"/>
      <c r="E368" s="11"/>
      <c r="F368" s="10"/>
      <c r="G368" s="10"/>
      <c r="H368" s="10"/>
    </row>
    <row r="369" spans="1:8" x14ac:dyDescent="0.2">
      <c r="A369" s="11"/>
      <c r="B369" s="11"/>
      <c r="C369" s="11"/>
      <c r="D369" s="11"/>
      <c r="E369" s="11"/>
      <c r="F369" s="10"/>
      <c r="G369" s="10"/>
      <c r="H369" s="10"/>
    </row>
    <row r="370" spans="1:8" x14ac:dyDescent="0.2">
      <c r="A370" s="11"/>
      <c r="B370" s="11"/>
      <c r="C370" s="11"/>
      <c r="D370" s="11"/>
      <c r="E370" s="11"/>
      <c r="F370" s="10"/>
      <c r="G370" s="10"/>
      <c r="H370" s="10"/>
    </row>
    <row r="371" spans="1:8" x14ac:dyDescent="0.2">
      <c r="A371" s="11"/>
      <c r="B371" s="11"/>
      <c r="C371" s="11"/>
      <c r="D371" s="11"/>
      <c r="E371" s="11"/>
      <c r="F371" s="10"/>
      <c r="G371" s="10"/>
      <c r="H371" s="10"/>
    </row>
    <row r="372" spans="1:8" x14ac:dyDescent="0.2">
      <c r="A372" s="11"/>
      <c r="B372" s="11"/>
      <c r="C372" s="11"/>
      <c r="D372" s="11"/>
      <c r="E372" s="11"/>
      <c r="F372" s="10"/>
      <c r="G372" s="10"/>
      <c r="H372" s="10"/>
    </row>
    <row r="373" spans="1:8" x14ac:dyDescent="0.2">
      <c r="A373" s="11"/>
      <c r="B373" s="11"/>
      <c r="C373" s="11"/>
      <c r="D373" s="11"/>
      <c r="E373" s="11"/>
      <c r="F373" s="10"/>
      <c r="G373" s="10"/>
      <c r="H373" s="10"/>
    </row>
    <row r="374" spans="1:8" x14ac:dyDescent="0.2">
      <c r="A374" s="11"/>
      <c r="B374" s="11"/>
      <c r="C374" s="11"/>
      <c r="D374" s="11"/>
      <c r="E374" s="11"/>
      <c r="F374" s="10"/>
      <c r="G374" s="10"/>
      <c r="H374" s="10"/>
    </row>
    <row r="375" spans="1:8" x14ac:dyDescent="0.2">
      <c r="A375" s="11"/>
      <c r="B375" s="11"/>
      <c r="C375" s="11"/>
      <c r="D375" s="11"/>
      <c r="E375" s="11"/>
      <c r="F375" s="10"/>
      <c r="G375" s="10"/>
      <c r="H375" s="10"/>
    </row>
    <row r="376" spans="1:8" x14ac:dyDescent="0.2">
      <c r="A376" s="11"/>
      <c r="B376" s="11"/>
      <c r="C376" s="11"/>
      <c r="D376" s="11"/>
      <c r="E376" s="11"/>
      <c r="F376" s="10"/>
      <c r="G376" s="10"/>
      <c r="H376" s="10"/>
    </row>
    <row r="377" spans="1:8" x14ac:dyDescent="0.2">
      <c r="A377" s="11"/>
      <c r="B377" s="11"/>
      <c r="C377" s="11"/>
      <c r="D377" s="11"/>
      <c r="E377" s="11"/>
      <c r="F377" s="10"/>
      <c r="G377" s="10"/>
      <c r="H377" s="10"/>
    </row>
    <row r="378" spans="1:8" x14ac:dyDescent="0.2">
      <c r="A378" s="11"/>
      <c r="B378" s="11"/>
      <c r="C378" s="11"/>
      <c r="D378" s="11"/>
      <c r="E378" s="11"/>
      <c r="F378" s="10"/>
      <c r="G378" s="10"/>
      <c r="H378" s="10"/>
    </row>
    <row r="379" spans="1:8" x14ac:dyDescent="0.2">
      <c r="A379" s="11"/>
      <c r="B379" s="11"/>
      <c r="C379" s="11"/>
      <c r="D379" s="11"/>
      <c r="E379" s="11"/>
      <c r="F379" s="10"/>
      <c r="G379" s="10"/>
      <c r="H379" s="10"/>
    </row>
    <row r="380" spans="1:8" x14ac:dyDescent="0.2">
      <c r="A380" s="11"/>
      <c r="B380" s="11"/>
      <c r="C380" s="11"/>
      <c r="D380" s="11"/>
      <c r="E380" s="11"/>
      <c r="F380" s="10"/>
      <c r="G380" s="10"/>
      <c r="H380" s="10"/>
    </row>
    <row r="381" spans="1:8" x14ac:dyDescent="0.2">
      <c r="A381" s="11"/>
      <c r="B381" s="11"/>
      <c r="C381" s="11"/>
      <c r="D381" s="11"/>
      <c r="E381" s="11"/>
      <c r="F381" s="10"/>
      <c r="G381" s="10"/>
      <c r="H381" s="10"/>
    </row>
    <row r="382" spans="1:8" x14ac:dyDescent="0.2">
      <c r="A382" s="11"/>
      <c r="B382" s="11"/>
      <c r="C382" s="11"/>
      <c r="D382" s="11"/>
      <c r="E382" s="11"/>
      <c r="F382" s="10"/>
      <c r="G382" s="10"/>
      <c r="H382" s="10"/>
    </row>
    <row r="383" spans="1:8" x14ac:dyDescent="0.2">
      <c r="A383" s="11"/>
      <c r="B383" s="11"/>
      <c r="C383" s="11"/>
      <c r="D383" s="11"/>
      <c r="E383" s="11"/>
      <c r="F383" s="10"/>
      <c r="G383" s="10"/>
      <c r="H383" s="10"/>
    </row>
    <row r="384" spans="1:8" x14ac:dyDescent="0.2">
      <c r="A384" s="11"/>
      <c r="B384" s="11"/>
      <c r="C384" s="11"/>
      <c r="D384" s="11"/>
      <c r="E384" s="11"/>
      <c r="F384" s="10"/>
      <c r="G384" s="10"/>
      <c r="H384" s="10"/>
    </row>
    <row r="385" spans="1:8" x14ac:dyDescent="0.2">
      <c r="A385" s="11"/>
      <c r="B385" s="11"/>
      <c r="C385" s="11"/>
      <c r="D385" s="11"/>
      <c r="E385" s="11"/>
      <c r="F385" s="10"/>
      <c r="G385" s="10"/>
      <c r="H385" s="10"/>
    </row>
    <row r="386" spans="1:8" x14ac:dyDescent="0.2">
      <c r="A386" s="11"/>
      <c r="B386" s="11"/>
      <c r="C386" s="11"/>
      <c r="D386" s="11"/>
      <c r="E386" s="11"/>
      <c r="F386" s="10"/>
      <c r="G386" s="10"/>
      <c r="H386" s="10"/>
    </row>
    <row r="387" spans="1:8" x14ac:dyDescent="0.2">
      <c r="A387" s="11"/>
      <c r="B387" s="11"/>
      <c r="C387" s="11"/>
      <c r="D387" s="11"/>
      <c r="E387" s="11"/>
      <c r="F387" s="10"/>
      <c r="G387" s="10"/>
      <c r="H387" s="10"/>
    </row>
    <row r="388" spans="1:8" x14ac:dyDescent="0.2">
      <c r="A388" s="11"/>
      <c r="B388" s="11"/>
      <c r="C388" s="11"/>
      <c r="D388" s="11"/>
      <c r="E388" s="11"/>
      <c r="F388" s="10"/>
      <c r="G388" s="10"/>
      <c r="H388" s="10"/>
    </row>
    <row r="389" spans="1:8" x14ac:dyDescent="0.2">
      <c r="A389" s="11"/>
      <c r="B389" s="11"/>
      <c r="C389" s="11"/>
      <c r="D389" s="11"/>
      <c r="E389" s="11"/>
      <c r="F389" s="10"/>
      <c r="G389" s="10"/>
      <c r="H389" s="10"/>
    </row>
    <row r="390" spans="1:8" x14ac:dyDescent="0.2">
      <c r="A390" s="11"/>
      <c r="B390" s="11"/>
      <c r="C390" s="11"/>
      <c r="D390" s="11"/>
      <c r="E390" s="11"/>
      <c r="F390" s="10"/>
      <c r="G390" s="10"/>
      <c r="H390" s="10"/>
    </row>
    <row r="391" spans="1:8" x14ac:dyDescent="0.2">
      <c r="A391" s="11"/>
      <c r="B391" s="11"/>
      <c r="C391" s="11"/>
      <c r="D391" s="11"/>
      <c r="E391" s="11"/>
      <c r="F391" s="10"/>
      <c r="G391" s="10"/>
      <c r="H391" s="10"/>
    </row>
    <row r="392" spans="1:8" x14ac:dyDescent="0.2">
      <c r="A392" s="11"/>
      <c r="B392" s="11"/>
      <c r="C392" s="11"/>
      <c r="D392" s="11"/>
      <c r="E392" s="11"/>
      <c r="F392" s="10"/>
      <c r="G392" s="10"/>
      <c r="H392" s="10"/>
    </row>
    <row r="393" spans="1:8" x14ac:dyDescent="0.2">
      <c r="A393" s="11"/>
      <c r="B393" s="11"/>
      <c r="C393" s="11"/>
      <c r="D393" s="11"/>
      <c r="E393" s="11"/>
      <c r="F393" s="10"/>
      <c r="G393" s="10"/>
      <c r="H393" s="10"/>
    </row>
    <row r="394" spans="1:8" x14ac:dyDescent="0.2">
      <c r="A394" s="11"/>
      <c r="B394" s="11"/>
      <c r="C394" s="11"/>
      <c r="D394" s="11"/>
      <c r="E394" s="11"/>
      <c r="F394" s="10"/>
      <c r="G394" s="10"/>
      <c r="H394" s="10"/>
    </row>
    <row r="395" spans="1:8" x14ac:dyDescent="0.2">
      <c r="A395" s="11"/>
      <c r="B395" s="11"/>
      <c r="C395" s="11"/>
      <c r="D395" s="11"/>
      <c r="E395" s="11"/>
      <c r="F395" s="10"/>
      <c r="G395" s="10"/>
      <c r="H395" s="10"/>
    </row>
    <row r="396" spans="1:8" x14ac:dyDescent="0.2">
      <c r="A396" s="11"/>
      <c r="B396" s="11"/>
      <c r="C396" s="11"/>
      <c r="D396" s="11"/>
      <c r="E396" s="11"/>
      <c r="F396" s="10"/>
      <c r="G396" s="10"/>
      <c r="H396" s="10"/>
    </row>
    <row r="397" spans="1:8" x14ac:dyDescent="0.2">
      <c r="A397" s="11"/>
      <c r="B397" s="11"/>
      <c r="C397" s="11"/>
      <c r="D397" s="11"/>
      <c r="E397" s="11"/>
      <c r="F397" s="10"/>
      <c r="G397" s="10"/>
      <c r="H397" s="10"/>
    </row>
    <row r="398" spans="1:8" x14ac:dyDescent="0.2">
      <c r="A398" s="11"/>
      <c r="B398" s="11"/>
      <c r="C398" s="11"/>
      <c r="D398" s="11"/>
      <c r="E398" s="11"/>
      <c r="F398" s="10"/>
      <c r="G398" s="10"/>
      <c r="H398" s="10"/>
    </row>
    <row r="399" spans="1:8" x14ac:dyDescent="0.2">
      <c r="A399" s="11"/>
      <c r="B399" s="11"/>
      <c r="C399" s="11"/>
      <c r="D399" s="11"/>
      <c r="E399" s="11"/>
      <c r="F399" s="10"/>
      <c r="G399" s="10"/>
      <c r="H399" s="10"/>
    </row>
    <row r="400" spans="1:8" x14ac:dyDescent="0.2">
      <c r="A400" s="11"/>
      <c r="B400" s="11"/>
      <c r="C400" s="11"/>
      <c r="D400" s="11"/>
      <c r="E400" s="11"/>
      <c r="F400" s="10"/>
      <c r="G400" s="10"/>
      <c r="H400" s="10"/>
    </row>
    <row r="401" spans="1:8" x14ac:dyDescent="0.2">
      <c r="A401" s="11"/>
      <c r="B401" s="11"/>
      <c r="C401" s="11"/>
      <c r="D401" s="11"/>
      <c r="E401" s="11"/>
      <c r="F401" s="10"/>
      <c r="G401" s="10"/>
      <c r="H401" s="10"/>
    </row>
    <row r="402" spans="1:8" x14ac:dyDescent="0.2">
      <c r="A402" s="11"/>
      <c r="B402" s="11"/>
      <c r="C402" s="11"/>
      <c r="D402" s="11"/>
      <c r="E402" s="11"/>
      <c r="F402" s="10"/>
      <c r="G402" s="10"/>
      <c r="H402" s="10"/>
    </row>
    <row r="403" spans="1:8" x14ac:dyDescent="0.2">
      <c r="A403" s="11"/>
      <c r="B403" s="11"/>
      <c r="C403" s="11"/>
      <c r="D403" s="11"/>
      <c r="E403" s="11"/>
      <c r="F403" s="10"/>
      <c r="G403" s="10"/>
      <c r="H403" s="10"/>
    </row>
    <row r="404" spans="1:8" x14ac:dyDescent="0.2">
      <c r="A404" s="11"/>
      <c r="B404" s="11"/>
      <c r="C404" s="11"/>
      <c r="D404" s="11"/>
      <c r="E404" s="11"/>
      <c r="F404" s="10"/>
      <c r="G404" s="10"/>
      <c r="H404" s="10"/>
    </row>
    <row r="405" spans="1:8" x14ac:dyDescent="0.2">
      <c r="A405" s="11"/>
      <c r="B405" s="11"/>
      <c r="C405" s="11"/>
      <c r="D405" s="11"/>
      <c r="E405" s="11"/>
      <c r="F405" s="10"/>
      <c r="G405" s="10"/>
      <c r="H405" s="10"/>
    </row>
    <row r="406" spans="1:8" x14ac:dyDescent="0.2">
      <c r="A406" s="11"/>
      <c r="B406" s="11"/>
      <c r="C406" s="11"/>
      <c r="D406" s="11"/>
      <c r="E406" s="11"/>
      <c r="F406" s="10"/>
      <c r="G406" s="10"/>
      <c r="H406" s="10"/>
    </row>
    <row r="407" spans="1:8" x14ac:dyDescent="0.2">
      <c r="A407" s="11"/>
      <c r="B407" s="11"/>
      <c r="C407" s="11"/>
      <c r="D407" s="11"/>
      <c r="E407" s="11"/>
      <c r="F407" s="10"/>
      <c r="G407" s="10"/>
      <c r="H407" s="10"/>
    </row>
    <row r="408" spans="1:8" x14ac:dyDescent="0.2">
      <c r="A408" s="11"/>
      <c r="B408" s="11"/>
      <c r="C408" s="11"/>
      <c r="D408" s="11"/>
      <c r="E408" s="11"/>
      <c r="F408" s="10"/>
      <c r="G408" s="10"/>
      <c r="H408" s="10"/>
    </row>
    <row r="409" spans="1:8" x14ac:dyDescent="0.2">
      <c r="A409" s="11"/>
      <c r="B409" s="11"/>
      <c r="C409" s="11"/>
      <c r="D409" s="11"/>
      <c r="E409" s="11"/>
      <c r="F409" s="10"/>
      <c r="G409" s="10"/>
      <c r="H409" s="10"/>
    </row>
    <row r="410" spans="1:8" x14ac:dyDescent="0.2">
      <c r="A410" s="11"/>
      <c r="B410" s="11"/>
      <c r="C410" s="11"/>
      <c r="D410" s="11"/>
      <c r="E410" s="11"/>
      <c r="F410" s="10"/>
      <c r="G410" s="10"/>
      <c r="H410" s="10"/>
    </row>
    <row r="411" spans="1:8" x14ac:dyDescent="0.2">
      <c r="A411" s="11"/>
      <c r="B411" s="11"/>
      <c r="C411" s="11"/>
      <c r="D411" s="11"/>
      <c r="E411" s="11"/>
      <c r="F411" s="10"/>
      <c r="G411" s="10"/>
      <c r="H411" s="10"/>
    </row>
    <row r="412" spans="1:8" x14ac:dyDescent="0.2">
      <c r="A412" s="11"/>
      <c r="B412" s="11"/>
      <c r="C412" s="11"/>
      <c r="D412" s="11"/>
      <c r="E412" s="11"/>
      <c r="F412" s="10"/>
      <c r="G412" s="10"/>
      <c r="H412" s="10"/>
    </row>
    <row r="413" spans="1:8" x14ac:dyDescent="0.2">
      <c r="A413" s="11"/>
      <c r="B413" s="11"/>
      <c r="C413" s="11"/>
      <c r="D413" s="11"/>
      <c r="E413" s="11"/>
      <c r="F413" s="10"/>
      <c r="G413" s="10"/>
      <c r="H413" s="10"/>
    </row>
    <row r="414" spans="1:8" x14ac:dyDescent="0.2">
      <c r="A414" s="11"/>
      <c r="B414" s="11"/>
      <c r="C414" s="11"/>
      <c r="D414" s="11"/>
      <c r="E414" s="11"/>
      <c r="F414" s="10"/>
      <c r="G414" s="10"/>
      <c r="H414" s="10"/>
    </row>
    <row r="415" spans="1:8" x14ac:dyDescent="0.2">
      <c r="A415" s="11"/>
      <c r="B415" s="11"/>
      <c r="C415" s="11"/>
      <c r="D415" s="11"/>
      <c r="E415" s="11"/>
      <c r="F415" s="10"/>
      <c r="G415" s="10"/>
      <c r="H415" s="10"/>
    </row>
  </sheetData>
  <hyperlinks>
    <hyperlink ref="A153" location="Índice!C1" display="Volver al ïndice"/>
  </hyperlinks>
  <pageMargins left="0.7" right="0.7" top="0.75" bottom="0.75" header="0.3" footer="0.3"/>
  <pageSetup paperSize="2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5"/>
  <sheetViews>
    <sheetView zoomScaleNormal="100" workbookViewId="0"/>
  </sheetViews>
  <sheetFormatPr baseColWidth="10" defaultRowHeight="15" x14ac:dyDescent="0.25"/>
  <cols>
    <col min="1" max="1" width="31.5703125" style="52" customWidth="1"/>
    <col min="2" max="11" width="11.85546875" style="52" customWidth="1"/>
    <col min="12" max="12" width="12.42578125" style="53" customWidth="1"/>
    <col min="13" max="15" width="12.7109375" style="53" customWidth="1"/>
    <col min="16" max="16" width="8.140625" style="8" customWidth="1"/>
    <col min="17" max="17" width="10.85546875" style="8" customWidth="1"/>
    <col min="18" max="18" width="11.7109375" style="8" customWidth="1"/>
    <col min="19" max="19" width="19.42578125" style="8" customWidth="1"/>
    <col min="20" max="20" width="17.140625" style="8" customWidth="1"/>
    <col min="21" max="21" width="13.5703125" style="8" customWidth="1"/>
    <col min="22" max="22" width="18" style="8" customWidth="1"/>
    <col min="23" max="16384" width="11.42578125" style="8"/>
  </cols>
  <sheetData>
    <row r="1" spans="1:17" ht="18.75" x14ac:dyDescent="0.25">
      <c r="A1" s="101" t="s">
        <v>233</v>
      </c>
      <c r="B1" s="101"/>
      <c r="C1" s="101"/>
      <c r="D1" s="101"/>
      <c r="E1" s="101"/>
      <c r="F1" s="101"/>
      <c r="G1" s="102"/>
      <c r="H1" s="102"/>
      <c r="I1" s="102"/>
      <c r="J1" s="102"/>
      <c r="K1" s="102"/>
      <c r="L1" s="95"/>
      <c r="M1" s="95"/>
      <c r="N1" s="95"/>
      <c r="O1" s="95"/>
      <c r="P1" s="102"/>
    </row>
    <row r="2" spans="1:17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95"/>
      <c r="M2" s="95"/>
      <c r="N2" s="95"/>
      <c r="O2" s="95"/>
      <c r="P2" s="102"/>
    </row>
    <row r="3" spans="1:17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95"/>
      <c r="M3" s="95"/>
      <c r="N3" s="95"/>
      <c r="O3" s="95"/>
      <c r="P3" s="102"/>
    </row>
    <row r="4" spans="1:17" ht="15.75" x14ac:dyDescent="0.25">
      <c r="A4" s="103" t="s">
        <v>96</v>
      </c>
      <c r="B4" s="103"/>
      <c r="C4" s="103"/>
      <c r="D4" s="103"/>
      <c r="E4" s="103"/>
      <c r="F4" s="103"/>
      <c r="G4" s="102"/>
      <c r="H4" s="102"/>
      <c r="I4" s="102"/>
      <c r="J4" s="102"/>
      <c r="K4" s="102"/>
      <c r="L4" s="95"/>
      <c r="M4" s="95"/>
      <c r="N4" s="95"/>
      <c r="O4" s="95"/>
      <c r="P4" s="102"/>
    </row>
    <row r="5" spans="1:17" ht="30" customHeight="1" x14ac:dyDescent="0.25">
      <c r="A5" s="74" t="s">
        <v>108</v>
      </c>
      <c r="B5" s="1">
        <v>2007</v>
      </c>
      <c r="C5" s="1">
        <v>2008</v>
      </c>
      <c r="D5" s="1">
        <v>2009</v>
      </c>
      <c r="E5" s="1">
        <v>2010</v>
      </c>
      <c r="F5" s="1">
        <v>2011</v>
      </c>
      <c r="G5" s="1">
        <v>2012</v>
      </c>
      <c r="H5" s="1">
        <v>2013</v>
      </c>
      <c r="I5" s="1">
        <v>2014</v>
      </c>
      <c r="J5" s="1">
        <v>2015</v>
      </c>
      <c r="K5" s="1">
        <v>2016</v>
      </c>
      <c r="L5" s="7" t="s">
        <v>228</v>
      </c>
      <c r="M5" s="7" t="s">
        <v>231</v>
      </c>
      <c r="N5" s="7" t="s">
        <v>229</v>
      </c>
      <c r="O5" s="7" t="s">
        <v>230</v>
      </c>
      <c r="P5" s="102"/>
      <c r="Q5" s="102"/>
    </row>
    <row r="6" spans="1:17" x14ac:dyDescent="0.25">
      <c r="A6" s="113" t="s">
        <v>2</v>
      </c>
      <c r="B6" s="64">
        <v>86847</v>
      </c>
      <c r="C6" s="64">
        <v>95891</v>
      </c>
      <c r="D6" s="64">
        <v>110007</v>
      </c>
      <c r="E6" s="64">
        <v>128566</v>
      </c>
      <c r="F6" s="64">
        <v>138574</v>
      </c>
      <c r="G6" s="64">
        <v>140031</v>
      </c>
      <c r="H6" s="64">
        <v>144365</v>
      </c>
      <c r="I6" s="64">
        <v>148010</v>
      </c>
      <c r="J6" s="64">
        <v>146540</v>
      </c>
      <c r="K6" s="64">
        <v>141711</v>
      </c>
      <c r="L6" s="87">
        <f t="shared" ref="L6" si="0">(K6-B6)/B6</f>
        <v>0.63173166603336905</v>
      </c>
      <c r="M6" s="87">
        <f>(K6-G6)/G6</f>
        <v>1.1997343445379952E-2</v>
      </c>
      <c r="N6" s="87">
        <f t="shared" ref="N6" si="1">(K6-J6)/J6</f>
        <v>-3.295345980619626E-2</v>
      </c>
      <c r="O6" s="87">
        <f t="shared" ref="O6" si="2">K6/K$9</f>
        <v>0.1202533525339072</v>
      </c>
      <c r="P6" s="123"/>
      <c r="Q6" s="102"/>
    </row>
    <row r="7" spans="1:17" x14ac:dyDescent="0.25">
      <c r="A7" s="113" t="s">
        <v>3</v>
      </c>
      <c r="B7" s="93">
        <v>156126</v>
      </c>
      <c r="C7" s="93">
        <v>162848</v>
      </c>
      <c r="D7" s="93">
        <v>189597</v>
      </c>
      <c r="E7" s="93">
        <v>224301</v>
      </c>
      <c r="F7" s="93">
        <v>260692</v>
      </c>
      <c r="G7" s="64">
        <v>293519</v>
      </c>
      <c r="H7" s="64">
        <v>324579</v>
      </c>
      <c r="I7" s="64">
        <v>351184</v>
      </c>
      <c r="J7" s="64">
        <v>373171</v>
      </c>
      <c r="K7" s="64">
        <v>380988</v>
      </c>
      <c r="L7" s="87">
        <f t="shared" ref="L7:L9" si="3">(K7-B7)/B7</f>
        <v>1.4402597901694785</v>
      </c>
      <c r="M7" s="87">
        <f t="shared" ref="M7:M9" si="4">(K7-G7)/G7</f>
        <v>0.29800115154385237</v>
      </c>
      <c r="N7" s="87">
        <f t="shared" ref="N7:N9" si="5">(K7-J7)/J7</f>
        <v>2.0947501279574243E-2</v>
      </c>
      <c r="O7" s="87">
        <f t="shared" ref="O7:O9" si="6">K7/K$9</f>
        <v>0.32329942118246457</v>
      </c>
      <c r="P7" s="123"/>
      <c r="Q7" s="102"/>
    </row>
    <row r="8" spans="1:17" x14ac:dyDescent="0.25">
      <c r="A8" s="113" t="s">
        <v>168</v>
      </c>
      <c r="B8" s="93">
        <v>505432</v>
      </c>
      <c r="C8" s="93">
        <v>524597</v>
      </c>
      <c r="D8" s="93">
        <v>549736</v>
      </c>
      <c r="E8" s="93">
        <v>585273</v>
      </c>
      <c r="F8" s="93">
        <v>615835</v>
      </c>
      <c r="G8" s="64">
        <v>631245</v>
      </c>
      <c r="H8" s="64">
        <v>645333</v>
      </c>
      <c r="I8" s="64">
        <v>645367</v>
      </c>
      <c r="J8" s="64">
        <v>646195</v>
      </c>
      <c r="K8" s="64">
        <v>655738</v>
      </c>
      <c r="L8" s="87">
        <f t="shared" si="3"/>
        <v>0.2973812500989253</v>
      </c>
      <c r="M8" s="87">
        <f t="shared" si="4"/>
        <v>3.8801099414648828E-2</v>
      </c>
      <c r="N8" s="87">
        <f t="shared" si="5"/>
        <v>1.4767987991241033E-2</v>
      </c>
      <c r="O8" s="87">
        <f t="shared" si="6"/>
        <v>0.55644722628362819</v>
      </c>
      <c r="P8" s="123"/>
      <c r="Q8" s="102"/>
    </row>
    <row r="9" spans="1:17" s="117" customFormat="1" x14ac:dyDescent="0.25">
      <c r="A9" s="124" t="s">
        <v>0</v>
      </c>
      <c r="B9" s="104">
        <v>748405</v>
      </c>
      <c r="C9" s="104">
        <v>783336</v>
      </c>
      <c r="D9" s="104">
        <v>849340</v>
      </c>
      <c r="E9" s="104">
        <v>938140</v>
      </c>
      <c r="F9" s="104">
        <v>1015101</v>
      </c>
      <c r="G9" s="66">
        <v>1064795</v>
      </c>
      <c r="H9" s="66">
        <v>1114277</v>
      </c>
      <c r="I9" s="66">
        <v>1144561</v>
      </c>
      <c r="J9" s="66">
        <v>1165906</v>
      </c>
      <c r="K9" s="66">
        <v>1178437</v>
      </c>
      <c r="L9" s="88">
        <f t="shared" si="3"/>
        <v>0.57459797836732784</v>
      </c>
      <c r="M9" s="88">
        <f t="shared" si="4"/>
        <v>0.1067266469132556</v>
      </c>
      <c r="N9" s="88">
        <f t="shared" si="5"/>
        <v>1.0747864750674583E-2</v>
      </c>
      <c r="O9" s="88">
        <f t="shared" si="6"/>
        <v>1</v>
      </c>
      <c r="P9" s="125"/>
      <c r="Q9" s="126"/>
    </row>
    <row r="10" spans="1:17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95"/>
      <c r="M10" s="95"/>
      <c r="N10" s="95"/>
      <c r="O10" s="95"/>
      <c r="P10" s="123"/>
      <c r="Q10" s="102"/>
    </row>
    <row r="11" spans="1:17" ht="18" x14ac:dyDescent="0.25">
      <c r="A11" s="105" t="s">
        <v>183</v>
      </c>
      <c r="B11" s="105"/>
      <c r="C11" s="105"/>
      <c r="D11" s="105"/>
      <c r="E11" s="105"/>
      <c r="F11" s="105"/>
      <c r="G11" s="102"/>
      <c r="H11" s="102"/>
      <c r="I11" s="102"/>
      <c r="J11" s="102"/>
      <c r="K11" s="102"/>
      <c r="L11" s="95"/>
      <c r="M11" s="95"/>
      <c r="N11" s="95"/>
      <c r="O11" s="95"/>
      <c r="P11" s="123"/>
    </row>
    <row r="12" spans="1:17" ht="30" customHeight="1" x14ac:dyDescent="0.25">
      <c r="A12" s="74" t="s">
        <v>108</v>
      </c>
      <c r="B12" s="1">
        <v>2007</v>
      </c>
      <c r="C12" s="1">
        <v>2008</v>
      </c>
      <c r="D12" s="1">
        <v>2009</v>
      </c>
      <c r="E12" s="1">
        <v>2010</v>
      </c>
      <c r="F12" s="1">
        <v>2011</v>
      </c>
      <c r="G12" s="1">
        <v>2012</v>
      </c>
      <c r="H12" s="1">
        <v>2013</v>
      </c>
      <c r="I12" s="1">
        <v>2014</v>
      </c>
      <c r="J12" s="1">
        <v>2015</v>
      </c>
      <c r="K12" s="1">
        <v>2016</v>
      </c>
      <c r="L12" s="7" t="s">
        <v>228</v>
      </c>
      <c r="M12" s="7" t="s">
        <v>231</v>
      </c>
      <c r="N12" s="7" t="s">
        <v>229</v>
      </c>
      <c r="O12" s="7" t="s">
        <v>230</v>
      </c>
      <c r="P12" s="123"/>
    </row>
    <row r="13" spans="1:17" x14ac:dyDescent="0.25">
      <c r="A13" s="113" t="s">
        <v>2</v>
      </c>
      <c r="B13" s="64">
        <v>43913</v>
      </c>
      <c r="C13" s="64">
        <v>47056</v>
      </c>
      <c r="D13" s="64">
        <v>53202</v>
      </c>
      <c r="E13" s="64">
        <v>63115</v>
      </c>
      <c r="F13" s="64">
        <v>64035</v>
      </c>
      <c r="G13" s="64">
        <v>62584</v>
      </c>
      <c r="H13" s="64">
        <v>64724</v>
      </c>
      <c r="I13" s="64">
        <v>65941</v>
      </c>
      <c r="J13" s="64">
        <v>63551</v>
      </c>
      <c r="K13" s="64">
        <v>59423</v>
      </c>
      <c r="L13" s="87">
        <f t="shared" ref="L13:L16" si="7">(K13-B13)/B13</f>
        <v>0.35319836950333616</v>
      </c>
      <c r="M13" s="87">
        <f t="shared" ref="M13:M16" si="8">(K13-G13)/G13</f>
        <v>-5.0508117090630196E-2</v>
      </c>
      <c r="N13" s="87">
        <f t="shared" ref="N13:N16" si="9">(K13-J13)/J13</f>
        <v>-6.4955704866957245E-2</v>
      </c>
      <c r="O13" s="87">
        <f t="shared" ref="O13:O15" si="10">K13/K$16</f>
        <v>0.17592063543754421</v>
      </c>
      <c r="P13" s="123"/>
    </row>
    <row r="14" spans="1:17" x14ac:dyDescent="0.25">
      <c r="A14" s="113" t="s">
        <v>3</v>
      </c>
      <c r="B14" s="93">
        <v>68128</v>
      </c>
      <c r="C14" s="93">
        <v>68712</v>
      </c>
      <c r="D14" s="93">
        <v>81182</v>
      </c>
      <c r="E14" s="93">
        <v>95186</v>
      </c>
      <c r="F14" s="93">
        <v>105562</v>
      </c>
      <c r="G14" s="64">
        <v>111783</v>
      </c>
      <c r="H14" s="64">
        <v>126264</v>
      </c>
      <c r="I14" s="64">
        <v>128523</v>
      </c>
      <c r="J14" s="64">
        <v>124380</v>
      </c>
      <c r="K14" s="64">
        <v>123220</v>
      </c>
      <c r="L14" s="87">
        <f t="shared" si="7"/>
        <v>0.80865429779239084</v>
      </c>
      <c r="M14" s="87">
        <f t="shared" si="8"/>
        <v>0.10231430539527478</v>
      </c>
      <c r="N14" s="87">
        <f t="shared" si="9"/>
        <v>-9.326258240874739E-3</v>
      </c>
      <c r="O14" s="87">
        <f t="shared" si="10"/>
        <v>0.3647904127798024</v>
      </c>
      <c r="P14" s="123"/>
    </row>
    <row r="15" spans="1:17" x14ac:dyDescent="0.25">
      <c r="A15" s="113" t="s">
        <v>168</v>
      </c>
      <c r="B15" s="93">
        <v>131341</v>
      </c>
      <c r="C15" s="93">
        <v>137183</v>
      </c>
      <c r="D15" s="93">
        <v>147263</v>
      </c>
      <c r="E15" s="93">
        <v>156702</v>
      </c>
      <c r="F15" s="93">
        <v>158730</v>
      </c>
      <c r="G15" s="64">
        <v>158461</v>
      </c>
      <c r="H15" s="64">
        <v>152012</v>
      </c>
      <c r="I15" s="64">
        <v>147349</v>
      </c>
      <c r="J15" s="64">
        <v>150036</v>
      </c>
      <c r="K15" s="64">
        <v>155140</v>
      </c>
      <c r="L15" s="87">
        <f t="shared" si="7"/>
        <v>0.18120008222870237</v>
      </c>
      <c r="M15" s="87">
        <f t="shared" si="8"/>
        <v>-2.0957838206246332E-2</v>
      </c>
      <c r="N15" s="87">
        <f t="shared" si="9"/>
        <v>3.4018502226132397E-2</v>
      </c>
      <c r="O15" s="87">
        <f t="shared" si="10"/>
        <v>0.45928895178265339</v>
      </c>
      <c r="P15" s="123"/>
    </row>
    <row r="16" spans="1:17" x14ac:dyDescent="0.25">
      <c r="A16" s="124" t="s">
        <v>0</v>
      </c>
      <c r="B16" s="104">
        <v>243382</v>
      </c>
      <c r="C16" s="104">
        <v>252951</v>
      </c>
      <c r="D16" s="104">
        <v>281647</v>
      </c>
      <c r="E16" s="104">
        <v>315003</v>
      </c>
      <c r="F16" s="104">
        <v>328327</v>
      </c>
      <c r="G16" s="66">
        <v>332828</v>
      </c>
      <c r="H16" s="66">
        <v>343000</v>
      </c>
      <c r="I16" s="66">
        <v>341813</v>
      </c>
      <c r="J16" s="66">
        <v>337967</v>
      </c>
      <c r="K16" s="66">
        <v>337783</v>
      </c>
      <c r="L16" s="88">
        <f t="shared" si="7"/>
        <v>0.38787174072034908</v>
      </c>
      <c r="M16" s="88">
        <f t="shared" si="8"/>
        <v>1.4887569555446057E-2</v>
      </c>
      <c r="N16" s="88">
        <f t="shared" si="9"/>
        <v>-5.4443185281403213E-4</v>
      </c>
      <c r="O16" s="88">
        <f>K16/K$16</f>
        <v>1</v>
      </c>
      <c r="P16" s="123"/>
    </row>
    <row r="17" spans="1:16" x14ac:dyDescent="0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95"/>
      <c r="M17" s="95"/>
      <c r="N17" s="95"/>
      <c r="O17" s="95"/>
      <c r="P17" s="123"/>
    </row>
    <row r="18" spans="1:16" ht="15.75" x14ac:dyDescent="0.25">
      <c r="A18" s="105" t="s">
        <v>422</v>
      </c>
      <c r="B18" s="105"/>
      <c r="C18" s="105"/>
      <c r="D18" s="105"/>
      <c r="E18" s="105"/>
      <c r="F18" s="105"/>
      <c r="G18" s="102"/>
      <c r="H18" s="102"/>
      <c r="I18" s="102"/>
      <c r="J18" s="102"/>
      <c r="K18" s="102"/>
      <c r="L18" s="95"/>
      <c r="M18" s="95"/>
      <c r="N18" s="95"/>
      <c r="O18" s="95"/>
      <c r="P18" s="123"/>
    </row>
    <row r="19" spans="1:16" ht="30" customHeight="1" x14ac:dyDescent="0.25">
      <c r="A19" s="74" t="s">
        <v>108</v>
      </c>
      <c r="B19" s="1">
        <v>2007</v>
      </c>
      <c r="C19" s="1">
        <v>2008</v>
      </c>
      <c r="D19" s="1">
        <v>2009</v>
      </c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7" t="s">
        <v>228</v>
      </c>
      <c r="M19" s="7" t="s">
        <v>231</v>
      </c>
      <c r="N19" s="7" t="s">
        <v>229</v>
      </c>
      <c r="O19" s="7" t="s">
        <v>230</v>
      </c>
      <c r="P19" s="123"/>
    </row>
    <row r="20" spans="1:16" x14ac:dyDescent="0.25">
      <c r="A20" s="31" t="s">
        <v>2</v>
      </c>
      <c r="B20" s="64">
        <v>86847</v>
      </c>
      <c r="C20" s="64">
        <v>95891</v>
      </c>
      <c r="D20" s="64">
        <v>110007</v>
      </c>
      <c r="E20" s="64">
        <v>128566</v>
      </c>
      <c r="F20" s="64">
        <v>138574</v>
      </c>
      <c r="G20" s="64">
        <v>140031</v>
      </c>
      <c r="H20" s="64">
        <v>144365</v>
      </c>
      <c r="I20" s="64">
        <v>148010</v>
      </c>
      <c r="J20" s="64">
        <v>146540</v>
      </c>
      <c r="K20" s="64">
        <v>141711</v>
      </c>
      <c r="L20" s="87">
        <f t="shared" ref="L20:L25" si="11">(K20-B20)/B20</f>
        <v>0.63173166603336905</v>
      </c>
      <c r="M20" s="87">
        <f t="shared" ref="M20:M25" si="12">(K20-G20)/G20</f>
        <v>1.1997343445379952E-2</v>
      </c>
      <c r="N20" s="87">
        <f t="shared" ref="N20:N25" si="13">(K20-J20)/J20</f>
        <v>-3.295345980619626E-2</v>
      </c>
      <c r="O20" s="87">
        <f t="shared" ref="O20:O25" si="14">K20/K$9</f>
        <v>0.1202533525339072</v>
      </c>
      <c r="P20" s="123"/>
    </row>
    <row r="21" spans="1:16" x14ac:dyDescent="0.25">
      <c r="A21" s="31" t="s">
        <v>3</v>
      </c>
      <c r="B21" s="64">
        <v>156126</v>
      </c>
      <c r="C21" s="64">
        <v>162848</v>
      </c>
      <c r="D21" s="64">
        <v>189597</v>
      </c>
      <c r="E21" s="64">
        <v>224301</v>
      </c>
      <c r="F21" s="64">
        <v>260692</v>
      </c>
      <c r="G21" s="64">
        <v>293519</v>
      </c>
      <c r="H21" s="64">
        <v>324579</v>
      </c>
      <c r="I21" s="64">
        <v>351184</v>
      </c>
      <c r="J21" s="64">
        <v>373171</v>
      </c>
      <c r="K21" s="64">
        <v>380988</v>
      </c>
      <c r="L21" s="87">
        <f t="shared" si="11"/>
        <v>1.4402597901694785</v>
      </c>
      <c r="M21" s="87">
        <f t="shared" si="12"/>
        <v>0.29800115154385237</v>
      </c>
      <c r="N21" s="87">
        <f t="shared" si="13"/>
        <v>2.0947501279574243E-2</v>
      </c>
      <c r="O21" s="87">
        <f t="shared" si="14"/>
        <v>0.32329942118246457</v>
      </c>
      <c r="P21" s="123"/>
    </row>
    <row r="22" spans="1:16" x14ac:dyDescent="0.25">
      <c r="A22" s="31" t="s">
        <v>209</v>
      </c>
      <c r="B22" s="64">
        <v>164654</v>
      </c>
      <c r="C22" s="64">
        <v>163487</v>
      </c>
      <c r="D22" s="64">
        <v>163656</v>
      </c>
      <c r="E22" s="64">
        <v>162284</v>
      </c>
      <c r="F22" s="64">
        <v>159643</v>
      </c>
      <c r="G22" s="64">
        <v>158192</v>
      </c>
      <c r="H22" s="64">
        <v>166232</v>
      </c>
      <c r="I22" s="64">
        <v>169614</v>
      </c>
      <c r="J22" s="64">
        <v>171384</v>
      </c>
      <c r="K22" s="64">
        <v>174242</v>
      </c>
      <c r="L22" s="87">
        <f t="shared" si="11"/>
        <v>5.8231199970847962E-2</v>
      </c>
      <c r="M22" s="87">
        <f t="shared" si="12"/>
        <v>0.10145898654799232</v>
      </c>
      <c r="N22" s="87">
        <f t="shared" si="13"/>
        <v>1.6676002427297765E-2</v>
      </c>
      <c r="O22" s="87">
        <f t="shared" si="14"/>
        <v>0.14785856180686791</v>
      </c>
      <c r="P22" s="123"/>
    </row>
    <row r="23" spans="1:16" x14ac:dyDescent="0.25">
      <c r="A23" s="31" t="s">
        <v>210</v>
      </c>
      <c r="B23" s="64">
        <v>101031</v>
      </c>
      <c r="C23" s="64">
        <v>107596</v>
      </c>
      <c r="D23" s="64">
        <v>113271</v>
      </c>
      <c r="E23" s="64">
        <v>119506</v>
      </c>
      <c r="F23" s="64">
        <v>123023</v>
      </c>
      <c r="G23" s="64">
        <v>124778</v>
      </c>
      <c r="H23" s="64">
        <v>129501</v>
      </c>
      <c r="I23" s="64">
        <v>131781</v>
      </c>
      <c r="J23" s="64">
        <v>133564</v>
      </c>
      <c r="K23" s="64">
        <v>138613</v>
      </c>
      <c r="L23" s="87">
        <f t="shared" si="11"/>
        <v>0.37198483633736179</v>
      </c>
      <c r="M23" s="87">
        <f t="shared" si="12"/>
        <v>0.11087691740531183</v>
      </c>
      <c r="N23" s="87">
        <f t="shared" si="13"/>
        <v>3.7802102362912163E-2</v>
      </c>
      <c r="O23" s="87">
        <f t="shared" si="14"/>
        <v>0.11762444661869917</v>
      </c>
      <c r="P23" s="123"/>
    </row>
    <row r="24" spans="1:16" x14ac:dyDescent="0.25">
      <c r="A24" s="31" t="s">
        <v>5</v>
      </c>
      <c r="B24" s="64">
        <v>239747</v>
      </c>
      <c r="C24" s="64">
        <v>253514</v>
      </c>
      <c r="D24" s="64">
        <v>272809</v>
      </c>
      <c r="E24" s="64">
        <v>303483</v>
      </c>
      <c r="F24" s="64">
        <v>333169</v>
      </c>
      <c r="G24" s="64">
        <v>348275</v>
      </c>
      <c r="H24" s="64">
        <v>349600</v>
      </c>
      <c r="I24" s="64">
        <v>343972</v>
      </c>
      <c r="J24" s="64">
        <v>341247</v>
      </c>
      <c r="K24" s="64">
        <v>342883</v>
      </c>
      <c r="L24" s="87">
        <f t="shared" si="11"/>
        <v>0.43018682194146329</v>
      </c>
      <c r="M24" s="87">
        <f t="shared" si="12"/>
        <v>-1.5482018519847821E-2</v>
      </c>
      <c r="N24" s="87">
        <f t="shared" si="13"/>
        <v>4.7941813407883435E-3</v>
      </c>
      <c r="O24" s="87">
        <f t="shared" si="14"/>
        <v>0.29096421785806115</v>
      </c>
      <c r="P24" s="123"/>
    </row>
    <row r="25" spans="1:16" s="117" customFormat="1" x14ac:dyDescent="0.25">
      <c r="A25" s="56" t="s">
        <v>0</v>
      </c>
      <c r="B25" s="66">
        <v>748405</v>
      </c>
      <c r="C25" s="66">
        <v>783336</v>
      </c>
      <c r="D25" s="66">
        <v>849340</v>
      </c>
      <c r="E25" s="66">
        <v>938140</v>
      </c>
      <c r="F25" s="66">
        <v>1015101</v>
      </c>
      <c r="G25" s="66">
        <v>1064795</v>
      </c>
      <c r="H25" s="66">
        <v>1114277</v>
      </c>
      <c r="I25" s="66">
        <v>1144561</v>
      </c>
      <c r="J25" s="66">
        <v>1165906</v>
      </c>
      <c r="K25" s="66">
        <v>1178437</v>
      </c>
      <c r="L25" s="88">
        <f t="shared" si="11"/>
        <v>0.57459797836732784</v>
      </c>
      <c r="M25" s="88">
        <f t="shared" si="12"/>
        <v>0.1067266469132556</v>
      </c>
      <c r="N25" s="88">
        <f t="shared" si="13"/>
        <v>1.0747864750674583E-2</v>
      </c>
      <c r="O25" s="88">
        <f t="shared" si="14"/>
        <v>1</v>
      </c>
      <c r="P25" s="125"/>
    </row>
    <row r="26" spans="1:16" x14ac:dyDescent="0.25">
      <c r="A26" s="8"/>
      <c r="B26" s="8"/>
      <c r="C26" s="8"/>
      <c r="D26" s="8"/>
      <c r="E26" s="8"/>
      <c r="F26" s="8"/>
      <c r="G26" s="106"/>
      <c r="H26" s="106"/>
      <c r="I26" s="106"/>
      <c r="J26" s="106"/>
      <c r="K26" s="106"/>
      <c r="L26" s="96"/>
      <c r="M26" s="96"/>
      <c r="N26" s="96"/>
      <c r="O26" s="96"/>
      <c r="P26" s="123"/>
    </row>
    <row r="27" spans="1:16" ht="18" x14ac:dyDescent="0.25">
      <c r="A27" s="105" t="s">
        <v>423</v>
      </c>
      <c r="B27" s="105"/>
      <c r="C27" s="105"/>
      <c r="D27" s="105"/>
      <c r="E27" s="105"/>
      <c r="F27" s="105"/>
      <c r="G27" s="8"/>
      <c r="H27" s="8"/>
      <c r="I27" s="8"/>
      <c r="J27" s="8"/>
      <c r="K27" s="8"/>
      <c r="L27" s="95"/>
      <c r="M27" s="95"/>
      <c r="N27" s="95"/>
      <c r="O27" s="95"/>
      <c r="P27" s="123"/>
    </row>
    <row r="28" spans="1:16" ht="30" customHeight="1" x14ac:dyDescent="0.25">
      <c r="A28" s="74" t="s">
        <v>108</v>
      </c>
      <c r="B28" s="1">
        <v>2007</v>
      </c>
      <c r="C28" s="1">
        <v>2008</v>
      </c>
      <c r="D28" s="1">
        <v>2009</v>
      </c>
      <c r="E28" s="1">
        <v>2010</v>
      </c>
      <c r="F28" s="1">
        <v>2011</v>
      </c>
      <c r="G28" s="1">
        <v>2012</v>
      </c>
      <c r="H28" s="1">
        <v>2013</v>
      </c>
      <c r="I28" s="1">
        <v>2014</v>
      </c>
      <c r="J28" s="1">
        <v>2015</v>
      </c>
      <c r="K28" s="1">
        <v>2016</v>
      </c>
      <c r="L28" s="7" t="s">
        <v>228</v>
      </c>
      <c r="M28" s="7" t="s">
        <v>231</v>
      </c>
      <c r="N28" s="7" t="s">
        <v>229</v>
      </c>
      <c r="O28" s="7" t="s">
        <v>230</v>
      </c>
      <c r="P28" s="123"/>
    </row>
    <row r="29" spans="1:16" x14ac:dyDescent="0.25">
      <c r="A29" s="31" t="s">
        <v>2</v>
      </c>
      <c r="B29" s="64">
        <v>43913</v>
      </c>
      <c r="C29" s="64">
        <v>47056</v>
      </c>
      <c r="D29" s="64">
        <v>53202</v>
      </c>
      <c r="E29" s="64">
        <v>63115</v>
      </c>
      <c r="F29" s="64">
        <v>64035</v>
      </c>
      <c r="G29" s="64">
        <v>62584</v>
      </c>
      <c r="H29" s="64">
        <v>64724</v>
      </c>
      <c r="I29" s="64">
        <v>65941</v>
      </c>
      <c r="J29" s="64">
        <v>63551</v>
      </c>
      <c r="K29" s="64">
        <v>59423</v>
      </c>
      <c r="L29" s="87">
        <f t="shared" ref="L29:L34" si="15">(K29-B29)/B29</f>
        <v>0.35319836950333616</v>
      </c>
      <c r="M29" s="87">
        <f t="shared" ref="M29:M34" si="16">(K29-G29)/G29</f>
        <v>-5.0508117090630196E-2</v>
      </c>
      <c r="N29" s="87">
        <f t="shared" ref="N29:N34" si="17">(K29-J29)/J29</f>
        <v>-6.4955704866957245E-2</v>
      </c>
      <c r="O29" s="87">
        <f t="shared" ref="O29:O34" si="18">K29/K$16</f>
        <v>0.17592063543754421</v>
      </c>
      <c r="P29" s="123"/>
    </row>
    <row r="30" spans="1:16" x14ac:dyDescent="0.25">
      <c r="A30" s="31" t="s">
        <v>3</v>
      </c>
      <c r="B30" s="64">
        <v>68128</v>
      </c>
      <c r="C30" s="64">
        <v>68712</v>
      </c>
      <c r="D30" s="64">
        <v>81182</v>
      </c>
      <c r="E30" s="64">
        <v>95186</v>
      </c>
      <c r="F30" s="64">
        <v>105562</v>
      </c>
      <c r="G30" s="64">
        <v>111783</v>
      </c>
      <c r="H30" s="64">
        <v>126264</v>
      </c>
      <c r="I30" s="64">
        <v>128523</v>
      </c>
      <c r="J30" s="64">
        <v>124380</v>
      </c>
      <c r="K30" s="64">
        <v>123220</v>
      </c>
      <c r="L30" s="87">
        <f t="shared" si="15"/>
        <v>0.80865429779239084</v>
      </c>
      <c r="M30" s="87">
        <f t="shared" si="16"/>
        <v>0.10231430539527478</v>
      </c>
      <c r="N30" s="87">
        <f t="shared" si="17"/>
        <v>-9.326258240874739E-3</v>
      </c>
      <c r="O30" s="87">
        <f t="shared" si="18"/>
        <v>0.3647904127798024</v>
      </c>
      <c r="P30" s="123"/>
    </row>
    <row r="31" spans="1:16" x14ac:dyDescent="0.25">
      <c r="A31" s="31" t="s">
        <v>209</v>
      </c>
      <c r="B31" s="64">
        <v>37341</v>
      </c>
      <c r="C31" s="64">
        <v>36855</v>
      </c>
      <c r="D31" s="64">
        <v>37340</v>
      </c>
      <c r="E31" s="64">
        <v>37772</v>
      </c>
      <c r="F31" s="64">
        <v>37415</v>
      </c>
      <c r="G31" s="64">
        <v>36406</v>
      </c>
      <c r="H31" s="64">
        <v>38904</v>
      </c>
      <c r="I31" s="64">
        <v>39600</v>
      </c>
      <c r="J31" s="64">
        <v>41539</v>
      </c>
      <c r="K31" s="64">
        <v>42194</v>
      </c>
      <c r="L31" s="87">
        <f t="shared" si="15"/>
        <v>0.12996438231434615</v>
      </c>
      <c r="M31" s="87">
        <f t="shared" si="16"/>
        <v>0.15898478272812175</v>
      </c>
      <c r="N31" s="87">
        <f t="shared" si="17"/>
        <v>1.5768314114446666E-2</v>
      </c>
      <c r="O31" s="87">
        <f t="shared" si="18"/>
        <v>0.12491451612425729</v>
      </c>
      <c r="P31" s="123"/>
    </row>
    <row r="32" spans="1:16" x14ac:dyDescent="0.25">
      <c r="A32" s="31" t="s">
        <v>210</v>
      </c>
      <c r="B32" s="64">
        <v>23990</v>
      </c>
      <c r="C32" s="64">
        <v>24960</v>
      </c>
      <c r="D32" s="64">
        <v>26455</v>
      </c>
      <c r="E32" s="64">
        <v>27839</v>
      </c>
      <c r="F32" s="64">
        <v>27509</v>
      </c>
      <c r="G32" s="64">
        <v>28942</v>
      </c>
      <c r="H32" s="64">
        <v>29973</v>
      </c>
      <c r="I32" s="64">
        <v>29883</v>
      </c>
      <c r="J32" s="64">
        <v>31063</v>
      </c>
      <c r="K32" s="64">
        <v>32255</v>
      </c>
      <c r="L32" s="87">
        <f t="shared" si="15"/>
        <v>0.34451854939558152</v>
      </c>
      <c r="M32" s="87">
        <f t="shared" si="16"/>
        <v>0.11447031995024531</v>
      </c>
      <c r="N32" s="87">
        <f t="shared" si="17"/>
        <v>3.8373627788687505E-2</v>
      </c>
      <c r="O32" s="87">
        <f t="shared" si="18"/>
        <v>9.5490299985493646E-2</v>
      </c>
      <c r="P32" s="123"/>
    </row>
    <row r="33" spans="1:16" x14ac:dyDescent="0.25">
      <c r="A33" s="31" t="s">
        <v>5</v>
      </c>
      <c r="B33" s="64">
        <v>70010</v>
      </c>
      <c r="C33" s="64">
        <v>75368</v>
      </c>
      <c r="D33" s="64">
        <v>83468</v>
      </c>
      <c r="E33" s="64">
        <v>91091</v>
      </c>
      <c r="F33" s="64">
        <v>93806</v>
      </c>
      <c r="G33" s="64">
        <v>93113</v>
      </c>
      <c r="H33" s="64">
        <v>83135</v>
      </c>
      <c r="I33" s="64">
        <v>77866</v>
      </c>
      <c r="J33" s="64">
        <v>77434</v>
      </c>
      <c r="K33" s="64">
        <v>80691</v>
      </c>
      <c r="L33" s="87">
        <f t="shared" si="15"/>
        <v>0.15256391944007999</v>
      </c>
      <c r="M33" s="87">
        <f t="shared" si="16"/>
        <v>-0.13340779482993781</v>
      </c>
      <c r="N33" s="87">
        <f t="shared" si="17"/>
        <v>4.206162667562053E-2</v>
      </c>
      <c r="O33" s="87">
        <f t="shared" si="18"/>
        <v>0.23888413567290243</v>
      </c>
      <c r="P33" s="123"/>
    </row>
    <row r="34" spans="1:16" s="117" customFormat="1" x14ac:dyDescent="0.25">
      <c r="A34" s="56" t="s">
        <v>0</v>
      </c>
      <c r="B34" s="66">
        <v>243382</v>
      </c>
      <c r="C34" s="66">
        <v>252951</v>
      </c>
      <c r="D34" s="66">
        <v>281647</v>
      </c>
      <c r="E34" s="66">
        <v>315003</v>
      </c>
      <c r="F34" s="66">
        <v>328327</v>
      </c>
      <c r="G34" s="66">
        <v>332828</v>
      </c>
      <c r="H34" s="66">
        <v>343000</v>
      </c>
      <c r="I34" s="66">
        <v>341813</v>
      </c>
      <c r="J34" s="66">
        <v>337967</v>
      </c>
      <c r="K34" s="66">
        <v>337783</v>
      </c>
      <c r="L34" s="88">
        <f t="shared" si="15"/>
        <v>0.38787174072034908</v>
      </c>
      <c r="M34" s="88">
        <f t="shared" si="16"/>
        <v>1.4887569555446057E-2</v>
      </c>
      <c r="N34" s="88">
        <f t="shared" si="17"/>
        <v>-5.4443185281403213E-4</v>
      </c>
      <c r="O34" s="88">
        <f t="shared" si="18"/>
        <v>1</v>
      </c>
      <c r="P34" s="125"/>
    </row>
    <row r="35" spans="1:1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95"/>
      <c r="M35" s="95"/>
      <c r="N35" s="95"/>
      <c r="O35" s="95"/>
    </row>
    <row r="36" spans="1:16" ht="15.75" x14ac:dyDescent="0.25">
      <c r="A36" s="68" t="s">
        <v>97</v>
      </c>
      <c r="B36" s="68"/>
      <c r="C36" s="68"/>
      <c r="D36" s="68"/>
      <c r="E36" s="68"/>
      <c r="F36" s="68"/>
      <c r="G36" s="8"/>
      <c r="H36" s="8"/>
      <c r="I36" s="8"/>
      <c r="J36" s="8"/>
      <c r="K36" s="8"/>
      <c r="L36" s="95"/>
      <c r="M36" s="95"/>
      <c r="N36" s="95"/>
      <c r="O36" s="95"/>
    </row>
    <row r="37" spans="1:16" ht="30" customHeight="1" x14ac:dyDescent="0.25">
      <c r="A37" s="6" t="s">
        <v>114</v>
      </c>
      <c r="B37" s="1">
        <v>2007</v>
      </c>
      <c r="C37" s="1">
        <v>2008</v>
      </c>
      <c r="D37" s="1">
        <v>2009</v>
      </c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7" t="s">
        <v>228</v>
      </c>
      <c r="M37" s="7" t="s">
        <v>231</v>
      </c>
      <c r="N37" s="7" t="s">
        <v>229</v>
      </c>
      <c r="O37" s="7" t="s">
        <v>230</v>
      </c>
      <c r="P37" s="123"/>
    </row>
    <row r="38" spans="1:16" x14ac:dyDescent="0.25">
      <c r="A38" s="2" t="s">
        <v>109</v>
      </c>
      <c r="B38" s="64">
        <v>165820</v>
      </c>
      <c r="C38" s="64">
        <v>175916</v>
      </c>
      <c r="D38" s="64">
        <v>206219</v>
      </c>
      <c r="E38" s="64">
        <v>245096</v>
      </c>
      <c r="F38" s="64">
        <v>279331</v>
      </c>
      <c r="G38" s="64">
        <v>304419</v>
      </c>
      <c r="H38" s="100">
        <v>327473</v>
      </c>
      <c r="I38" s="100">
        <v>349005</v>
      </c>
      <c r="J38" s="100">
        <v>361876</v>
      </c>
      <c r="K38" s="100">
        <v>361714</v>
      </c>
      <c r="L38" s="87">
        <f t="shared" ref="L38:L43" si="19">(K38-B38)/B38</f>
        <v>1.1813653359064045</v>
      </c>
      <c r="M38" s="87">
        <f t="shared" ref="M38:M43" si="20">(K38-G38)/G38</f>
        <v>0.18821098551667276</v>
      </c>
      <c r="N38" s="87">
        <f t="shared" ref="N38:N43" si="21">(K38-J38)/J38</f>
        <v>-4.4766715670561187E-4</v>
      </c>
      <c r="O38" s="87">
        <f t="shared" ref="O38:O43" si="22">K38/K$9</f>
        <v>0.30694385868739693</v>
      </c>
      <c r="P38" s="123"/>
    </row>
    <row r="39" spans="1:16" x14ac:dyDescent="0.25">
      <c r="A39" s="2" t="s">
        <v>113</v>
      </c>
      <c r="B39" s="64">
        <v>127122</v>
      </c>
      <c r="C39" s="64">
        <v>136085</v>
      </c>
      <c r="D39" s="64">
        <v>150579</v>
      </c>
      <c r="E39" s="64">
        <v>170822</v>
      </c>
      <c r="F39" s="64">
        <v>188421</v>
      </c>
      <c r="G39" s="64">
        <v>198358</v>
      </c>
      <c r="H39" s="100">
        <v>216088</v>
      </c>
      <c r="I39" s="100">
        <v>223488</v>
      </c>
      <c r="J39" s="100">
        <v>228257</v>
      </c>
      <c r="K39" s="100">
        <v>223253</v>
      </c>
      <c r="L39" s="87">
        <f t="shared" si="19"/>
        <v>0.75621056937430187</v>
      </c>
      <c r="M39" s="87">
        <f t="shared" si="20"/>
        <v>0.12550539932848687</v>
      </c>
      <c r="N39" s="87">
        <f t="shared" si="21"/>
        <v>-2.1922657355524695E-2</v>
      </c>
      <c r="O39" s="87">
        <f t="shared" si="22"/>
        <v>0.18944839647770734</v>
      </c>
      <c r="P39" s="123"/>
    </row>
    <row r="40" spans="1:16" x14ac:dyDescent="0.25">
      <c r="A40" s="2" t="s">
        <v>110</v>
      </c>
      <c r="B40" s="64">
        <v>8330</v>
      </c>
      <c r="C40" s="64">
        <v>9437</v>
      </c>
      <c r="D40" s="64">
        <v>7734</v>
      </c>
      <c r="E40" s="64">
        <v>8786</v>
      </c>
      <c r="F40" s="64">
        <v>8680</v>
      </c>
      <c r="G40" s="64">
        <v>8473</v>
      </c>
      <c r="H40" s="100">
        <v>10518</v>
      </c>
      <c r="I40" s="100">
        <v>10594</v>
      </c>
      <c r="J40" s="100">
        <v>10302</v>
      </c>
      <c r="K40" s="100">
        <v>10959</v>
      </c>
      <c r="L40" s="87">
        <f t="shared" si="19"/>
        <v>0.31560624249699881</v>
      </c>
      <c r="M40" s="87">
        <f t="shared" si="20"/>
        <v>0.29340257287855542</v>
      </c>
      <c r="N40" s="87">
        <f t="shared" si="21"/>
        <v>6.377402446126966E-2</v>
      </c>
      <c r="O40" s="87">
        <f t="shared" si="22"/>
        <v>9.2996061732617021E-3</v>
      </c>
      <c r="P40" s="123"/>
    </row>
    <row r="41" spans="1:16" x14ac:dyDescent="0.25">
      <c r="A41" s="2" t="s">
        <v>111</v>
      </c>
      <c r="B41" s="64">
        <v>9421</v>
      </c>
      <c r="C41" s="64">
        <v>9849</v>
      </c>
      <c r="D41" s="64">
        <v>7403</v>
      </c>
      <c r="E41" s="64">
        <v>7612</v>
      </c>
      <c r="F41" s="64">
        <v>7403</v>
      </c>
      <c r="G41" s="64">
        <v>6889</v>
      </c>
      <c r="H41" s="100">
        <v>6878</v>
      </c>
      <c r="I41" s="100">
        <v>6403</v>
      </c>
      <c r="J41" s="100">
        <v>7134</v>
      </c>
      <c r="K41" s="100">
        <v>7557</v>
      </c>
      <c r="L41" s="87">
        <f t="shared" si="19"/>
        <v>-0.19785585394331812</v>
      </c>
      <c r="M41" s="87">
        <f t="shared" si="20"/>
        <v>9.6966177964871531E-2</v>
      </c>
      <c r="N41" s="87">
        <f t="shared" si="21"/>
        <v>5.9293523969722456E-2</v>
      </c>
      <c r="O41" s="87">
        <f t="shared" si="22"/>
        <v>6.4127314400345544E-3</v>
      </c>
      <c r="P41" s="123"/>
    </row>
    <row r="42" spans="1:16" x14ac:dyDescent="0.25">
      <c r="A42" s="2" t="s">
        <v>112</v>
      </c>
      <c r="B42" s="64">
        <v>437712</v>
      </c>
      <c r="C42" s="64">
        <v>452049</v>
      </c>
      <c r="D42" s="64">
        <v>477405</v>
      </c>
      <c r="E42" s="64">
        <v>505824</v>
      </c>
      <c r="F42" s="64">
        <v>531266</v>
      </c>
      <c r="G42" s="64">
        <v>546656</v>
      </c>
      <c r="H42" s="100">
        <v>553320</v>
      </c>
      <c r="I42" s="100">
        <v>555071</v>
      </c>
      <c r="J42" s="100">
        <v>558337</v>
      </c>
      <c r="K42" s="100">
        <v>574954</v>
      </c>
      <c r="L42" s="87">
        <f t="shared" si="19"/>
        <v>0.31354406550425851</v>
      </c>
      <c r="M42" s="87">
        <f t="shared" si="20"/>
        <v>5.1765644207691856E-2</v>
      </c>
      <c r="N42" s="87">
        <f t="shared" si="21"/>
        <v>2.9761595595491613E-2</v>
      </c>
      <c r="O42" s="87">
        <f t="shared" si="22"/>
        <v>0.48789540722159946</v>
      </c>
      <c r="P42" s="123"/>
    </row>
    <row r="43" spans="1:16" s="117" customFormat="1" x14ac:dyDescent="0.25">
      <c r="A43" s="5" t="s">
        <v>0</v>
      </c>
      <c r="B43" s="66">
        <v>748405</v>
      </c>
      <c r="C43" s="66">
        <v>783336</v>
      </c>
      <c r="D43" s="66">
        <v>849340</v>
      </c>
      <c r="E43" s="66">
        <v>938140</v>
      </c>
      <c r="F43" s="66">
        <v>1015101</v>
      </c>
      <c r="G43" s="66">
        <v>1064795</v>
      </c>
      <c r="H43" s="66">
        <v>1114277</v>
      </c>
      <c r="I43" s="66">
        <v>1144561</v>
      </c>
      <c r="J43" s="66">
        <v>1165906</v>
      </c>
      <c r="K43" s="66">
        <v>1178437</v>
      </c>
      <c r="L43" s="88">
        <f t="shared" si="19"/>
        <v>0.57459797836732784</v>
      </c>
      <c r="M43" s="88">
        <f t="shared" si="20"/>
        <v>0.1067266469132556</v>
      </c>
      <c r="N43" s="88">
        <f t="shared" si="21"/>
        <v>1.0747864750674583E-2</v>
      </c>
      <c r="O43" s="88">
        <f t="shared" si="22"/>
        <v>1</v>
      </c>
      <c r="P43" s="125"/>
    </row>
    <row r="44" spans="1:1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95"/>
      <c r="M44" s="95"/>
      <c r="N44" s="95"/>
      <c r="O44" s="95"/>
      <c r="P44" s="123"/>
    </row>
    <row r="45" spans="1:16" ht="18" x14ac:dyDescent="0.25">
      <c r="A45" s="68" t="s">
        <v>184</v>
      </c>
      <c r="B45" s="68"/>
      <c r="C45" s="68"/>
      <c r="D45" s="68"/>
      <c r="E45" s="68"/>
      <c r="F45" s="68"/>
      <c r="G45" s="8"/>
      <c r="H45" s="8"/>
      <c r="I45" s="8"/>
      <c r="J45" s="8"/>
      <c r="K45" s="8"/>
      <c r="L45" s="95"/>
      <c r="M45" s="95"/>
      <c r="N45" s="95"/>
      <c r="O45" s="95"/>
      <c r="P45" s="123"/>
    </row>
    <row r="46" spans="1:16" ht="30" customHeight="1" x14ac:dyDescent="0.25">
      <c r="A46" s="6" t="s">
        <v>114</v>
      </c>
      <c r="B46" s="1">
        <v>2007</v>
      </c>
      <c r="C46" s="1">
        <v>2008</v>
      </c>
      <c r="D46" s="1">
        <v>2009</v>
      </c>
      <c r="E46" s="1">
        <v>2010</v>
      </c>
      <c r="F46" s="1">
        <v>2011</v>
      </c>
      <c r="G46" s="1">
        <v>2012</v>
      </c>
      <c r="H46" s="1">
        <v>2013</v>
      </c>
      <c r="I46" s="1">
        <v>2014</v>
      </c>
      <c r="J46" s="1">
        <v>2015</v>
      </c>
      <c r="K46" s="1">
        <v>2016</v>
      </c>
      <c r="L46" s="7" t="s">
        <v>228</v>
      </c>
      <c r="M46" s="7" t="s">
        <v>231</v>
      </c>
      <c r="N46" s="7" t="s">
        <v>229</v>
      </c>
      <c r="O46" s="7" t="s">
        <v>230</v>
      </c>
      <c r="P46" s="123"/>
    </row>
    <row r="47" spans="1:16" x14ac:dyDescent="0.25">
      <c r="A47" s="2" t="s">
        <v>109</v>
      </c>
      <c r="B47" s="2">
        <v>80592</v>
      </c>
      <c r="C47" s="2">
        <v>85360</v>
      </c>
      <c r="D47" s="2">
        <v>101018</v>
      </c>
      <c r="E47" s="2">
        <v>122122</v>
      </c>
      <c r="F47" s="2">
        <v>133577</v>
      </c>
      <c r="G47" s="107">
        <v>142297</v>
      </c>
      <c r="H47" s="107">
        <v>153165</v>
      </c>
      <c r="I47" s="108">
        <v>157902</v>
      </c>
      <c r="J47" s="108">
        <v>158026</v>
      </c>
      <c r="K47" s="108">
        <v>152333</v>
      </c>
      <c r="L47" s="87">
        <f t="shared" ref="L47:L52" si="23">(K47-B47)/B47</f>
        <v>0.89017520349414336</v>
      </c>
      <c r="M47" s="87">
        <f t="shared" ref="M47:M52" si="24">(K47-G47)/G47</f>
        <v>7.0528542414808465E-2</v>
      </c>
      <c r="N47" s="87">
        <f t="shared" ref="N47:N52" si="25">(K47-J47)/J47</f>
        <v>-3.6025717287028719E-2</v>
      </c>
      <c r="O47" s="87">
        <f>K47/K$16</f>
        <v>0.45097888289227106</v>
      </c>
      <c r="P47" s="123"/>
    </row>
    <row r="48" spans="1:16" x14ac:dyDescent="0.25">
      <c r="A48" s="2" t="s">
        <v>113</v>
      </c>
      <c r="B48" s="2">
        <v>49359</v>
      </c>
      <c r="C48" s="2">
        <v>48927</v>
      </c>
      <c r="D48" s="2">
        <v>53877</v>
      </c>
      <c r="E48" s="2">
        <v>59721</v>
      </c>
      <c r="F48" s="2">
        <v>58791</v>
      </c>
      <c r="G48" s="107">
        <v>53623</v>
      </c>
      <c r="H48" s="107">
        <v>61348</v>
      </c>
      <c r="I48" s="108">
        <v>57497</v>
      </c>
      <c r="J48" s="108">
        <v>49401</v>
      </c>
      <c r="K48" s="108">
        <v>48285</v>
      </c>
      <c r="L48" s="87">
        <f t="shared" si="23"/>
        <v>-2.1758949735610527E-2</v>
      </c>
      <c r="M48" s="87">
        <f t="shared" si="24"/>
        <v>-9.9546836245640868E-2</v>
      </c>
      <c r="N48" s="87">
        <f t="shared" si="25"/>
        <v>-2.2590635817088724E-2</v>
      </c>
      <c r="O48" s="87">
        <f t="shared" ref="O48:O52" si="26">K48/K$16</f>
        <v>0.14294680312508326</v>
      </c>
      <c r="P48" s="123"/>
    </row>
    <row r="49" spans="1:16" x14ac:dyDescent="0.25">
      <c r="A49" s="2" t="s">
        <v>110</v>
      </c>
      <c r="B49" s="2">
        <v>4164</v>
      </c>
      <c r="C49" s="2">
        <v>4619</v>
      </c>
      <c r="D49" s="2">
        <v>4625</v>
      </c>
      <c r="E49" s="2">
        <v>5447</v>
      </c>
      <c r="F49" s="2">
        <v>4969</v>
      </c>
      <c r="G49" s="107">
        <v>5036</v>
      </c>
      <c r="H49" s="107">
        <v>5819</v>
      </c>
      <c r="I49" s="108">
        <v>6076</v>
      </c>
      <c r="J49" s="108">
        <v>6061</v>
      </c>
      <c r="K49" s="108">
        <v>6236</v>
      </c>
      <c r="L49" s="87">
        <f t="shared" si="23"/>
        <v>0.49759846301633043</v>
      </c>
      <c r="M49" s="87">
        <f t="shared" si="24"/>
        <v>0.23828435266084194</v>
      </c>
      <c r="N49" s="87">
        <f t="shared" si="25"/>
        <v>2.8873123246988947E-2</v>
      </c>
      <c r="O49" s="87">
        <f t="shared" si="26"/>
        <v>1.8461556679880278E-2</v>
      </c>
      <c r="P49" s="123"/>
    </row>
    <row r="50" spans="1:16" x14ac:dyDescent="0.25">
      <c r="A50" s="2" t="s">
        <v>111</v>
      </c>
      <c r="B50" s="2">
        <v>2851</v>
      </c>
      <c r="C50" s="2">
        <v>2739</v>
      </c>
      <c r="D50" s="2">
        <v>2041</v>
      </c>
      <c r="E50" s="2">
        <v>2126</v>
      </c>
      <c r="F50" s="2">
        <v>1868</v>
      </c>
      <c r="G50" s="107">
        <v>1773</v>
      </c>
      <c r="H50" s="107">
        <v>2049</v>
      </c>
      <c r="I50" s="108">
        <v>1906</v>
      </c>
      <c r="J50" s="108">
        <v>2504</v>
      </c>
      <c r="K50" s="108">
        <v>2506</v>
      </c>
      <c r="L50" s="87">
        <f t="shared" si="23"/>
        <v>-0.12101017186951947</v>
      </c>
      <c r="M50" s="87">
        <f t="shared" si="24"/>
        <v>0.41342357586012407</v>
      </c>
      <c r="N50" s="87">
        <f t="shared" si="25"/>
        <v>7.9872204472843447E-4</v>
      </c>
      <c r="O50" s="87">
        <f t="shared" si="26"/>
        <v>7.4189642462764559E-3</v>
      </c>
      <c r="P50" s="123"/>
    </row>
    <row r="51" spans="1:16" x14ac:dyDescent="0.25">
      <c r="A51" s="2" t="s">
        <v>112</v>
      </c>
      <c r="B51" s="2">
        <v>106416</v>
      </c>
      <c r="C51" s="2">
        <v>111306</v>
      </c>
      <c r="D51" s="2">
        <v>120086</v>
      </c>
      <c r="E51" s="2">
        <v>125587</v>
      </c>
      <c r="F51" s="2">
        <v>129122</v>
      </c>
      <c r="G51" s="107">
        <v>130099</v>
      </c>
      <c r="H51" s="107">
        <v>120619</v>
      </c>
      <c r="I51" s="108">
        <v>118432</v>
      </c>
      <c r="J51" s="108">
        <v>121975</v>
      </c>
      <c r="K51" s="108">
        <v>128423</v>
      </c>
      <c r="L51" s="87">
        <f t="shared" si="23"/>
        <v>0.2068016087806345</v>
      </c>
      <c r="M51" s="87">
        <f t="shared" si="24"/>
        <v>-1.2882497175228096E-2</v>
      </c>
      <c r="N51" s="87">
        <f t="shared" si="25"/>
        <v>5.2863291658126664E-2</v>
      </c>
      <c r="O51" s="87">
        <f t="shared" si="26"/>
        <v>0.38019379305648893</v>
      </c>
      <c r="P51" s="123"/>
    </row>
    <row r="52" spans="1:16" s="117" customFormat="1" x14ac:dyDescent="0.25">
      <c r="A52" s="5" t="s">
        <v>0</v>
      </c>
      <c r="B52" s="5">
        <v>243382</v>
      </c>
      <c r="C52" s="5">
        <v>252951</v>
      </c>
      <c r="D52" s="5">
        <v>281647</v>
      </c>
      <c r="E52" s="5">
        <v>315003</v>
      </c>
      <c r="F52" s="5">
        <v>328327</v>
      </c>
      <c r="G52" s="5">
        <v>332828</v>
      </c>
      <c r="H52" s="5">
        <v>343000</v>
      </c>
      <c r="I52" s="5">
        <v>341813</v>
      </c>
      <c r="J52" s="5">
        <v>337967</v>
      </c>
      <c r="K52" s="5">
        <v>337783</v>
      </c>
      <c r="L52" s="88">
        <f t="shared" si="23"/>
        <v>0.38787174072034908</v>
      </c>
      <c r="M52" s="88">
        <f t="shared" si="24"/>
        <v>1.4887569555446057E-2</v>
      </c>
      <c r="N52" s="88">
        <f t="shared" si="25"/>
        <v>-5.4443185281403213E-4</v>
      </c>
      <c r="O52" s="88">
        <f t="shared" si="26"/>
        <v>1</v>
      </c>
      <c r="P52" s="125"/>
    </row>
    <row r="53" spans="1:1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95"/>
      <c r="M53" s="95"/>
      <c r="N53" s="95"/>
      <c r="O53" s="95"/>
      <c r="P53" s="123"/>
    </row>
    <row r="54" spans="1:16" ht="15.75" x14ac:dyDescent="0.25">
      <c r="A54" s="68" t="s">
        <v>441</v>
      </c>
      <c r="B54" s="68"/>
      <c r="C54" s="68"/>
      <c r="D54" s="68"/>
      <c r="E54" s="68"/>
      <c r="F54" s="68"/>
      <c r="G54" s="8"/>
      <c r="H54" s="8"/>
      <c r="I54" s="8"/>
      <c r="J54" s="8"/>
      <c r="K54" s="8"/>
      <c r="L54" s="95"/>
      <c r="M54" s="95"/>
      <c r="N54" s="95"/>
      <c r="O54" s="95"/>
      <c r="P54" s="123"/>
    </row>
    <row r="55" spans="1:16" ht="30" customHeight="1" x14ac:dyDescent="0.25">
      <c r="A55" s="6" t="s">
        <v>114</v>
      </c>
      <c r="B55" s="1">
        <v>2007</v>
      </c>
      <c r="C55" s="1">
        <v>2008</v>
      </c>
      <c r="D55" s="1">
        <v>2009</v>
      </c>
      <c r="E55" s="1">
        <v>2010</v>
      </c>
      <c r="F55" s="1">
        <v>2011</v>
      </c>
      <c r="G55" s="1">
        <v>2012</v>
      </c>
      <c r="H55" s="1">
        <v>2013</v>
      </c>
      <c r="I55" s="1">
        <v>2014</v>
      </c>
      <c r="J55" s="1">
        <v>2015</v>
      </c>
      <c r="K55" s="1">
        <v>2016</v>
      </c>
      <c r="L55" s="7" t="s">
        <v>228</v>
      </c>
      <c r="M55" s="7" t="s">
        <v>231</v>
      </c>
      <c r="N55" s="7" t="s">
        <v>229</v>
      </c>
      <c r="O55" s="7" t="s">
        <v>230</v>
      </c>
      <c r="P55" s="123"/>
    </row>
    <row r="56" spans="1:16" x14ac:dyDescent="0.25">
      <c r="A56" s="2" t="s">
        <v>115</v>
      </c>
      <c r="B56" s="2">
        <f>B38+B39</f>
        <v>292942</v>
      </c>
      <c r="C56" s="2">
        <f t="shared" ref="C56:K56" si="27">C38+C39</f>
        <v>312001</v>
      </c>
      <c r="D56" s="2">
        <f t="shared" si="27"/>
        <v>356798</v>
      </c>
      <c r="E56" s="2">
        <f t="shared" si="27"/>
        <v>415918</v>
      </c>
      <c r="F56" s="2">
        <f t="shared" si="27"/>
        <v>467752</v>
      </c>
      <c r="G56" s="2">
        <f t="shared" si="27"/>
        <v>502777</v>
      </c>
      <c r="H56" s="2">
        <f t="shared" si="27"/>
        <v>543561</v>
      </c>
      <c r="I56" s="2">
        <f t="shared" si="27"/>
        <v>572493</v>
      </c>
      <c r="J56" s="2">
        <f t="shared" si="27"/>
        <v>590133</v>
      </c>
      <c r="K56" s="2">
        <f t="shared" si="27"/>
        <v>584967</v>
      </c>
      <c r="L56" s="87">
        <f t="shared" ref="L56:L58" si="28">(K56-B56)/B56</f>
        <v>0.99686968751493465</v>
      </c>
      <c r="M56" s="87">
        <f t="shared" ref="M56:M58" si="29">(K56-G56)/G56</f>
        <v>0.16347207608939948</v>
      </c>
      <c r="N56" s="87">
        <f t="shared" ref="N56:N58" si="30">(K56-J56)/J56</f>
        <v>-8.7539588533432286E-3</v>
      </c>
      <c r="O56" s="87">
        <f t="shared" ref="O56:O58" si="31">K56/K$9</f>
        <v>0.49639225516510427</v>
      </c>
      <c r="P56" s="123"/>
    </row>
    <row r="57" spans="1:16" x14ac:dyDescent="0.25">
      <c r="A57" s="2" t="s">
        <v>116</v>
      </c>
      <c r="B57" s="2">
        <f>B40+B41+B42</f>
        <v>455463</v>
      </c>
      <c r="C57" s="2">
        <f t="shared" ref="C57:K57" si="32">C40+C41+C42</f>
        <v>471335</v>
      </c>
      <c r="D57" s="2">
        <f t="shared" si="32"/>
        <v>492542</v>
      </c>
      <c r="E57" s="2">
        <f t="shared" si="32"/>
        <v>522222</v>
      </c>
      <c r="F57" s="2">
        <f t="shared" si="32"/>
        <v>547349</v>
      </c>
      <c r="G57" s="2">
        <f t="shared" si="32"/>
        <v>562018</v>
      </c>
      <c r="H57" s="2">
        <f t="shared" si="32"/>
        <v>570716</v>
      </c>
      <c r="I57" s="2">
        <f t="shared" si="32"/>
        <v>572068</v>
      </c>
      <c r="J57" s="2">
        <f t="shared" si="32"/>
        <v>575773</v>
      </c>
      <c r="K57" s="2">
        <f t="shared" si="32"/>
        <v>593470</v>
      </c>
      <c r="L57" s="87">
        <f t="shared" si="28"/>
        <v>0.30300375661689316</v>
      </c>
      <c r="M57" s="87">
        <f t="shared" si="29"/>
        <v>5.5962620414292778E-2</v>
      </c>
      <c r="N57" s="87">
        <f t="shared" si="30"/>
        <v>3.0736071333667955E-2</v>
      </c>
      <c r="O57" s="87">
        <f t="shared" si="31"/>
        <v>0.50360774483489568</v>
      </c>
      <c r="P57" s="123"/>
    </row>
    <row r="58" spans="1:16" s="117" customFormat="1" x14ac:dyDescent="0.25">
      <c r="A58" s="5" t="s">
        <v>0</v>
      </c>
      <c r="B58" s="5">
        <f>SUM(B56:B57)</f>
        <v>748405</v>
      </c>
      <c r="C58" s="5">
        <f t="shared" ref="C58:K58" si="33">SUM(C56:C57)</f>
        <v>783336</v>
      </c>
      <c r="D58" s="5">
        <f t="shared" si="33"/>
        <v>849340</v>
      </c>
      <c r="E58" s="5">
        <f t="shared" si="33"/>
        <v>938140</v>
      </c>
      <c r="F58" s="5">
        <f t="shared" si="33"/>
        <v>1015101</v>
      </c>
      <c r="G58" s="5">
        <f t="shared" si="33"/>
        <v>1064795</v>
      </c>
      <c r="H58" s="5">
        <f t="shared" si="33"/>
        <v>1114277</v>
      </c>
      <c r="I58" s="5">
        <f t="shared" si="33"/>
        <v>1144561</v>
      </c>
      <c r="J58" s="5">
        <f t="shared" si="33"/>
        <v>1165906</v>
      </c>
      <c r="K58" s="5">
        <f t="shared" si="33"/>
        <v>1178437</v>
      </c>
      <c r="L58" s="88">
        <f t="shared" si="28"/>
        <v>0.57459797836732784</v>
      </c>
      <c r="M58" s="88">
        <f t="shared" si="29"/>
        <v>0.1067266469132556</v>
      </c>
      <c r="N58" s="88">
        <f t="shared" si="30"/>
        <v>1.0747864750674583E-2</v>
      </c>
      <c r="O58" s="88">
        <f t="shared" si="31"/>
        <v>1</v>
      </c>
      <c r="P58" s="125"/>
    </row>
    <row r="59" spans="1:16" x14ac:dyDescent="0.25">
      <c r="A59" s="109" t="s">
        <v>157</v>
      </c>
      <c r="B59" s="109"/>
      <c r="C59" s="109"/>
      <c r="D59" s="109"/>
      <c r="E59" s="109"/>
      <c r="F59" s="109"/>
      <c r="G59" s="8"/>
      <c r="H59" s="8"/>
      <c r="I59" s="8"/>
      <c r="J59" s="8"/>
      <c r="K59" s="8"/>
      <c r="L59" s="95"/>
      <c r="M59" s="95"/>
      <c r="N59" s="95"/>
      <c r="O59" s="95"/>
      <c r="P59" s="123"/>
    </row>
    <row r="60" spans="1:16" x14ac:dyDescent="0.25">
      <c r="A60" s="109" t="s">
        <v>260</v>
      </c>
      <c r="B60" s="109"/>
      <c r="C60" s="109"/>
      <c r="D60" s="109"/>
      <c r="E60" s="109"/>
      <c r="F60" s="109"/>
      <c r="G60" s="8"/>
      <c r="H60" s="8"/>
      <c r="I60" s="8"/>
      <c r="J60" s="8"/>
      <c r="K60" s="8"/>
      <c r="L60" s="95"/>
      <c r="M60" s="95"/>
      <c r="N60" s="95"/>
      <c r="O60" s="95"/>
      <c r="P60" s="123"/>
    </row>
    <row r="61" spans="1:1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95"/>
      <c r="M61" s="95"/>
      <c r="N61" s="95"/>
      <c r="O61" s="95"/>
      <c r="P61" s="123"/>
    </row>
    <row r="62" spans="1:16" ht="18" x14ac:dyDescent="0.25">
      <c r="A62" s="68" t="s">
        <v>443</v>
      </c>
      <c r="B62" s="68"/>
      <c r="C62" s="68"/>
      <c r="D62" s="68"/>
      <c r="E62" s="68"/>
      <c r="F62" s="68"/>
      <c r="G62" s="8"/>
      <c r="H62" s="8"/>
      <c r="I62" s="8"/>
      <c r="J62" s="8"/>
      <c r="K62" s="8"/>
      <c r="L62" s="95"/>
      <c r="M62" s="95"/>
      <c r="N62" s="95"/>
      <c r="O62" s="95"/>
      <c r="P62" s="123"/>
    </row>
    <row r="63" spans="1:16" ht="30" customHeight="1" x14ac:dyDescent="0.25">
      <c r="A63" s="6" t="s">
        <v>114</v>
      </c>
      <c r="B63" s="1">
        <v>2007</v>
      </c>
      <c r="C63" s="1">
        <v>2008</v>
      </c>
      <c r="D63" s="1">
        <v>2009</v>
      </c>
      <c r="E63" s="1">
        <v>2010</v>
      </c>
      <c r="F63" s="1">
        <v>2011</v>
      </c>
      <c r="G63" s="1">
        <v>2012</v>
      </c>
      <c r="H63" s="1">
        <v>2013</v>
      </c>
      <c r="I63" s="1">
        <v>2014</v>
      </c>
      <c r="J63" s="1">
        <v>2015</v>
      </c>
      <c r="K63" s="1">
        <v>2016</v>
      </c>
      <c r="L63" s="7" t="s">
        <v>228</v>
      </c>
      <c r="M63" s="7" t="s">
        <v>231</v>
      </c>
      <c r="N63" s="7" t="s">
        <v>229</v>
      </c>
      <c r="O63" s="7" t="s">
        <v>230</v>
      </c>
      <c r="P63" s="123"/>
    </row>
    <row r="64" spans="1:16" x14ac:dyDescent="0.25">
      <c r="A64" s="2" t="s">
        <v>115</v>
      </c>
      <c r="B64" s="2">
        <f>B47+B48</f>
        <v>129951</v>
      </c>
      <c r="C64" s="2">
        <f t="shared" ref="C64:K64" si="34">C47+C48</f>
        <v>134287</v>
      </c>
      <c r="D64" s="2">
        <f t="shared" si="34"/>
        <v>154895</v>
      </c>
      <c r="E64" s="2">
        <f t="shared" si="34"/>
        <v>181843</v>
      </c>
      <c r="F64" s="2">
        <f t="shared" si="34"/>
        <v>192368</v>
      </c>
      <c r="G64" s="2">
        <f t="shared" si="34"/>
        <v>195920</v>
      </c>
      <c r="H64" s="2">
        <f t="shared" si="34"/>
        <v>214513</v>
      </c>
      <c r="I64" s="2">
        <f t="shared" si="34"/>
        <v>215399</v>
      </c>
      <c r="J64" s="2">
        <f t="shared" si="34"/>
        <v>207427</v>
      </c>
      <c r="K64" s="2">
        <f t="shared" si="34"/>
        <v>200618</v>
      </c>
      <c r="L64" s="87">
        <f t="shared" ref="L64:L66" si="35">(K64-B64)/B64</f>
        <v>0.54379727743534101</v>
      </c>
      <c r="M64" s="87">
        <f t="shared" ref="M64:M66" si="36">(K64-G64)/G64</f>
        <v>2.3979175173540219E-2</v>
      </c>
      <c r="N64" s="87">
        <f t="shared" ref="N64:N66" si="37">(K64-J64)/J64</f>
        <v>-3.2826006257623164E-2</v>
      </c>
      <c r="O64" s="87">
        <f t="shared" ref="O64:O66" si="38">K64/K$16</f>
        <v>0.59392568601735429</v>
      </c>
      <c r="P64" s="123"/>
    </row>
    <row r="65" spans="1:16" x14ac:dyDescent="0.25">
      <c r="A65" s="2" t="s">
        <v>116</v>
      </c>
      <c r="B65" s="2">
        <f>B49+B50+B51</f>
        <v>113431</v>
      </c>
      <c r="C65" s="2">
        <f t="shared" ref="C65:K65" si="39">C49+C50+C51</f>
        <v>118664</v>
      </c>
      <c r="D65" s="2">
        <f t="shared" si="39"/>
        <v>126752</v>
      </c>
      <c r="E65" s="2">
        <f t="shared" si="39"/>
        <v>133160</v>
      </c>
      <c r="F65" s="2">
        <f t="shared" si="39"/>
        <v>135959</v>
      </c>
      <c r="G65" s="2">
        <f t="shared" si="39"/>
        <v>136908</v>
      </c>
      <c r="H65" s="2">
        <f t="shared" si="39"/>
        <v>128487</v>
      </c>
      <c r="I65" s="2">
        <f t="shared" si="39"/>
        <v>126414</v>
      </c>
      <c r="J65" s="2">
        <f t="shared" si="39"/>
        <v>130540</v>
      </c>
      <c r="K65" s="2">
        <f t="shared" si="39"/>
        <v>137165</v>
      </c>
      <c r="L65" s="87">
        <f t="shared" si="35"/>
        <v>0.20923733370947978</v>
      </c>
      <c r="M65" s="87">
        <f t="shared" si="36"/>
        <v>1.8771729920822743E-3</v>
      </c>
      <c r="N65" s="87">
        <f t="shared" si="37"/>
        <v>5.0750727746284661E-2</v>
      </c>
      <c r="O65" s="87">
        <f t="shared" si="38"/>
        <v>0.40607431398264565</v>
      </c>
      <c r="P65" s="123"/>
    </row>
    <row r="66" spans="1:16" x14ac:dyDescent="0.25">
      <c r="A66" s="5" t="s">
        <v>0</v>
      </c>
      <c r="B66" s="5">
        <f>SUM(B64:B65)</f>
        <v>243382</v>
      </c>
      <c r="C66" s="5">
        <f t="shared" ref="C66:K66" si="40">SUM(C64:C65)</f>
        <v>252951</v>
      </c>
      <c r="D66" s="5">
        <f t="shared" si="40"/>
        <v>281647</v>
      </c>
      <c r="E66" s="5">
        <f t="shared" si="40"/>
        <v>315003</v>
      </c>
      <c r="F66" s="5">
        <f t="shared" si="40"/>
        <v>328327</v>
      </c>
      <c r="G66" s="5">
        <f t="shared" si="40"/>
        <v>332828</v>
      </c>
      <c r="H66" s="5">
        <f t="shared" si="40"/>
        <v>343000</v>
      </c>
      <c r="I66" s="5">
        <f t="shared" si="40"/>
        <v>341813</v>
      </c>
      <c r="J66" s="5">
        <f t="shared" si="40"/>
        <v>337967</v>
      </c>
      <c r="K66" s="5">
        <f t="shared" si="40"/>
        <v>337783</v>
      </c>
      <c r="L66" s="88">
        <f t="shared" si="35"/>
        <v>0.38787174072034908</v>
      </c>
      <c r="M66" s="88">
        <f t="shared" si="36"/>
        <v>1.4887569555446057E-2</v>
      </c>
      <c r="N66" s="88">
        <f t="shared" si="37"/>
        <v>-5.4443185281403213E-4</v>
      </c>
      <c r="O66" s="88">
        <f t="shared" si="38"/>
        <v>1</v>
      </c>
      <c r="P66" s="123"/>
    </row>
    <row r="67" spans="1:16" x14ac:dyDescent="0.25">
      <c r="A67" s="109" t="s">
        <v>157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123"/>
    </row>
    <row r="68" spans="1:16" x14ac:dyDescent="0.25">
      <c r="A68" s="109" t="s">
        <v>164</v>
      </c>
      <c r="B68" s="109"/>
      <c r="C68" s="109"/>
      <c r="D68" s="109"/>
      <c r="E68" s="109"/>
      <c r="F68" s="109"/>
      <c r="G68" s="8"/>
      <c r="H68" s="8"/>
      <c r="I68" s="8"/>
      <c r="J68" s="8"/>
      <c r="K68" s="8"/>
      <c r="L68" s="95"/>
      <c r="M68" s="95"/>
      <c r="N68" s="95"/>
      <c r="O68" s="95"/>
      <c r="P68" s="123"/>
    </row>
    <row r="69" spans="1:1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95"/>
      <c r="M69" s="95"/>
      <c r="N69" s="95"/>
      <c r="O69" s="95"/>
      <c r="P69" s="123"/>
    </row>
    <row r="70" spans="1:16" ht="15.75" x14ac:dyDescent="0.25">
      <c r="A70" s="68" t="s">
        <v>98</v>
      </c>
      <c r="B70" s="68"/>
      <c r="C70" s="68"/>
      <c r="D70" s="68"/>
      <c r="E70" s="68"/>
      <c r="F70" s="68"/>
      <c r="G70" s="8"/>
      <c r="H70" s="8"/>
      <c r="I70" s="8"/>
      <c r="J70" s="8"/>
      <c r="K70" s="8"/>
      <c r="L70" s="95"/>
      <c r="M70" s="95"/>
      <c r="N70" s="95"/>
      <c r="O70" s="95"/>
      <c r="P70" s="123"/>
    </row>
    <row r="71" spans="1:16" ht="30" customHeight="1" x14ac:dyDescent="0.25">
      <c r="A71" s="6" t="s">
        <v>138</v>
      </c>
      <c r="B71" s="1">
        <v>2007</v>
      </c>
      <c r="C71" s="1">
        <v>2008</v>
      </c>
      <c r="D71" s="1">
        <v>2009</v>
      </c>
      <c r="E71" s="1">
        <v>2010</v>
      </c>
      <c r="F71" s="1">
        <v>2011</v>
      </c>
      <c r="G71" s="1">
        <v>2012</v>
      </c>
      <c r="H71" s="1">
        <v>2013</v>
      </c>
      <c r="I71" s="1">
        <v>2014</v>
      </c>
      <c r="J71" s="1">
        <v>2015</v>
      </c>
      <c r="K71" s="1">
        <v>2016</v>
      </c>
      <c r="L71" s="7" t="s">
        <v>228</v>
      </c>
      <c r="M71" s="7" t="s">
        <v>231</v>
      </c>
      <c r="N71" s="7" t="s">
        <v>229</v>
      </c>
      <c r="O71" s="7" t="s">
        <v>230</v>
      </c>
      <c r="P71" s="123"/>
    </row>
    <row r="72" spans="1:16" s="117" customFormat="1" x14ac:dyDescent="0.25">
      <c r="A72" s="55" t="s">
        <v>119</v>
      </c>
      <c r="B72" s="5">
        <v>86847</v>
      </c>
      <c r="C72" s="5">
        <v>95891</v>
      </c>
      <c r="D72" s="5">
        <v>110007</v>
      </c>
      <c r="E72" s="5">
        <v>128566</v>
      </c>
      <c r="F72" s="5">
        <v>138574</v>
      </c>
      <c r="G72" s="5">
        <v>140031</v>
      </c>
      <c r="H72" s="5">
        <v>144365</v>
      </c>
      <c r="I72" s="5">
        <v>148010</v>
      </c>
      <c r="J72" s="5">
        <v>146540</v>
      </c>
      <c r="K72" s="5">
        <v>141711</v>
      </c>
      <c r="L72" s="88">
        <f t="shared" ref="L72:L83" si="41">(K72-B72)/B72</f>
        <v>0.63173166603336905</v>
      </c>
      <c r="M72" s="88">
        <f t="shared" ref="M72:M83" si="42">(K72-G72)/G72</f>
        <v>1.1997343445379952E-2</v>
      </c>
      <c r="N72" s="88">
        <f t="shared" ref="N72:N83" si="43">(K72-J72)/J72</f>
        <v>-3.295345980619626E-2</v>
      </c>
      <c r="O72" s="88">
        <f t="shared" ref="O72:O83" si="44">K72/K$9</f>
        <v>0.1202533525339072</v>
      </c>
      <c r="P72" s="125"/>
    </row>
    <row r="73" spans="1:16" x14ac:dyDescent="0.25">
      <c r="A73" s="54" t="s">
        <v>109</v>
      </c>
      <c r="B73" s="2">
        <v>86847</v>
      </c>
      <c r="C73" s="2">
        <v>95891</v>
      </c>
      <c r="D73" s="2">
        <v>110007</v>
      </c>
      <c r="E73" s="2">
        <v>128566</v>
      </c>
      <c r="F73" s="2">
        <v>138574</v>
      </c>
      <c r="G73" s="2">
        <v>140031</v>
      </c>
      <c r="H73" s="2">
        <v>144365</v>
      </c>
      <c r="I73" s="2">
        <v>148010</v>
      </c>
      <c r="J73" s="2">
        <v>146540</v>
      </c>
      <c r="K73" s="2">
        <v>141711</v>
      </c>
      <c r="L73" s="87">
        <f t="shared" si="41"/>
        <v>0.63173166603336905</v>
      </c>
      <c r="M73" s="87">
        <f t="shared" si="42"/>
        <v>1.1997343445379952E-2</v>
      </c>
      <c r="N73" s="87">
        <f t="shared" si="43"/>
        <v>-3.295345980619626E-2</v>
      </c>
      <c r="O73" s="87">
        <f t="shared" si="44"/>
        <v>0.1202533525339072</v>
      </c>
      <c r="P73" s="123"/>
    </row>
    <row r="74" spans="1:16" s="117" customFormat="1" x14ac:dyDescent="0.25">
      <c r="A74" s="55" t="s">
        <v>120</v>
      </c>
      <c r="B74" s="5">
        <v>156126</v>
      </c>
      <c r="C74" s="5">
        <v>162848</v>
      </c>
      <c r="D74" s="5">
        <v>189597</v>
      </c>
      <c r="E74" s="5">
        <v>224301</v>
      </c>
      <c r="F74" s="5">
        <v>260692</v>
      </c>
      <c r="G74" s="5">
        <v>293519</v>
      </c>
      <c r="H74" s="5">
        <v>324579</v>
      </c>
      <c r="I74" s="5">
        <v>351184</v>
      </c>
      <c r="J74" s="5">
        <v>373171</v>
      </c>
      <c r="K74" s="5">
        <v>380988</v>
      </c>
      <c r="L74" s="88">
        <f t="shared" si="41"/>
        <v>1.4402597901694785</v>
      </c>
      <c r="M74" s="88">
        <f t="shared" si="42"/>
        <v>0.29800115154385237</v>
      </c>
      <c r="N74" s="88">
        <f t="shared" si="43"/>
        <v>2.0947501279574243E-2</v>
      </c>
      <c r="O74" s="88">
        <f t="shared" si="44"/>
        <v>0.32329942118246457</v>
      </c>
      <c r="P74" s="125"/>
    </row>
    <row r="75" spans="1:16" x14ac:dyDescent="0.25">
      <c r="A75" s="54" t="s">
        <v>109</v>
      </c>
      <c r="B75" s="2">
        <v>56780</v>
      </c>
      <c r="C75" s="2">
        <v>57745</v>
      </c>
      <c r="D75" s="2">
        <v>71788</v>
      </c>
      <c r="E75" s="2">
        <v>90635</v>
      </c>
      <c r="F75" s="2">
        <v>112735</v>
      </c>
      <c r="G75" s="2">
        <v>135185</v>
      </c>
      <c r="H75" s="2">
        <v>150837</v>
      </c>
      <c r="I75" s="2">
        <v>169881</v>
      </c>
      <c r="J75" s="2">
        <v>186153</v>
      </c>
      <c r="K75" s="2">
        <v>191561</v>
      </c>
      <c r="L75" s="87">
        <f t="shared" si="41"/>
        <v>2.3737407537865445</v>
      </c>
      <c r="M75" s="87">
        <f t="shared" si="42"/>
        <v>0.41702851647741984</v>
      </c>
      <c r="N75" s="87">
        <f t="shared" si="43"/>
        <v>2.9051371721111129E-2</v>
      </c>
      <c r="O75" s="87">
        <f t="shared" si="44"/>
        <v>0.16255514719921388</v>
      </c>
      <c r="P75" s="123"/>
    </row>
    <row r="76" spans="1:16" x14ac:dyDescent="0.25">
      <c r="A76" s="54" t="s">
        <v>117</v>
      </c>
      <c r="B76" s="2">
        <v>99346</v>
      </c>
      <c r="C76" s="2">
        <v>105103</v>
      </c>
      <c r="D76" s="2">
        <v>117809</v>
      </c>
      <c r="E76" s="2">
        <v>133666</v>
      </c>
      <c r="F76" s="2">
        <v>147957</v>
      </c>
      <c r="G76" s="2">
        <v>158334</v>
      </c>
      <c r="H76" s="2">
        <v>173742</v>
      </c>
      <c r="I76" s="2">
        <v>181303</v>
      </c>
      <c r="J76" s="2">
        <v>187018</v>
      </c>
      <c r="K76" s="2">
        <v>189427</v>
      </c>
      <c r="L76" s="87">
        <f t="shared" si="41"/>
        <v>0.90674008012401108</v>
      </c>
      <c r="M76" s="87">
        <f t="shared" si="42"/>
        <v>0.19637601525888312</v>
      </c>
      <c r="N76" s="87">
        <f t="shared" si="43"/>
        <v>1.2881113047941909E-2</v>
      </c>
      <c r="O76" s="87">
        <f t="shared" si="44"/>
        <v>0.1607442739832507</v>
      </c>
      <c r="P76" s="123"/>
    </row>
    <row r="77" spans="1:16" s="117" customFormat="1" x14ac:dyDescent="0.25">
      <c r="A77" s="55" t="s">
        <v>121</v>
      </c>
      <c r="B77" s="5">
        <v>505432</v>
      </c>
      <c r="C77" s="5">
        <v>524597</v>
      </c>
      <c r="D77" s="5">
        <v>549736</v>
      </c>
      <c r="E77" s="5">
        <v>585273</v>
      </c>
      <c r="F77" s="5">
        <v>615835</v>
      </c>
      <c r="G77" s="5">
        <v>631245</v>
      </c>
      <c r="H77" s="5">
        <v>645333</v>
      </c>
      <c r="I77" s="5">
        <v>645367</v>
      </c>
      <c r="J77" s="5">
        <v>646195</v>
      </c>
      <c r="K77" s="5">
        <v>655738</v>
      </c>
      <c r="L77" s="88">
        <f t="shared" si="41"/>
        <v>0.2973812500989253</v>
      </c>
      <c r="M77" s="88">
        <f t="shared" si="42"/>
        <v>3.8801099414648828E-2</v>
      </c>
      <c r="N77" s="88">
        <f t="shared" si="43"/>
        <v>1.4767987991241033E-2</v>
      </c>
      <c r="O77" s="88">
        <f t="shared" si="44"/>
        <v>0.55644722628362819</v>
      </c>
      <c r="P77" s="125"/>
    </row>
    <row r="78" spans="1:16" x14ac:dyDescent="0.25">
      <c r="A78" s="54" t="s">
        <v>109</v>
      </c>
      <c r="B78" s="2">
        <v>22193</v>
      </c>
      <c r="C78" s="2">
        <v>22280</v>
      </c>
      <c r="D78" s="2">
        <v>24424</v>
      </c>
      <c r="E78" s="2">
        <v>25895</v>
      </c>
      <c r="F78" s="2">
        <v>28022</v>
      </c>
      <c r="G78" s="2">
        <v>29203</v>
      </c>
      <c r="H78" s="2">
        <v>32271</v>
      </c>
      <c r="I78" s="77">
        <v>31114</v>
      </c>
      <c r="J78" s="77">
        <v>29183</v>
      </c>
      <c r="K78" s="77">
        <v>28442</v>
      </c>
      <c r="L78" s="87">
        <f t="shared" si="41"/>
        <v>0.28157527148199885</v>
      </c>
      <c r="M78" s="87">
        <f t="shared" si="42"/>
        <v>-2.6058966544533095E-2</v>
      </c>
      <c r="N78" s="87">
        <f t="shared" si="43"/>
        <v>-2.5391495048487134E-2</v>
      </c>
      <c r="O78" s="87">
        <f t="shared" si="44"/>
        <v>2.4135358954275876E-2</v>
      </c>
      <c r="P78" s="123"/>
    </row>
    <row r="79" spans="1:16" x14ac:dyDescent="0.25">
      <c r="A79" s="54" t="s">
        <v>117</v>
      </c>
      <c r="B79" s="2">
        <v>27776</v>
      </c>
      <c r="C79" s="2">
        <v>30982</v>
      </c>
      <c r="D79" s="2">
        <v>32770</v>
      </c>
      <c r="E79" s="2">
        <v>37156</v>
      </c>
      <c r="F79" s="2">
        <v>40464</v>
      </c>
      <c r="G79" s="2">
        <v>40024</v>
      </c>
      <c r="H79" s="2">
        <v>42346</v>
      </c>
      <c r="I79" s="77">
        <v>42185</v>
      </c>
      <c r="J79" s="77">
        <v>41239</v>
      </c>
      <c r="K79" s="77">
        <v>33826</v>
      </c>
      <c r="L79" s="87">
        <f t="shared" si="41"/>
        <v>0.2178139400921659</v>
      </c>
      <c r="M79" s="87">
        <f t="shared" si="42"/>
        <v>-0.15485708574855087</v>
      </c>
      <c r="N79" s="87">
        <f t="shared" si="43"/>
        <v>-0.17975702611605518</v>
      </c>
      <c r="O79" s="87">
        <f t="shared" si="44"/>
        <v>2.8704122494456641E-2</v>
      </c>
      <c r="P79" s="123"/>
    </row>
    <row r="80" spans="1:16" x14ac:dyDescent="0.25">
      <c r="A80" s="54" t="s">
        <v>118</v>
      </c>
      <c r="B80" s="2">
        <v>8330</v>
      </c>
      <c r="C80" s="2">
        <v>9437</v>
      </c>
      <c r="D80" s="2">
        <v>7734</v>
      </c>
      <c r="E80" s="2">
        <v>8786</v>
      </c>
      <c r="F80" s="2">
        <v>8680</v>
      </c>
      <c r="G80" s="2">
        <v>8473</v>
      </c>
      <c r="H80" s="2">
        <v>10518</v>
      </c>
      <c r="I80" s="77">
        <v>10594</v>
      </c>
      <c r="J80" s="77">
        <v>10302</v>
      </c>
      <c r="K80" s="77">
        <v>10959</v>
      </c>
      <c r="L80" s="87">
        <f t="shared" si="41"/>
        <v>0.31560624249699881</v>
      </c>
      <c r="M80" s="87">
        <f t="shared" si="42"/>
        <v>0.29340257287855542</v>
      </c>
      <c r="N80" s="87">
        <f t="shared" si="43"/>
        <v>6.377402446126966E-2</v>
      </c>
      <c r="O80" s="87">
        <f t="shared" si="44"/>
        <v>9.2996061732617021E-3</v>
      </c>
      <c r="P80" s="123"/>
    </row>
    <row r="81" spans="1:23" x14ac:dyDescent="0.25">
      <c r="A81" s="54" t="s">
        <v>111</v>
      </c>
      <c r="B81" s="2">
        <v>9421</v>
      </c>
      <c r="C81" s="2">
        <v>9849</v>
      </c>
      <c r="D81" s="2">
        <v>7403</v>
      </c>
      <c r="E81" s="2">
        <v>7612</v>
      </c>
      <c r="F81" s="2">
        <v>7403</v>
      </c>
      <c r="G81" s="2">
        <v>6889</v>
      </c>
      <c r="H81" s="2">
        <v>6878</v>
      </c>
      <c r="I81" s="77">
        <v>6403</v>
      </c>
      <c r="J81" s="77">
        <v>7134</v>
      </c>
      <c r="K81" s="77">
        <v>7557</v>
      </c>
      <c r="L81" s="87">
        <f t="shared" si="41"/>
        <v>-0.19785585394331812</v>
      </c>
      <c r="M81" s="87">
        <f t="shared" si="42"/>
        <v>9.6966177964871531E-2</v>
      </c>
      <c r="N81" s="87">
        <f t="shared" si="43"/>
        <v>5.9293523969722456E-2</v>
      </c>
      <c r="O81" s="87">
        <f t="shared" si="44"/>
        <v>6.4127314400345544E-3</v>
      </c>
      <c r="P81" s="123"/>
    </row>
    <row r="82" spans="1:23" x14ac:dyDescent="0.25">
      <c r="A82" s="54" t="s">
        <v>112</v>
      </c>
      <c r="B82" s="2">
        <v>437712</v>
      </c>
      <c r="C82" s="2">
        <v>452049</v>
      </c>
      <c r="D82" s="2">
        <v>477405</v>
      </c>
      <c r="E82" s="2">
        <v>505824</v>
      </c>
      <c r="F82" s="2">
        <v>531266</v>
      </c>
      <c r="G82" s="2">
        <v>546656</v>
      </c>
      <c r="H82" s="2">
        <v>553320</v>
      </c>
      <c r="I82" s="2">
        <v>555071</v>
      </c>
      <c r="J82" s="2">
        <v>558337</v>
      </c>
      <c r="K82" s="2">
        <v>574954</v>
      </c>
      <c r="L82" s="87">
        <f t="shared" si="41"/>
        <v>0.31354406550425851</v>
      </c>
      <c r="M82" s="87">
        <f t="shared" si="42"/>
        <v>5.1765644207691856E-2</v>
      </c>
      <c r="N82" s="87">
        <f t="shared" si="43"/>
        <v>2.9761595595491613E-2</v>
      </c>
      <c r="O82" s="87">
        <f t="shared" si="44"/>
        <v>0.48789540722159946</v>
      </c>
      <c r="P82" s="123"/>
    </row>
    <row r="83" spans="1:23" s="117" customFormat="1" ht="15" customHeight="1" x14ac:dyDescent="0.25">
      <c r="A83" s="55" t="s">
        <v>0</v>
      </c>
      <c r="B83" s="5">
        <v>748405</v>
      </c>
      <c r="C83" s="5">
        <v>783336</v>
      </c>
      <c r="D83" s="5">
        <v>849340</v>
      </c>
      <c r="E83" s="5">
        <v>938140</v>
      </c>
      <c r="F83" s="5">
        <v>1015101</v>
      </c>
      <c r="G83" s="5">
        <v>1064795</v>
      </c>
      <c r="H83" s="5">
        <v>1114277</v>
      </c>
      <c r="I83" s="5">
        <v>1144561</v>
      </c>
      <c r="J83" s="5">
        <v>1165906</v>
      </c>
      <c r="K83" s="5">
        <v>1178437</v>
      </c>
      <c r="L83" s="88">
        <f t="shared" si="41"/>
        <v>0.57459797836732784</v>
      </c>
      <c r="M83" s="88">
        <f t="shared" si="42"/>
        <v>0.1067266469132556</v>
      </c>
      <c r="N83" s="88">
        <f t="shared" si="43"/>
        <v>1.0747864750674583E-2</v>
      </c>
      <c r="O83" s="88">
        <f t="shared" si="44"/>
        <v>1</v>
      </c>
      <c r="P83" s="125"/>
    </row>
    <row r="84" spans="1:23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95"/>
      <c r="M84" s="95"/>
      <c r="N84" s="95"/>
      <c r="O84" s="95"/>
      <c r="P84" s="123"/>
    </row>
    <row r="85" spans="1:23" ht="18" x14ac:dyDescent="0.25">
      <c r="A85" s="68" t="s">
        <v>185</v>
      </c>
      <c r="B85" s="68"/>
      <c r="C85" s="68"/>
      <c r="D85" s="68"/>
      <c r="E85" s="68"/>
      <c r="F85" s="68"/>
      <c r="G85" s="8"/>
      <c r="H85" s="8"/>
      <c r="I85" s="8"/>
      <c r="J85" s="8"/>
      <c r="K85" s="8"/>
      <c r="L85" s="95"/>
      <c r="M85" s="95"/>
      <c r="N85" s="95"/>
      <c r="O85" s="95"/>
      <c r="P85" s="123"/>
      <c r="Q85" s="123"/>
      <c r="R85" s="123"/>
      <c r="S85" s="123"/>
      <c r="T85" s="123"/>
      <c r="U85" s="123"/>
      <c r="V85" s="123"/>
      <c r="W85" s="123"/>
    </row>
    <row r="86" spans="1:23" ht="30" customHeight="1" x14ac:dyDescent="0.25">
      <c r="A86" s="6" t="s">
        <v>138</v>
      </c>
      <c r="B86" s="1">
        <v>2007</v>
      </c>
      <c r="C86" s="1">
        <v>2008</v>
      </c>
      <c r="D86" s="1">
        <v>2009</v>
      </c>
      <c r="E86" s="1">
        <v>2010</v>
      </c>
      <c r="F86" s="1">
        <v>2011</v>
      </c>
      <c r="G86" s="1">
        <v>2012</v>
      </c>
      <c r="H86" s="1">
        <v>2013</v>
      </c>
      <c r="I86" s="1">
        <v>2014</v>
      </c>
      <c r="J86" s="1">
        <v>2015</v>
      </c>
      <c r="K86" s="1">
        <v>2016</v>
      </c>
      <c r="L86" s="7" t="s">
        <v>228</v>
      </c>
      <c r="M86" s="7" t="s">
        <v>231</v>
      </c>
      <c r="N86" s="7" t="s">
        <v>229</v>
      </c>
      <c r="O86" s="7" t="s">
        <v>230</v>
      </c>
      <c r="P86" s="123"/>
      <c r="Q86" s="123"/>
      <c r="R86" s="123"/>
      <c r="S86" s="123"/>
      <c r="T86" s="123"/>
      <c r="U86" s="123"/>
      <c r="V86" s="123"/>
      <c r="W86" s="123"/>
    </row>
    <row r="87" spans="1:23" s="117" customFormat="1" x14ac:dyDescent="0.25">
      <c r="A87" s="55" t="s">
        <v>119</v>
      </c>
      <c r="B87" s="5">
        <v>43913</v>
      </c>
      <c r="C87" s="5">
        <v>47056</v>
      </c>
      <c r="D87" s="5">
        <v>53202</v>
      </c>
      <c r="E87" s="5">
        <v>63115</v>
      </c>
      <c r="F87" s="5">
        <v>64035</v>
      </c>
      <c r="G87" s="5">
        <v>62584</v>
      </c>
      <c r="H87" s="5">
        <v>64724</v>
      </c>
      <c r="I87" s="5">
        <v>65941</v>
      </c>
      <c r="J87" s="5">
        <v>63551</v>
      </c>
      <c r="K87" s="5">
        <v>59423</v>
      </c>
      <c r="L87" s="88">
        <f t="shared" ref="L87:L98" si="45">(K87-B87)/B87</f>
        <v>0.35319836950333616</v>
      </c>
      <c r="M87" s="88">
        <f t="shared" ref="M87:M98" si="46">(K87-G87)/G87</f>
        <v>-5.0508117090630196E-2</v>
      </c>
      <c r="N87" s="88">
        <f t="shared" ref="N87:N98" si="47">(K87-J87)/J87</f>
        <v>-6.4955704866957245E-2</v>
      </c>
      <c r="O87" s="88">
        <f t="shared" ref="O87:O98" si="48">K87/K$16</f>
        <v>0.17592063543754421</v>
      </c>
      <c r="P87" s="125"/>
      <c r="Q87" s="125"/>
      <c r="R87" s="125"/>
      <c r="S87" s="125"/>
      <c r="T87" s="125"/>
      <c r="U87" s="125"/>
      <c r="V87" s="125"/>
      <c r="W87" s="125"/>
    </row>
    <row r="88" spans="1:23" x14ac:dyDescent="0.25">
      <c r="A88" s="54" t="s">
        <v>109</v>
      </c>
      <c r="B88" s="2">
        <v>43913</v>
      </c>
      <c r="C88" s="2">
        <v>47056</v>
      </c>
      <c r="D88" s="2">
        <v>53202</v>
      </c>
      <c r="E88" s="2">
        <v>63115</v>
      </c>
      <c r="F88" s="2">
        <v>64035</v>
      </c>
      <c r="G88" s="2">
        <v>62584</v>
      </c>
      <c r="H88" s="2">
        <v>64724</v>
      </c>
      <c r="I88" s="2">
        <v>65941</v>
      </c>
      <c r="J88" s="2">
        <v>63551</v>
      </c>
      <c r="K88" s="2">
        <v>59423</v>
      </c>
      <c r="L88" s="87">
        <f t="shared" si="45"/>
        <v>0.35319836950333616</v>
      </c>
      <c r="M88" s="87">
        <f t="shared" si="46"/>
        <v>-5.0508117090630196E-2</v>
      </c>
      <c r="N88" s="87">
        <f t="shared" si="47"/>
        <v>-6.4955704866957245E-2</v>
      </c>
      <c r="O88" s="87">
        <f t="shared" si="48"/>
        <v>0.17592063543754421</v>
      </c>
      <c r="P88" s="123"/>
      <c r="Q88" s="123"/>
      <c r="R88" s="123"/>
      <c r="S88" s="123"/>
      <c r="T88" s="123"/>
      <c r="U88" s="123"/>
      <c r="V88" s="123"/>
      <c r="W88" s="123"/>
    </row>
    <row r="89" spans="1:23" s="117" customFormat="1" x14ac:dyDescent="0.25">
      <c r="A89" s="55" t="s">
        <v>120</v>
      </c>
      <c r="B89" s="5">
        <v>68128</v>
      </c>
      <c r="C89" s="5">
        <v>68712</v>
      </c>
      <c r="D89" s="5">
        <v>81182</v>
      </c>
      <c r="E89" s="5">
        <v>95186</v>
      </c>
      <c r="F89" s="5">
        <v>105562</v>
      </c>
      <c r="G89" s="5">
        <v>111783</v>
      </c>
      <c r="H89" s="5">
        <v>126264</v>
      </c>
      <c r="I89" s="5">
        <v>128523</v>
      </c>
      <c r="J89" s="5">
        <v>124380</v>
      </c>
      <c r="K89" s="5">
        <v>123220</v>
      </c>
      <c r="L89" s="88">
        <f t="shared" si="45"/>
        <v>0.80865429779239084</v>
      </c>
      <c r="M89" s="88">
        <f t="shared" si="46"/>
        <v>0.10231430539527478</v>
      </c>
      <c r="N89" s="88">
        <f t="shared" si="47"/>
        <v>-9.326258240874739E-3</v>
      </c>
      <c r="O89" s="88">
        <f t="shared" si="48"/>
        <v>0.3647904127798024</v>
      </c>
      <c r="P89" s="125"/>
      <c r="Q89" s="125"/>
      <c r="R89" s="125"/>
      <c r="S89" s="125"/>
      <c r="T89" s="125"/>
      <c r="U89" s="125"/>
      <c r="V89" s="125"/>
      <c r="W89" s="125"/>
    </row>
    <row r="90" spans="1:23" x14ac:dyDescent="0.25">
      <c r="A90" s="54" t="s">
        <v>109</v>
      </c>
      <c r="B90" s="2">
        <v>28343</v>
      </c>
      <c r="C90" s="2">
        <v>29424</v>
      </c>
      <c r="D90" s="2">
        <v>37612</v>
      </c>
      <c r="E90" s="2">
        <v>46941</v>
      </c>
      <c r="F90" s="2">
        <v>57684</v>
      </c>
      <c r="G90" s="2">
        <v>67233</v>
      </c>
      <c r="H90" s="2">
        <v>73968</v>
      </c>
      <c r="I90" s="2">
        <v>79516</v>
      </c>
      <c r="J90" s="2">
        <v>83249</v>
      </c>
      <c r="K90" s="2">
        <v>81338</v>
      </c>
      <c r="L90" s="87">
        <f t="shared" si="45"/>
        <v>1.8697738418657164</v>
      </c>
      <c r="M90" s="87">
        <f t="shared" si="46"/>
        <v>0.20979281007838413</v>
      </c>
      <c r="N90" s="87">
        <f t="shared" si="47"/>
        <v>-2.2955230693461785E-2</v>
      </c>
      <c r="O90" s="87">
        <f t="shared" si="48"/>
        <v>0.24079956658564819</v>
      </c>
      <c r="P90" s="123"/>
      <c r="Q90" s="123"/>
      <c r="R90" s="123"/>
      <c r="S90" s="123"/>
      <c r="T90" s="123"/>
      <c r="U90" s="123"/>
      <c r="V90" s="123"/>
      <c r="W90" s="123"/>
    </row>
    <row r="91" spans="1:23" x14ac:dyDescent="0.25">
      <c r="A91" s="54" t="s">
        <v>117</v>
      </c>
      <c r="B91" s="2">
        <v>39785</v>
      </c>
      <c r="C91" s="2">
        <v>39288</v>
      </c>
      <c r="D91" s="2">
        <v>43570</v>
      </c>
      <c r="E91" s="2">
        <v>48245</v>
      </c>
      <c r="F91" s="2">
        <v>47878</v>
      </c>
      <c r="G91" s="2">
        <v>44550</v>
      </c>
      <c r="H91" s="2">
        <v>52296</v>
      </c>
      <c r="I91" s="2">
        <v>49007</v>
      </c>
      <c r="J91" s="2">
        <v>41131</v>
      </c>
      <c r="K91" s="2">
        <v>41882</v>
      </c>
      <c r="L91" s="87">
        <f t="shared" si="45"/>
        <v>5.270830715093628E-2</v>
      </c>
      <c r="M91" s="87">
        <f t="shared" si="46"/>
        <v>-5.9887766554433224E-2</v>
      </c>
      <c r="N91" s="87">
        <f t="shared" si="47"/>
        <v>1.8258734288006614E-2</v>
      </c>
      <c r="O91" s="87">
        <f t="shared" si="48"/>
        <v>0.12399084619415424</v>
      </c>
      <c r="P91" s="123"/>
      <c r="Q91" s="123"/>
      <c r="R91" s="123"/>
      <c r="S91" s="123"/>
      <c r="T91" s="123"/>
      <c r="U91" s="123"/>
      <c r="V91" s="123"/>
      <c r="W91" s="123"/>
    </row>
    <row r="92" spans="1:23" s="117" customFormat="1" x14ac:dyDescent="0.25">
      <c r="A92" s="55" t="s">
        <v>121</v>
      </c>
      <c r="B92" s="5">
        <v>131341</v>
      </c>
      <c r="C92" s="5">
        <v>137183</v>
      </c>
      <c r="D92" s="5">
        <v>147263</v>
      </c>
      <c r="E92" s="5">
        <v>156702</v>
      </c>
      <c r="F92" s="5">
        <v>158730</v>
      </c>
      <c r="G92" s="5">
        <v>158461</v>
      </c>
      <c r="H92" s="5">
        <v>152012</v>
      </c>
      <c r="I92" s="5">
        <v>147349</v>
      </c>
      <c r="J92" s="5">
        <v>150036</v>
      </c>
      <c r="K92" s="5">
        <v>155140</v>
      </c>
      <c r="L92" s="88">
        <f t="shared" si="45"/>
        <v>0.18120008222870237</v>
      </c>
      <c r="M92" s="88">
        <f t="shared" si="46"/>
        <v>-2.0957838206246332E-2</v>
      </c>
      <c r="N92" s="88">
        <f t="shared" si="47"/>
        <v>3.4018502226132397E-2</v>
      </c>
      <c r="O92" s="88">
        <f t="shared" si="48"/>
        <v>0.45928895178265339</v>
      </c>
      <c r="P92" s="125"/>
      <c r="Q92" s="125"/>
      <c r="R92" s="125"/>
      <c r="S92" s="125"/>
      <c r="T92" s="125"/>
      <c r="U92" s="125"/>
      <c r="V92" s="125"/>
      <c r="W92" s="125"/>
    </row>
    <row r="93" spans="1:23" x14ac:dyDescent="0.25">
      <c r="A93" s="54" t="s">
        <v>109</v>
      </c>
      <c r="B93" s="2">
        <v>8336</v>
      </c>
      <c r="C93" s="2">
        <v>8880</v>
      </c>
      <c r="D93" s="2">
        <v>10204</v>
      </c>
      <c r="E93" s="2">
        <v>12066</v>
      </c>
      <c r="F93" s="2">
        <v>11858</v>
      </c>
      <c r="G93" s="2">
        <v>12480</v>
      </c>
      <c r="H93" s="2">
        <v>14473</v>
      </c>
      <c r="I93" s="2">
        <v>12445</v>
      </c>
      <c r="J93" s="2">
        <v>11226</v>
      </c>
      <c r="K93" s="2">
        <v>11572</v>
      </c>
      <c r="L93" s="87">
        <f t="shared" si="45"/>
        <v>0.38819577735124761</v>
      </c>
      <c r="M93" s="87">
        <f t="shared" si="46"/>
        <v>-7.2756410256410262E-2</v>
      </c>
      <c r="N93" s="87">
        <f t="shared" si="47"/>
        <v>3.0821307678603242E-2</v>
      </c>
      <c r="O93" s="87">
        <f t="shared" si="48"/>
        <v>3.425868086907867E-2</v>
      </c>
      <c r="P93" s="123"/>
      <c r="Q93" s="123"/>
      <c r="R93" s="123"/>
      <c r="S93" s="123"/>
      <c r="T93" s="123"/>
      <c r="U93" s="123"/>
      <c r="V93" s="123"/>
      <c r="W93" s="123"/>
    </row>
    <row r="94" spans="1:23" x14ac:dyDescent="0.25">
      <c r="A94" s="54" t="s">
        <v>117</v>
      </c>
      <c r="B94" s="2">
        <v>9574</v>
      </c>
      <c r="C94" s="2">
        <v>9639</v>
      </c>
      <c r="D94" s="2">
        <v>10307</v>
      </c>
      <c r="E94" s="2">
        <v>11476</v>
      </c>
      <c r="F94" s="2">
        <v>10913</v>
      </c>
      <c r="G94" s="2">
        <v>9073</v>
      </c>
      <c r="H94" s="2">
        <v>9052</v>
      </c>
      <c r="I94" s="2">
        <v>8490</v>
      </c>
      <c r="J94" s="2">
        <v>8270</v>
      </c>
      <c r="K94" s="2">
        <v>6403</v>
      </c>
      <c r="L94" s="87">
        <f t="shared" si="45"/>
        <v>-0.33120952579903906</v>
      </c>
      <c r="M94" s="87">
        <f t="shared" si="46"/>
        <v>-0.29427973107020833</v>
      </c>
      <c r="N94" s="87">
        <f t="shared" si="47"/>
        <v>-0.22575574365175333</v>
      </c>
      <c r="O94" s="87">
        <f t="shared" si="48"/>
        <v>1.8955956930929028E-2</v>
      </c>
      <c r="P94" s="123"/>
      <c r="Q94" s="123"/>
      <c r="R94" s="123"/>
      <c r="S94" s="123"/>
      <c r="T94" s="123"/>
      <c r="U94" s="123"/>
      <c r="V94" s="123"/>
      <c r="W94" s="123"/>
    </row>
    <row r="95" spans="1:23" x14ac:dyDescent="0.25">
      <c r="A95" s="54" t="s">
        <v>118</v>
      </c>
      <c r="B95" s="2">
        <v>4164</v>
      </c>
      <c r="C95" s="2">
        <v>4619</v>
      </c>
      <c r="D95" s="2">
        <v>4625</v>
      </c>
      <c r="E95" s="2">
        <v>5447</v>
      </c>
      <c r="F95" s="2">
        <v>4969</v>
      </c>
      <c r="G95" s="2">
        <v>5036</v>
      </c>
      <c r="H95" s="2">
        <v>5819</v>
      </c>
      <c r="I95" s="2">
        <v>6076</v>
      </c>
      <c r="J95" s="2">
        <v>6061</v>
      </c>
      <c r="K95" s="2">
        <v>6236</v>
      </c>
      <c r="L95" s="87">
        <f t="shared" si="45"/>
        <v>0.49759846301633043</v>
      </c>
      <c r="M95" s="87">
        <f t="shared" si="46"/>
        <v>0.23828435266084194</v>
      </c>
      <c r="N95" s="87">
        <f t="shared" si="47"/>
        <v>2.8873123246988947E-2</v>
      </c>
      <c r="O95" s="87">
        <f t="shared" si="48"/>
        <v>1.8461556679880278E-2</v>
      </c>
      <c r="P95" s="123"/>
      <c r="Q95" s="123"/>
      <c r="R95" s="123"/>
      <c r="S95" s="123"/>
      <c r="T95" s="123"/>
      <c r="U95" s="123"/>
      <c r="V95" s="123"/>
      <c r="W95" s="123"/>
    </row>
    <row r="96" spans="1:23" x14ac:dyDescent="0.25">
      <c r="A96" s="54" t="s">
        <v>111</v>
      </c>
      <c r="B96" s="2">
        <v>2851</v>
      </c>
      <c r="C96" s="2">
        <v>2739</v>
      </c>
      <c r="D96" s="2">
        <v>2041</v>
      </c>
      <c r="E96" s="2">
        <v>2126</v>
      </c>
      <c r="F96" s="2">
        <v>1868</v>
      </c>
      <c r="G96" s="2">
        <v>1773</v>
      </c>
      <c r="H96" s="2">
        <v>2049</v>
      </c>
      <c r="I96" s="2">
        <v>1906</v>
      </c>
      <c r="J96" s="2">
        <v>2504</v>
      </c>
      <c r="K96" s="2">
        <v>2506</v>
      </c>
      <c r="L96" s="87">
        <f t="shared" si="45"/>
        <v>-0.12101017186951947</v>
      </c>
      <c r="M96" s="87">
        <f t="shared" si="46"/>
        <v>0.41342357586012407</v>
      </c>
      <c r="N96" s="87">
        <f t="shared" si="47"/>
        <v>7.9872204472843447E-4</v>
      </c>
      <c r="O96" s="87">
        <f t="shared" si="48"/>
        <v>7.4189642462764559E-3</v>
      </c>
      <c r="P96" s="123"/>
      <c r="Q96" s="123"/>
      <c r="R96" s="123"/>
      <c r="S96" s="123"/>
      <c r="T96" s="123"/>
      <c r="U96" s="123"/>
      <c r="V96" s="123"/>
      <c r="W96" s="123"/>
    </row>
    <row r="97" spans="1:23" x14ac:dyDescent="0.25">
      <c r="A97" s="54" t="s">
        <v>112</v>
      </c>
      <c r="B97" s="2">
        <v>106416</v>
      </c>
      <c r="C97" s="2">
        <v>111306</v>
      </c>
      <c r="D97" s="2">
        <v>120086</v>
      </c>
      <c r="E97" s="2">
        <v>125587</v>
      </c>
      <c r="F97" s="2">
        <v>129122</v>
      </c>
      <c r="G97" s="2">
        <v>130099</v>
      </c>
      <c r="H97" s="2">
        <v>120619</v>
      </c>
      <c r="I97" s="2">
        <v>118432</v>
      </c>
      <c r="J97" s="2">
        <v>121975</v>
      </c>
      <c r="K97" s="2">
        <v>128423</v>
      </c>
      <c r="L97" s="87">
        <f t="shared" si="45"/>
        <v>0.2068016087806345</v>
      </c>
      <c r="M97" s="87">
        <f t="shared" si="46"/>
        <v>-1.2882497175228096E-2</v>
      </c>
      <c r="N97" s="87">
        <f t="shared" si="47"/>
        <v>5.2863291658126664E-2</v>
      </c>
      <c r="O97" s="87">
        <f t="shared" si="48"/>
        <v>0.38019379305648893</v>
      </c>
      <c r="P97" s="123"/>
      <c r="Q97" s="123"/>
      <c r="R97" s="123"/>
      <c r="S97" s="123"/>
      <c r="T97" s="123"/>
      <c r="U97" s="123"/>
      <c r="V97" s="123"/>
      <c r="W97" s="123"/>
    </row>
    <row r="98" spans="1:23" s="117" customFormat="1" x14ac:dyDescent="0.25">
      <c r="A98" s="55" t="s">
        <v>0</v>
      </c>
      <c r="B98" s="5">
        <v>243382</v>
      </c>
      <c r="C98" s="5">
        <v>252951</v>
      </c>
      <c r="D98" s="5">
        <v>281647</v>
      </c>
      <c r="E98" s="5">
        <v>315003</v>
      </c>
      <c r="F98" s="5">
        <v>328327</v>
      </c>
      <c r="G98" s="5">
        <v>332828</v>
      </c>
      <c r="H98" s="5">
        <v>343000</v>
      </c>
      <c r="I98" s="5">
        <v>341813</v>
      </c>
      <c r="J98" s="5">
        <v>337967</v>
      </c>
      <c r="K98" s="5">
        <v>337783</v>
      </c>
      <c r="L98" s="88">
        <f t="shared" si="45"/>
        <v>0.38787174072034908</v>
      </c>
      <c r="M98" s="88">
        <f t="shared" si="46"/>
        <v>1.4887569555446057E-2</v>
      </c>
      <c r="N98" s="88">
        <f t="shared" si="47"/>
        <v>-5.4443185281403213E-4</v>
      </c>
      <c r="O98" s="88">
        <f t="shared" si="48"/>
        <v>1</v>
      </c>
      <c r="P98" s="125"/>
      <c r="Q98" s="125"/>
      <c r="R98" s="125"/>
      <c r="S98" s="125"/>
      <c r="T98" s="125"/>
      <c r="U98" s="125"/>
      <c r="V98" s="125"/>
      <c r="W98" s="125"/>
    </row>
    <row r="99" spans="1:23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95"/>
      <c r="M99" s="95"/>
      <c r="N99" s="95"/>
      <c r="O99" s="95"/>
      <c r="P99" s="123"/>
    </row>
    <row r="100" spans="1:23" ht="15.75" x14ac:dyDescent="0.25">
      <c r="A100" s="68" t="s">
        <v>99</v>
      </c>
      <c r="B100" s="68"/>
      <c r="C100" s="68"/>
      <c r="D100" s="68"/>
      <c r="E100" s="68"/>
      <c r="F100" s="68"/>
      <c r="G100" s="8"/>
      <c r="H100" s="8"/>
      <c r="I100" s="8"/>
      <c r="J100" s="8"/>
      <c r="K100" s="8"/>
      <c r="L100" s="95"/>
      <c r="M100" s="95"/>
      <c r="N100" s="95"/>
      <c r="O100" s="95"/>
      <c r="P100" s="123"/>
    </row>
    <row r="101" spans="1:23" ht="30" customHeight="1" x14ac:dyDescent="0.25">
      <c r="A101" s="6" t="s">
        <v>127</v>
      </c>
      <c r="B101" s="1">
        <v>2007</v>
      </c>
      <c r="C101" s="1">
        <v>2008</v>
      </c>
      <c r="D101" s="1">
        <v>2009</v>
      </c>
      <c r="E101" s="1">
        <v>2010</v>
      </c>
      <c r="F101" s="1">
        <v>2011</v>
      </c>
      <c r="G101" s="1">
        <v>2012</v>
      </c>
      <c r="H101" s="1">
        <v>2013</v>
      </c>
      <c r="I101" s="1">
        <v>2014</v>
      </c>
      <c r="J101" s="1">
        <v>2015</v>
      </c>
      <c r="K101" s="1">
        <v>2016</v>
      </c>
      <c r="L101" s="7" t="s">
        <v>228</v>
      </c>
      <c r="M101" s="7" t="s">
        <v>231</v>
      </c>
      <c r="N101" s="7" t="s">
        <v>229</v>
      </c>
      <c r="O101" s="7" t="s">
        <v>230</v>
      </c>
      <c r="P101" s="123"/>
    </row>
    <row r="102" spans="1:23" x14ac:dyDescent="0.25">
      <c r="A102" s="54" t="s">
        <v>122</v>
      </c>
      <c r="B102" s="2">
        <v>587454</v>
      </c>
      <c r="C102" s="2">
        <v>609869</v>
      </c>
      <c r="D102" s="2">
        <v>647444</v>
      </c>
      <c r="E102" s="2">
        <v>705887</v>
      </c>
      <c r="F102" s="2">
        <v>748488</v>
      </c>
      <c r="G102" s="2">
        <v>771699</v>
      </c>
      <c r="H102" s="2">
        <v>795788</v>
      </c>
      <c r="I102" s="2">
        <v>809302</v>
      </c>
      <c r="J102" s="2">
        <v>821325</v>
      </c>
      <c r="K102" s="2">
        <v>829435</v>
      </c>
      <c r="L102" s="87">
        <f t="shared" ref="L102:L107" si="49">(K102-B102)/B102</f>
        <v>0.4119148052443255</v>
      </c>
      <c r="M102" s="87">
        <f t="shared" ref="M102:M107" si="50">(K102-G102)/G102</f>
        <v>7.4816735540670656E-2</v>
      </c>
      <c r="N102" s="87">
        <f t="shared" ref="N102:N107" si="51">(K102-J102)/J102</f>
        <v>9.8742884972453041E-3</v>
      </c>
      <c r="O102" s="87">
        <f t="shared" ref="O102:O107" si="52">K102/K$9</f>
        <v>0.70384331109766585</v>
      </c>
      <c r="P102" s="123"/>
      <c r="Q102" s="106"/>
      <c r="R102" s="106"/>
    </row>
    <row r="103" spans="1:23" x14ac:dyDescent="0.25">
      <c r="A103" s="54" t="s">
        <v>123</v>
      </c>
      <c r="B103" s="2">
        <v>148482</v>
      </c>
      <c r="C103" s="2">
        <v>163998</v>
      </c>
      <c r="D103" s="2">
        <v>187341</v>
      </c>
      <c r="E103" s="2">
        <v>215561</v>
      </c>
      <c r="F103" s="2">
        <v>243686</v>
      </c>
      <c r="G103" s="2">
        <v>266771</v>
      </c>
      <c r="H103" s="2">
        <v>297724</v>
      </c>
      <c r="I103" s="2">
        <v>309098</v>
      </c>
      <c r="J103" s="2">
        <v>314721</v>
      </c>
      <c r="K103" s="2">
        <v>307339</v>
      </c>
      <c r="L103" s="87">
        <f t="shared" si="49"/>
        <v>1.0698737894155521</v>
      </c>
      <c r="M103" s="87">
        <f t="shared" si="50"/>
        <v>0.15207050241592976</v>
      </c>
      <c r="N103" s="87">
        <f t="shared" si="51"/>
        <v>-2.3455695679665482E-2</v>
      </c>
      <c r="O103" s="87">
        <f t="shared" si="52"/>
        <v>0.26080223210914116</v>
      </c>
      <c r="P103" s="123"/>
      <c r="Q103" s="106"/>
      <c r="R103" s="106"/>
    </row>
    <row r="104" spans="1:23" x14ac:dyDescent="0.25">
      <c r="A104" s="54" t="s">
        <v>124</v>
      </c>
      <c r="B104" s="2">
        <v>771</v>
      </c>
      <c r="C104" s="2">
        <v>996</v>
      </c>
      <c r="D104" s="2">
        <v>613</v>
      </c>
      <c r="E104" s="2">
        <v>1634</v>
      </c>
      <c r="F104" s="2">
        <v>1958</v>
      </c>
      <c r="G104" s="2">
        <v>2827</v>
      </c>
      <c r="H104" s="2">
        <v>4296</v>
      </c>
      <c r="I104" s="2">
        <v>6628</v>
      </c>
      <c r="J104" s="2">
        <v>6224</v>
      </c>
      <c r="K104" s="2">
        <v>7102</v>
      </c>
      <c r="L104" s="87">
        <f t="shared" si="49"/>
        <v>8.2114137483787282</v>
      </c>
      <c r="M104" s="87">
        <f t="shared" si="50"/>
        <v>1.5122037495578351</v>
      </c>
      <c r="N104" s="87">
        <f t="shared" si="51"/>
        <v>0.14106683804627249</v>
      </c>
      <c r="O104" s="87">
        <f t="shared" si="52"/>
        <v>6.0266267946440921E-3</v>
      </c>
      <c r="P104" s="123"/>
      <c r="Q104" s="106"/>
      <c r="R104" s="106"/>
    </row>
    <row r="105" spans="1:23" x14ac:dyDescent="0.25">
      <c r="A105" s="54" t="s">
        <v>125</v>
      </c>
      <c r="B105" s="2">
        <v>6928</v>
      </c>
      <c r="C105" s="2">
        <v>4286</v>
      </c>
      <c r="D105" s="2">
        <v>4254</v>
      </c>
      <c r="E105" s="2">
        <v>5021</v>
      </c>
      <c r="F105" s="2">
        <v>6091</v>
      </c>
      <c r="G105" s="2">
        <v>8291</v>
      </c>
      <c r="H105" s="2">
        <v>9655</v>
      </c>
      <c r="I105" s="2">
        <v>14740</v>
      </c>
      <c r="J105" s="2">
        <v>20371</v>
      </c>
      <c r="K105" s="2">
        <v>24659</v>
      </c>
      <c r="L105" s="87">
        <f t="shared" si="49"/>
        <v>2.559324480369515</v>
      </c>
      <c r="M105" s="87">
        <f t="shared" si="50"/>
        <v>1.9741888795079001</v>
      </c>
      <c r="N105" s="87">
        <f t="shared" si="51"/>
        <v>0.21049531196308477</v>
      </c>
      <c r="O105" s="87">
        <f t="shared" si="52"/>
        <v>2.0925174616886606E-2</v>
      </c>
      <c r="P105" s="123"/>
      <c r="Q105" s="106"/>
      <c r="R105" s="106"/>
    </row>
    <row r="106" spans="1:23" x14ac:dyDescent="0.25">
      <c r="A106" s="54" t="s">
        <v>126</v>
      </c>
      <c r="B106" s="2">
        <v>4770</v>
      </c>
      <c r="C106" s="2">
        <v>4187</v>
      </c>
      <c r="D106" s="2">
        <v>9688</v>
      </c>
      <c r="E106" s="2">
        <v>10037</v>
      </c>
      <c r="F106" s="2">
        <v>14878</v>
      </c>
      <c r="G106" s="2">
        <v>15207</v>
      </c>
      <c r="H106" s="2">
        <v>6814</v>
      </c>
      <c r="I106" s="2">
        <v>4793</v>
      </c>
      <c r="J106" s="2">
        <v>3265</v>
      </c>
      <c r="K106" s="2">
        <v>9902</v>
      </c>
      <c r="L106" s="87">
        <f t="shared" si="49"/>
        <v>1.0758909853249476</v>
      </c>
      <c r="M106" s="87">
        <f t="shared" si="50"/>
        <v>-0.34885250213717367</v>
      </c>
      <c r="N106" s="87">
        <f t="shared" si="51"/>
        <v>2.0327718223583462</v>
      </c>
      <c r="O106" s="87">
        <f t="shared" si="52"/>
        <v>8.40265538166232E-3</v>
      </c>
      <c r="P106" s="123"/>
      <c r="Q106" s="106"/>
      <c r="R106" s="106"/>
    </row>
    <row r="107" spans="1:23" s="117" customFormat="1" x14ac:dyDescent="0.25">
      <c r="A107" s="5" t="s">
        <v>0</v>
      </c>
      <c r="B107" s="5">
        <v>748405</v>
      </c>
      <c r="C107" s="5">
        <v>783336</v>
      </c>
      <c r="D107" s="5">
        <v>849340</v>
      </c>
      <c r="E107" s="5">
        <v>938140</v>
      </c>
      <c r="F107" s="5">
        <v>1015101</v>
      </c>
      <c r="G107" s="5">
        <v>1064795</v>
      </c>
      <c r="H107" s="5">
        <v>1114277</v>
      </c>
      <c r="I107" s="5">
        <v>1144561</v>
      </c>
      <c r="J107" s="5">
        <v>1165906</v>
      </c>
      <c r="K107" s="5">
        <v>1178437</v>
      </c>
      <c r="L107" s="88">
        <f t="shared" si="49"/>
        <v>0.57459797836732784</v>
      </c>
      <c r="M107" s="88">
        <f t="shared" si="50"/>
        <v>0.1067266469132556</v>
      </c>
      <c r="N107" s="88">
        <f t="shared" si="51"/>
        <v>1.0747864750674583E-2</v>
      </c>
      <c r="O107" s="88">
        <f t="shared" si="52"/>
        <v>1</v>
      </c>
      <c r="P107" s="125"/>
      <c r="Q107" s="129"/>
      <c r="R107" s="129"/>
    </row>
    <row r="108" spans="1:23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91"/>
      <c r="M108" s="91"/>
      <c r="N108" s="91"/>
      <c r="O108" s="91"/>
      <c r="P108" s="123"/>
    </row>
    <row r="109" spans="1:23" ht="18" x14ac:dyDescent="0.25">
      <c r="A109" s="61" t="s">
        <v>186</v>
      </c>
      <c r="B109" s="61"/>
      <c r="C109" s="61"/>
      <c r="D109" s="61"/>
      <c r="E109" s="61"/>
      <c r="F109" s="61"/>
      <c r="G109" s="33"/>
      <c r="H109" s="33"/>
      <c r="I109" s="33"/>
      <c r="J109" s="33"/>
      <c r="K109" s="33"/>
      <c r="L109" s="91"/>
      <c r="M109" s="91"/>
      <c r="N109" s="91"/>
      <c r="O109" s="91"/>
      <c r="P109" s="123"/>
    </row>
    <row r="110" spans="1:23" ht="30" customHeight="1" x14ac:dyDescent="0.25">
      <c r="A110" s="6" t="s">
        <v>127</v>
      </c>
      <c r="B110" s="1">
        <v>2007</v>
      </c>
      <c r="C110" s="1">
        <v>2008</v>
      </c>
      <c r="D110" s="1">
        <v>2009</v>
      </c>
      <c r="E110" s="1">
        <v>2010</v>
      </c>
      <c r="F110" s="1">
        <v>2011</v>
      </c>
      <c r="G110" s="1">
        <v>2012</v>
      </c>
      <c r="H110" s="1">
        <v>2013</v>
      </c>
      <c r="I110" s="1">
        <v>2014</v>
      </c>
      <c r="J110" s="1">
        <v>2015</v>
      </c>
      <c r="K110" s="1">
        <v>2016</v>
      </c>
      <c r="L110" s="7" t="s">
        <v>228</v>
      </c>
      <c r="M110" s="7" t="s">
        <v>231</v>
      </c>
      <c r="N110" s="7" t="s">
        <v>229</v>
      </c>
      <c r="O110" s="7" t="s">
        <v>230</v>
      </c>
      <c r="P110" s="123"/>
      <c r="Q110" s="106"/>
      <c r="R110" s="106"/>
    </row>
    <row r="111" spans="1:23" x14ac:dyDescent="0.25">
      <c r="A111" s="54" t="s">
        <v>122</v>
      </c>
      <c r="B111" s="2">
        <v>176708</v>
      </c>
      <c r="C111" s="2">
        <v>181847</v>
      </c>
      <c r="D111" s="2">
        <v>196944</v>
      </c>
      <c r="E111" s="2">
        <v>216605</v>
      </c>
      <c r="F111" s="2">
        <v>218890</v>
      </c>
      <c r="G111" s="2">
        <v>219112</v>
      </c>
      <c r="H111" s="2">
        <v>222484</v>
      </c>
      <c r="I111" s="2">
        <v>222597</v>
      </c>
      <c r="J111" s="2">
        <v>221885</v>
      </c>
      <c r="K111" s="2">
        <v>224828</v>
      </c>
      <c r="L111" s="87">
        <f t="shared" ref="L111:L116" si="53">(K111-B111)/B111</f>
        <v>0.27231364737306746</v>
      </c>
      <c r="M111" s="87">
        <f t="shared" ref="M111:M116" si="54">(K111-G111)/G111</f>
        <v>2.6087115265252474E-2</v>
      </c>
      <c r="N111" s="87">
        <f t="shared" ref="N111:N116" si="55">(K111-J111)/J111</f>
        <v>1.3263627554814431E-2</v>
      </c>
      <c r="O111" s="87">
        <f t="shared" ref="O111:O116" si="56">K111/K$16</f>
        <v>0.66559892001669707</v>
      </c>
      <c r="P111" s="123"/>
      <c r="Q111" s="106"/>
      <c r="R111" s="106"/>
    </row>
    <row r="112" spans="1:23" x14ac:dyDescent="0.25">
      <c r="A112" s="54" t="s">
        <v>123</v>
      </c>
      <c r="B112" s="2">
        <v>62281</v>
      </c>
      <c r="C112" s="2">
        <v>68258</v>
      </c>
      <c r="D112" s="2">
        <v>77955</v>
      </c>
      <c r="E112" s="2">
        <v>91642</v>
      </c>
      <c r="F112" s="2">
        <v>101041</v>
      </c>
      <c r="G112" s="2">
        <v>104348</v>
      </c>
      <c r="H112" s="2">
        <v>113321</v>
      </c>
      <c r="I112" s="2">
        <v>110783</v>
      </c>
      <c r="J112" s="2">
        <v>106112</v>
      </c>
      <c r="K112" s="2">
        <v>99094</v>
      </c>
      <c r="L112" s="87">
        <f t="shared" si="53"/>
        <v>0.59107914131115424</v>
      </c>
      <c r="M112" s="87">
        <f t="shared" si="54"/>
        <v>-5.0350749415417638E-2</v>
      </c>
      <c r="N112" s="87">
        <f t="shared" si="55"/>
        <v>-6.6137665862484915E-2</v>
      </c>
      <c r="O112" s="87">
        <f t="shared" si="56"/>
        <v>0.29336585914625662</v>
      </c>
      <c r="P112" s="123"/>
      <c r="Q112" s="106"/>
      <c r="R112" s="106"/>
    </row>
    <row r="113" spans="1:18" x14ac:dyDescent="0.25">
      <c r="A113" s="54" t="s">
        <v>124</v>
      </c>
      <c r="B113" s="2">
        <v>457</v>
      </c>
      <c r="C113" s="2">
        <v>280</v>
      </c>
      <c r="D113" s="2">
        <v>327</v>
      </c>
      <c r="E113" s="2">
        <v>1131</v>
      </c>
      <c r="F113" s="2">
        <v>1340</v>
      </c>
      <c r="G113" s="2">
        <v>1610</v>
      </c>
      <c r="H113" s="2">
        <v>2435</v>
      </c>
      <c r="I113" s="2">
        <v>2982</v>
      </c>
      <c r="J113" s="2">
        <v>2061</v>
      </c>
      <c r="K113" s="2">
        <v>2209</v>
      </c>
      <c r="L113" s="87">
        <f t="shared" si="53"/>
        <v>3.8336980306345732</v>
      </c>
      <c r="M113" s="87">
        <f t="shared" si="54"/>
        <v>0.37204968944099381</v>
      </c>
      <c r="N113" s="87">
        <f t="shared" si="55"/>
        <v>7.1809801067442988E-2</v>
      </c>
      <c r="O113" s="87">
        <f t="shared" si="56"/>
        <v>6.5397015243514331E-3</v>
      </c>
      <c r="P113" s="123"/>
      <c r="Q113" s="106"/>
      <c r="R113" s="106"/>
    </row>
    <row r="114" spans="1:18" x14ac:dyDescent="0.25">
      <c r="A114" s="54" t="s">
        <v>125</v>
      </c>
      <c r="B114" s="2">
        <v>2457</v>
      </c>
      <c r="C114" s="2">
        <v>1305</v>
      </c>
      <c r="D114" s="2">
        <v>1478</v>
      </c>
      <c r="E114" s="2">
        <v>1664</v>
      </c>
      <c r="F114" s="2">
        <v>1777</v>
      </c>
      <c r="G114" s="2">
        <v>1856</v>
      </c>
      <c r="H114" s="2">
        <v>3116</v>
      </c>
      <c r="I114" s="2">
        <v>5139</v>
      </c>
      <c r="J114" s="2">
        <v>7522</v>
      </c>
      <c r="K114" s="2">
        <v>9491</v>
      </c>
      <c r="L114" s="87">
        <f t="shared" si="53"/>
        <v>2.862840862840863</v>
      </c>
      <c r="M114" s="87">
        <f t="shared" si="54"/>
        <v>4.1136853448275863</v>
      </c>
      <c r="N114" s="87">
        <f t="shared" si="55"/>
        <v>0.2617654879021537</v>
      </c>
      <c r="O114" s="87">
        <f t="shared" si="56"/>
        <v>2.8097920854513105E-2</v>
      </c>
      <c r="P114" s="123"/>
      <c r="Q114" s="106"/>
      <c r="R114" s="106"/>
    </row>
    <row r="115" spans="1:18" x14ac:dyDescent="0.25">
      <c r="A115" s="54" t="s">
        <v>126</v>
      </c>
      <c r="B115" s="2">
        <v>1479</v>
      </c>
      <c r="C115" s="2">
        <v>1261</v>
      </c>
      <c r="D115" s="2">
        <v>4943</v>
      </c>
      <c r="E115" s="2">
        <v>3961</v>
      </c>
      <c r="F115" s="2">
        <v>5279</v>
      </c>
      <c r="G115" s="2">
        <v>5902</v>
      </c>
      <c r="H115" s="2">
        <v>1644</v>
      </c>
      <c r="I115" s="2">
        <v>312</v>
      </c>
      <c r="J115" s="2">
        <v>387</v>
      </c>
      <c r="K115" s="2">
        <v>2161</v>
      </c>
      <c r="L115" s="87">
        <f t="shared" si="53"/>
        <v>0.46112237998647737</v>
      </c>
      <c r="M115" s="87">
        <f t="shared" si="54"/>
        <v>-0.63385293120975938</v>
      </c>
      <c r="N115" s="87">
        <f t="shared" si="55"/>
        <v>4.5839793281653742</v>
      </c>
      <c r="O115" s="87">
        <f t="shared" si="56"/>
        <v>6.3975984581817321E-3</v>
      </c>
      <c r="P115" s="123"/>
      <c r="Q115" s="106"/>
      <c r="R115" s="106"/>
    </row>
    <row r="116" spans="1:18" s="117" customFormat="1" x14ac:dyDescent="0.25">
      <c r="A116" s="5" t="s">
        <v>0</v>
      </c>
      <c r="B116" s="5">
        <v>243382</v>
      </c>
      <c r="C116" s="5">
        <v>252951</v>
      </c>
      <c r="D116" s="5">
        <v>281647</v>
      </c>
      <c r="E116" s="5">
        <v>315003</v>
      </c>
      <c r="F116" s="5">
        <v>328327</v>
      </c>
      <c r="G116" s="5">
        <v>332828</v>
      </c>
      <c r="H116" s="5">
        <v>343000</v>
      </c>
      <c r="I116" s="5">
        <v>341813</v>
      </c>
      <c r="J116" s="5">
        <v>337967</v>
      </c>
      <c r="K116" s="5">
        <v>337783</v>
      </c>
      <c r="L116" s="88">
        <f t="shared" si="53"/>
        <v>0.38787174072034908</v>
      </c>
      <c r="M116" s="88">
        <f t="shared" si="54"/>
        <v>1.4887569555446057E-2</v>
      </c>
      <c r="N116" s="88">
        <f t="shared" si="55"/>
        <v>-5.4443185281403213E-4</v>
      </c>
      <c r="O116" s="88">
        <f t="shared" si="56"/>
        <v>1</v>
      </c>
      <c r="P116" s="125"/>
      <c r="Q116" s="129"/>
      <c r="R116" s="129"/>
    </row>
    <row r="117" spans="1:18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95"/>
      <c r="M117" s="95"/>
      <c r="N117" s="95"/>
      <c r="O117" s="95"/>
      <c r="P117" s="123"/>
    </row>
    <row r="118" spans="1:18" ht="18" x14ac:dyDescent="0.25">
      <c r="A118" s="110" t="s">
        <v>187</v>
      </c>
      <c r="B118" s="110"/>
      <c r="C118" s="110"/>
      <c r="D118" s="110"/>
      <c r="E118" s="110"/>
      <c r="F118" s="110"/>
      <c r="G118" s="111"/>
      <c r="H118" s="111"/>
      <c r="I118" s="111"/>
      <c r="J118" s="111"/>
      <c r="K118" s="111"/>
      <c r="L118" s="97"/>
      <c r="M118" s="97"/>
      <c r="N118" s="97"/>
      <c r="O118" s="97"/>
      <c r="P118" s="123"/>
    </row>
    <row r="119" spans="1:18" ht="30" customHeight="1" x14ac:dyDescent="0.25">
      <c r="A119" s="6" t="s">
        <v>202</v>
      </c>
      <c r="B119" s="1">
        <v>2007</v>
      </c>
      <c r="C119" s="1">
        <v>2008</v>
      </c>
      <c r="D119" s="1">
        <v>2009</v>
      </c>
      <c r="E119" s="1">
        <v>2010</v>
      </c>
      <c r="F119" s="1">
        <v>2011</v>
      </c>
      <c r="G119" s="1">
        <v>2012</v>
      </c>
      <c r="H119" s="1">
        <v>2013</v>
      </c>
      <c r="I119" s="1">
        <v>2014</v>
      </c>
      <c r="J119" s="1">
        <v>2015</v>
      </c>
      <c r="K119" s="1">
        <v>2016</v>
      </c>
      <c r="L119" s="7" t="s">
        <v>228</v>
      </c>
      <c r="M119" s="7" t="s">
        <v>231</v>
      </c>
      <c r="N119" s="7" t="s">
        <v>229</v>
      </c>
      <c r="O119" s="7" t="s">
        <v>230</v>
      </c>
      <c r="P119" s="123"/>
    </row>
    <row r="120" spans="1:18" s="117" customFormat="1" x14ac:dyDescent="0.25">
      <c r="A120" s="55" t="s">
        <v>119</v>
      </c>
      <c r="B120" s="5">
        <v>43913</v>
      </c>
      <c r="C120" s="5">
        <v>47056</v>
      </c>
      <c r="D120" s="5">
        <v>53202</v>
      </c>
      <c r="E120" s="5">
        <v>63115</v>
      </c>
      <c r="F120" s="5">
        <v>64035</v>
      </c>
      <c r="G120" s="5">
        <v>62584</v>
      </c>
      <c r="H120" s="5">
        <v>64724</v>
      </c>
      <c r="I120" s="5">
        <v>65941</v>
      </c>
      <c r="J120" s="5">
        <v>63551</v>
      </c>
      <c r="K120" s="5">
        <v>59423</v>
      </c>
      <c r="L120" s="88">
        <f t="shared" ref="L120:L138" si="57">(K120-B120)/B120</f>
        <v>0.35319836950333616</v>
      </c>
      <c r="M120" s="88">
        <f t="shared" ref="M120:M138" si="58">(K120-G120)/G120</f>
        <v>-5.0508117090630196E-2</v>
      </c>
      <c r="N120" s="88">
        <f t="shared" ref="N120:N138" si="59">(K120-J120)/J120</f>
        <v>-6.4955704866957245E-2</v>
      </c>
      <c r="O120" s="88">
        <f t="shared" ref="O120:O138" si="60">K120/K$16</f>
        <v>0.17592063543754421</v>
      </c>
      <c r="P120" s="125"/>
    </row>
    <row r="121" spans="1:18" x14ac:dyDescent="0.25">
      <c r="A121" s="54" t="s">
        <v>122</v>
      </c>
      <c r="B121" s="2">
        <v>25977</v>
      </c>
      <c r="C121" s="2">
        <v>28050</v>
      </c>
      <c r="D121" s="2">
        <v>32412</v>
      </c>
      <c r="E121" s="2">
        <v>36848</v>
      </c>
      <c r="F121" s="2">
        <v>36276</v>
      </c>
      <c r="G121" s="2">
        <v>34204</v>
      </c>
      <c r="H121" s="2">
        <v>35210</v>
      </c>
      <c r="I121" s="2">
        <v>36369</v>
      </c>
      <c r="J121" s="2">
        <v>35889</v>
      </c>
      <c r="K121" s="2">
        <v>34681</v>
      </c>
      <c r="L121" s="87">
        <f t="shared" si="57"/>
        <v>0.33506563498479425</v>
      </c>
      <c r="M121" s="87">
        <f t="shared" si="58"/>
        <v>1.3945737340661912E-2</v>
      </c>
      <c r="N121" s="87">
        <f t="shared" si="59"/>
        <v>-3.3659338515979825E-2</v>
      </c>
      <c r="O121" s="87">
        <f t="shared" si="60"/>
        <v>0.10267242578815393</v>
      </c>
      <c r="P121" s="123"/>
    </row>
    <row r="122" spans="1:18" x14ac:dyDescent="0.25">
      <c r="A122" s="54" t="s">
        <v>123</v>
      </c>
      <c r="B122" s="2">
        <v>17411</v>
      </c>
      <c r="C122" s="2">
        <v>18652</v>
      </c>
      <c r="D122" s="2">
        <v>20487</v>
      </c>
      <c r="E122" s="2">
        <v>25286</v>
      </c>
      <c r="F122" s="2">
        <v>27270</v>
      </c>
      <c r="G122" s="2">
        <v>27418</v>
      </c>
      <c r="H122" s="2">
        <v>28913</v>
      </c>
      <c r="I122" s="2">
        <v>28903</v>
      </c>
      <c r="J122" s="2">
        <v>26623</v>
      </c>
      <c r="K122" s="2">
        <v>24084</v>
      </c>
      <c r="L122" s="87">
        <f t="shared" si="57"/>
        <v>0.38326345413818852</v>
      </c>
      <c r="M122" s="87">
        <f t="shared" si="58"/>
        <v>-0.12159894959515646</v>
      </c>
      <c r="N122" s="87">
        <f t="shared" si="59"/>
        <v>-9.5368666190887574E-2</v>
      </c>
      <c r="O122" s="87">
        <f t="shared" si="60"/>
        <v>7.1300213450647312E-2</v>
      </c>
      <c r="P122" s="123"/>
    </row>
    <row r="123" spans="1:18" x14ac:dyDescent="0.25">
      <c r="A123" s="54" t="s">
        <v>124</v>
      </c>
      <c r="B123" s="2">
        <v>85</v>
      </c>
      <c r="C123" s="2">
        <v>138</v>
      </c>
      <c r="D123" s="2">
        <v>202</v>
      </c>
      <c r="E123" s="2">
        <v>939</v>
      </c>
      <c r="F123" s="2">
        <v>426</v>
      </c>
      <c r="G123" s="2">
        <v>425</v>
      </c>
      <c r="H123" s="2">
        <v>181</v>
      </c>
      <c r="I123" s="2">
        <v>282</v>
      </c>
      <c r="J123" s="2">
        <v>267</v>
      </c>
      <c r="K123" s="2">
        <v>263</v>
      </c>
      <c r="L123" s="87">
        <f t="shared" si="57"/>
        <v>2.0941176470588236</v>
      </c>
      <c r="M123" s="87">
        <f t="shared" si="58"/>
        <v>-0.38117647058823528</v>
      </c>
      <c r="N123" s="87">
        <f t="shared" si="59"/>
        <v>-1.4981273408239701E-2</v>
      </c>
      <c r="O123" s="87">
        <f t="shared" si="60"/>
        <v>7.7860638338815157E-4</v>
      </c>
      <c r="P123" s="123"/>
    </row>
    <row r="124" spans="1:18" x14ac:dyDescent="0.25">
      <c r="A124" s="54" t="s">
        <v>125</v>
      </c>
      <c r="B124" s="2"/>
      <c r="C124" s="2"/>
      <c r="D124" s="2"/>
      <c r="E124" s="2"/>
      <c r="F124" s="2">
        <v>63</v>
      </c>
      <c r="G124" s="2">
        <v>147</v>
      </c>
      <c r="H124" s="2">
        <v>113</v>
      </c>
      <c r="I124" s="2">
        <v>279</v>
      </c>
      <c r="J124" s="2">
        <v>706</v>
      </c>
      <c r="K124" s="2">
        <v>371</v>
      </c>
      <c r="L124" s="87" t="s">
        <v>277</v>
      </c>
      <c r="M124" s="87">
        <f t="shared" si="58"/>
        <v>1.5238095238095237</v>
      </c>
      <c r="N124" s="87">
        <f t="shared" si="59"/>
        <v>-0.4745042492917847</v>
      </c>
      <c r="O124" s="87">
        <f t="shared" si="60"/>
        <v>1.0983382822699781E-3</v>
      </c>
      <c r="P124" s="123"/>
    </row>
    <row r="125" spans="1:18" x14ac:dyDescent="0.25">
      <c r="A125" s="54" t="s">
        <v>126</v>
      </c>
      <c r="B125" s="2">
        <v>440</v>
      </c>
      <c r="C125" s="2">
        <v>216</v>
      </c>
      <c r="D125" s="2">
        <v>101</v>
      </c>
      <c r="E125" s="2">
        <v>42</v>
      </c>
      <c r="F125" s="2"/>
      <c r="G125" s="2">
        <v>390</v>
      </c>
      <c r="H125" s="2">
        <v>307</v>
      </c>
      <c r="I125" s="2">
        <v>108</v>
      </c>
      <c r="J125" s="2">
        <v>66</v>
      </c>
      <c r="K125" s="2">
        <v>24</v>
      </c>
      <c r="L125" s="87">
        <f t="shared" si="57"/>
        <v>-0.94545454545454544</v>
      </c>
      <c r="M125" s="87">
        <f t="shared" si="58"/>
        <v>-0.93846153846153846</v>
      </c>
      <c r="N125" s="87">
        <f t="shared" si="59"/>
        <v>-0.63636363636363635</v>
      </c>
      <c r="O125" s="87">
        <f t="shared" si="60"/>
        <v>7.1051533084850332E-5</v>
      </c>
      <c r="P125" s="123"/>
    </row>
    <row r="126" spans="1:18" s="117" customFormat="1" x14ac:dyDescent="0.25">
      <c r="A126" s="55" t="s">
        <v>120</v>
      </c>
      <c r="B126" s="5">
        <v>68128</v>
      </c>
      <c r="C126" s="5">
        <v>68712</v>
      </c>
      <c r="D126" s="5">
        <v>81182</v>
      </c>
      <c r="E126" s="5">
        <v>95186</v>
      </c>
      <c r="F126" s="5">
        <v>105562</v>
      </c>
      <c r="G126" s="5">
        <v>111783</v>
      </c>
      <c r="H126" s="5">
        <v>126264</v>
      </c>
      <c r="I126" s="5">
        <v>128523</v>
      </c>
      <c r="J126" s="5">
        <v>124380</v>
      </c>
      <c r="K126" s="5">
        <v>123220</v>
      </c>
      <c r="L126" s="88">
        <f t="shared" si="57"/>
        <v>0.80865429779239084</v>
      </c>
      <c r="M126" s="88">
        <f t="shared" si="58"/>
        <v>0.10231430539527478</v>
      </c>
      <c r="N126" s="88">
        <f t="shared" si="59"/>
        <v>-9.326258240874739E-3</v>
      </c>
      <c r="O126" s="88">
        <f t="shared" si="60"/>
        <v>0.3647904127798024</v>
      </c>
      <c r="P126" s="125"/>
    </row>
    <row r="127" spans="1:18" x14ac:dyDescent="0.25">
      <c r="A127" s="54" t="s">
        <v>122</v>
      </c>
      <c r="B127" s="2">
        <v>41863</v>
      </c>
      <c r="C127" s="2">
        <v>40662</v>
      </c>
      <c r="D127" s="2">
        <v>45678</v>
      </c>
      <c r="E127" s="2">
        <v>52967</v>
      </c>
      <c r="F127" s="2">
        <v>54923</v>
      </c>
      <c r="G127" s="2">
        <v>55975</v>
      </c>
      <c r="H127" s="2">
        <v>63737</v>
      </c>
      <c r="I127" s="2">
        <v>64389</v>
      </c>
      <c r="J127" s="2">
        <v>62115</v>
      </c>
      <c r="K127" s="2">
        <v>61754</v>
      </c>
      <c r="L127" s="87">
        <f t="shared" si="57"/>
        <v>0.47514511621240713</v>
      </c>
      <c r="M127" s="87">
        <f t="shared" si="58"/>
        <v>0.10324251898168825</v>
      </c>
      <c r="N127" s="87">
        <f t="shared" si="59"/>
        <v>-5.8118006922643481E-3</v>
      </c>
      <c r="O127" s="87">
        <f t="shared" si="60"/>
        <v>0.18282151558841031</v>
      </c>
      <c r="P127" s="123"/>
    </row>
    <row r="128" spans="1:18" x14ac:dyDescent="0.25">
      <c r="A128" s="54" t="s">
        <v>123</v>
      </c>
      <c r="B128" s="2">
        <v>25724</v>
      </c>
      <c r="C128" s="2">
        <v>27174</v>
      </c>
      <c r="D128" s="2">
        <v>32631</v>
      </c>
      <c r="E128" s="2">
        <v>39934</v>
      </c>
      <c r="F128" s="2">
        <v>47215</v>
      </c>
      <c r="G128" s="2">
        <v>52185</v>
      </c>
      <c r="H128" s="2">
        <v>58146</v>
      </c>
      <c r="I128" s="2">
        <v>57696</v>
      </c>
      <c r="J128" s="2">
        <v>54770</v>
      </c>
      <c r="K128" s="2">
        <v>51358</v>
      </c>
      <c r="L128" s="87">
        <f t="shared" si="57"/>
        <v>0.99650132172290473</v>
      </c>
      <c r="M128" s="87">
        <f t="shared" si="58"/>
        <v>-1.5847465746862126E-2</v>
      </c>
      <c r="N128" s="87">
        <f t="shared" si="59"/>
        <v>-6.2296877852839147E-2</v>
      </c>
      <c r="O128" s="87">
        <f t="shared" si="60"/>
        <v>0.15204435984048931</v>
      </c>
      <c r="P128" s="123"/>
    </row>
    <row r="129" spans="1:16" x14ac:dyDescent="0.25">
      <c r="A129" s="54" t="s">
        <v>124</v>
      </c>
      <c r="B129" s="2">
        <v>154</v>
      </c>
      <c r="C129" s="2"/>
      <c r="D129" s="2">
        <v>62</v>
      </c>
      <c r="E129" s="2">
        <v>67</v>
      </c>
      <c r="F129" s="2">
        <v>736</v>
      </c>
      <c r="G129" s="2">
        <v>966</v>
      </c>
      <c r="H129" s="2">
        <v>1959</v>
      </c>
      <c r="I129" s="2">
        <v>2402</v>
      </c>
      <c r="J129" s="2">
        <v>1338</v>
      </c>
      <c r="K129" s="2">
        <v>1555</v>
      </c>
      <c r="L129" s="87">
        <f t="shared" si="57"/>
        <v>9.0974025974025974</v>
      </c>
      <c r="M129" s="87">
        <f t="shared" si="58"/>
        <v>0.60973084886128359</v>
      </c>
      <c r="N129" s="87">
        <f t="shared" si="59"/>
        <v>0.16218236173393125</v>
      </c>
      <c r="O129" s="87">
        <f t="shared" si="60"/>
        <v>4.6035472477892608E-3</v>
      </c>
      <c r="P129" s="123"/>
    </row>
    <row r="130" spans="1:16" x14ac:dyDescent="0.25">
      <c r="A130" s="54" t="s">
        <v>125</v>
      </c>
      <c r="B130" s="2">
        <v>333</v>
      </c>
      <c r="C130" s="2">
        <v>736</v>
      </c>
      <c r="D130" s="2">
        <v>822</v>
      </c>
      <c r="E130" s="2">
        <v>1073</v>
      </c>
      <c r="F130" s="2">
        <v>1327</v>
      </c>
      <c r="G130" s="2">
        <v>1411</v>
      </c>
      <c r="H130" s="2">
        <v>2384</v>
      </c>
      <c r="I130" s="2">
        <v>3989</v>
      </c>
      <c r="J130" s="2">
        <v>6134</v>
      </c>
      <c r="K130" s="2">
        <v>8502</v>
      </c>
      <c r="L130" s="87">
        <f t="shared" si="57"/>
        <v>24.531531531531531</v>
      </c>
      <c r="M130" s="87">
        <f t="shared" si="58"/>
        <v>5.025513819985826</v>
      </c>
      <c r="N130" s="87">
        <f t="shared" si="59"/>
        <v>0.38604499510922724</v>
      </c>
      <c r="O130" s="87">
        <f t="shared" si="60"/>
        <v>2.5170005595308232E-2</v>
      </c>
      <c r="P130" s="123"/>
    </row>
    <row r="131" spans="1:16" x14ac:dyDescent="0.25">
      <c r="A131" s="54" t="s">
        <v>126</v>
      </c>
      <c r="B131" s="2">
        <v>54</v>
      </c>
      <c r="C131" s="2">
        <v>140</v>
      </c>
      <c r="D131" s="2">
        <v>1989</v>
      </c>
      <c r="E131" s="2">
        <v>1145</v>
      </c>
      <c r="F131" s="2">
        <v>1361</v>
      </c>
      <c r="G131" s="2">
        <v>1246</v>
      </c>
      <c r="H131" s="2">
        <v>38</v>
      </c>
      <c r="I131" s="2">
        <v>47</v>
      </c>
      <c r="J131" s="2">
        <v>23</v>
      </c>
      <c r="K131" s="2">
        <v>51</v>
      </c>
      <c r="L131" s="87">
        <f t="shared" si="57"/>
        <v>-5.5555555555555552E-2</v>
      </c>
      <c r="M131" s="87">
        <f t="shared" si="58"/>
        <v>-0.9590690208667737</v>
      </c>
      <c r="N131" s="87">
        <f t="shared" si="59"/>
        <v>1.2173913043478262</v>
      </c>
      <c r="O131" s="87">
        <f t="shared" si="60"/>
        <v>1.5098450780530695E-4</v>
      </c>
      <c r="P131" s="123"/>
    </row>
    <row r="132" spans="1:16" s="117" customFormat="1" x14ac:dyDescent="0.25">
      <c r="A132" s="55" t="s">
        <v>121</v>
      </c>
      <c r="B132" s="5">
        <v>131341</v>
      </c>
      <c r="C132" s="5">
        <v>137183</v>
      </c>
      <c r="D132" s="5">
        <v>147263</v>
      </c>
      <c r="E132" s="5">
        <v>156702</v>
      </c>
      <c r="F132" s="5">
        <v>158730</v>
      </c>
      <c r="G132" s="5">
        <v>158461</v>
      </c>
      <c r="H132" s="5">
        <v>152012</v>
      </c>
      <c r="I132" s="5">
        <v>147349</v>
      </c>
      <c r="J132" s="5">
        <v>150036</v>
      </c>
      <c r="K132" s="5">
        <v>155140</v>
      </c>
      <c r="L132" s="88">
        <f t="shared" si="57"/>
        <v>0.18120008222870237</v>
      </c>
      <c r="M132" s="88">
        <f t="shared" si="58"/>
        <v>-2.0957838206246332E-2</v>
      </c>
      <c r="N132" s="88">
        <f t="shared" si="59"/>
        <v>3.4018502226132397E-2</v>
      </c>
      <c r="O132" s="88">
        <f t="shared" si="60"/>
        <v>0.45928895178265339</v>
      </c>
      <c r="P132" s="125"/>
    </row>
    <row r="133" spans="1:16" x14ac:dyDescent="0.25">
      <c r="A133" s="54" t="s">
        <v>122</v>
      </c>
      <c r="B133" s="2">
        <v>108868</v>
      </c>
      <c r="C133" s="2">
        <v>113135</v>
      </c>
      <c r="D133" s="2">
        <v>118854</v>
      </c>
      <c r="E133" s="2">
        <v>126790</v>
      </c>
      <c r="F133" s="2">
        <v>127691</v>
      </c>
      <c r="G133" s="2">
        <v>128933</v>
      </c>
      <c r="H133" s="2">
        <v>123537</v>
      </c>
      <c r="I133" s="2">
        <v>121839</v>
      </c>
      <c r="J133" s="2">
        <v>123881</v>
      </c>
      <c r="K133" s="2">
        <v>128393</v>
      </c>
      <c r="L133" s="87">
        <f t="shared" si="57"/>
        <v>0.17934562956975419</v>
      </c>
      <c r="M133" s="87">
        <f t="shared" si="58"/>
        <v>-4.1882217896116588E-3</v>
      </c>
      <c r="N133" s="87">
        <f t="shared" si="59"/>
        <v>3.6422050193330696E-2</v>
      </c>
      <c r="O133" s="87">
        <f t="shared" si="60"/>
        <v>0.38010497864013287</v>
      </c>
      <c r="P133" s="123"/>
    </row>
    <row r="134" spans="1:16" x14ac:dyDescent="0.25">
      <c r="A134" s="54" t="s">
        <v>123</v>
      </c>
      <c r="B134" s="2">
        <v>19146</v>
      </c>
      <c r="C134" s="2">
        <v>22432</v>
      </c>
      <c r="D134" s="2">
        <v>24837</v>
      </c>
      <c r="E134" s="2">
        <v>26422</v>
      </c>
      <c r="F134" s="2">
        <v>26556</v>
      </c>
      <c r="G134" s="2">
        <v>24745</v>
      </c>
      <c r="H134" s="2">
        <v>26262</v>
      </c>
      <c r="I134" s="2">
        <v>24184</v>
      </c>
      <c r="J134" s="2">
        <v>24719</v>
      </c>
      <c r="K134" s="2">
        <v>23652</v>
      </c>
      <c r="L134" s="87">
        <f t="shared" si="57"/>
        <v>0.23534942024443747</v>
      </c>
      <c r="M134" s="87">
        <f t="shared" si="58"/>
        <v>-4.4170539502929887E-2</v>
      </c>
      <c r="N134" s="87">
        <f t="shared" si="59"/>
        <v>-4.3165176584813301E-2</v>
      </c>
      <c r="O134" s="87">
        <f t="shared" si="60"/>
        <v>7.0021285855120005E-2</v>
      </c>
      <c r="P134" s="123"/>
    </row>
    <row r="135" spans="1:16" x14ac:dyDescent="0.25">
      <c r="A135" s="54" t="s">
        <v>124</v>
      </c>
      <c r="B135" s="2">
        <v>218</v>
      </c>
      <c r="C135" s="2">
        <v>142</v>
      </c>
      <c r="D135" s="2">
        <v>63</v>
      </c>
      <c r="E135" s="2">
        <v>125</v>
      </c>
      <c r="F135" s="2">
        <v>178</v>
      </c>
      <c r="G135" s="2">
        <v>219</v>
      </c>
      <c r="H135" s="2">
        <v>295</v>
      </c>
      <c r="I135" s="2">
        <v>298</v>
      </c>
      <c r="J135" s="2">
        <v>456</v>
      </c>
      <c r="K135" s="2">
        <v>391</v>
      </c>
      <c r="L135" s="87">
        <f t="shared" si="57"/>
        <v>0.79357798165137616</v>
      </c>
      <c r="M135" s="87">
        <f t="shared" si="58"/>
        <v>0.78538812785388123</v>
      </c>
      <c r="N135" s="87">
        <f t="shared" si="59"/>
        <v>-0.14254385964912281</v>
      </c>
      <c r="O135" s="87">
        <f t="shared" si="60"/>
        <v>1.1575478931740201E-3</v>
      </c>
      <c r="P135" s="123"/>
    </row>
    <row r="136" spans="1:16" x14ac:dyDescent="0.25">
      <c r="A136" s="54" t="s">
        <v>125</v>
      </c>
      <c r="B136" s="2">
        <v>2124</v>
      </c>
      <c r="C136" s="2">
        <v>569</v>
      </c>
      <c r="D136" s="2">
        <v>656</v>
      </c>
      <c r="E136" s="2">
        <v>591</v>
      </c>
      <c r="F136" s="2">
        <v>387</v>
      </c>
      <c r="G136" s="2">
        <v>298</v>
      </c>
      <c r="H136" s="2">
        <v>619</v>
      </c>
      <c r="I136" s="2">
        <v>871</v>
      </c>
      <c r="J136" s="2">
        <v>682</v>
      </c>
      <c r="K136" s="2">
        <v>618</v>
      </c>
      <c r="L136" s="87">
        <f t="shared" si="57"/>
        <v>-0.70903954802259883</v>
      </c>
      <c r="M136" s="87">
        <f t="shared" si="58"/>
        <v>1.0738255033557047</v>
      </c>
      <c r="N136" s="87">
        <f t="shared" si="59"/>
        <v>-9.3841642228739003E-2</v>
      </c>
      <c r="O136" s="87">
        <f t="shared" si="60"/>
        <v>1.8295769769348961E-3</v>
      </c>
      <c r="P136" s="123"/>
    </row>
    <row r="137" spans="1:16" x14ac:dyDescent="0.25">
      <c r="A137" s="54" t="s">
        <v>126</v>
      </c>
      <c r="B137" s="2">
        <v>985</v>
      </c>
      <c r="C137" s="2">
        <v>905</v>
      </c>
      <c r="D137" s="2">
        <v>2853</v>
      </c>
      <c r="E137" s="2">
        <v>2774</v>
      </c>
      <c r="F137" s="2">
        <v>3918</v>
      </c>
      <c r="G137" s="2">
        <v>4266</v>
      </c>
      <c r="H137" s="2">
        <v>1299</v>
      </c>
      <c r="I137" s="2">
        <v>157</v>
      </c>
      <c r="J137" s="2">
        <v>298</v>
      </c>
      <c r="K137" s="2">
        <v>2086</v>
      </c>
      <c r="L137" s="87">
        <f t="shared" si="57"/>
        <v>1.117766497461929</v>
      </c>
      <c r="M137" s="87">
        <f t="shared" si="58"/>
        <v>-0.51101734646038444</v>
      </c>
      <c r="N137" s="87">
        <f t="shared" si="59"/>
        <v>6</v>
      </c>
      <c r="O137" s="87">
        <f t="shared" si="60"/>
        <v>6.1755624172915745E-3</v>
      </c>
      <c r="P137" s="123"/>
    </row>
    <row r="138" spans="1:16" s="117" customFormat="1" x14ac:dyDescent="0.25">
      <c r="A138" s="5" t="s">
        <v>0</v>
      </c>
      <c r="B138" s="5">
        <v>243382</v>
      </c>
      <c r="C138" s="5">
        <v>252951</v>
      </c>
      <c r="D138" s="5">
        <v>281647</v>
      </c>
      <c r="E138" s="5">
        <v>315003</v>
      </c>
      <c r="F138" s="5">
        <v>328327</v>
      </c>
      <c r="G138" s="5">
        <v>332828</v>
      </c>
      <c r="H138" s="5">
        <v>343000</v>
      </c>
      <c r="I138" s="5">
        <v>341813</v>
      </c>
      <c r="J138" s="5">
        <v>337967</v>
      </c>
      <c r="K138" s="5">
        <v>337783</v>
      </c>
      <c r="L138" s="88">
        <f t="shared" si="57"/>
        <v>0.38787174072034908</v>
      </c>
      <c r="M138" s="88">
        <f t="shared" si="58"/>
        <v>1.4887569555446057E-2</v>
      </c>
      <c r="N138" s="88">
        <f t="shared" si="59"/>
        <v>-5.4443185281403213E-4</v>
      </c>
      <c r="O138" s="88">
        <f t="shared" si="60"/>
        <v>1</v>
      </c>
      <c r="P138" s="125"/>
    </row>
    <row r="139" spans="1:1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95"/>
      <c r="M139" s="95"/>
      <c r="N139" s="95"/>
      <c r="O139" s="95"/>
      <c r="P139" s="123"/>
    </row>
    <row r="140" spans="1:16" ht="15.75" x14ac:dyDescent="0.25">
      <c r="A140" s="68" t="s">
        <v>100</v>
      </c>
      <c r="B140" s="68"/>
      <c r="C140" s="68"/>
      <c r="D140" s="68"/>
      <c r="E140" s="68"/>
      <c r="F140" s="68"/>
      <c r="G140" s="8"/>
      <c r="H140" s="8"/>
      <c r="I140" s="8"/>
      <c r="J140" s="8"/>
      <c r="K140" s="8"/>
      <c r="L140" s="95"/>
      <c r="M140" s="95"/>
      <c r="N140" s="95"/>
      <c r="O140" s="95"/>
      <c r="P140" s="123"/>
    </row>
    <row r="141" spans="1:16" ht="30" customHeight="1" x14ac:dyDescent="0.25">
      <c r="A141" s="6" t="s">
        <v>68</v>
      </c>
      <c r="B141" s="1">
        <v>2007</v>
      </c>
      <c r="C141" s="1">
        <v>2008</v>
      </c>
      <c r="D141" s="1">
        <v>2009</v>
      </c>
      <c r="E141" s="1">
        <v>2010</v>
      </c>
      <c r="F141" s="1">
        <v>2011</v>
      </c>
      <c r="G141" s="1">
        <v>2012</v>
      </c>
      <c r="H141" s="1">
        <v>2013</v>
      </c>
      <c r="I141" s="1">
        <v>2014</v>
      </c>
      <c r="J141" s="1">
        <v>2015</v>
      </c>
      <c r="K141" s="1">
        <v>2016</v>
      </c>
      <c r="L141" s="7" t="s">
        <v>228</v>
      </c>
      <c r="M141" s="7" t="s">
        <v>231</v>
      </c>
      <c r="N141" s="7" t="s">
        <v>229</v>
      </c>
      <c r="O141" s="7" t="s">
        <v>230</v>
      </c>
      <c r="P141" s="123"/>
    </row>
    <row r="142" spans="1:16" x14ac:dyDescent="0.25">
      <c r="A142" s="54" t="s">
        <v>59</v>
      </c>
      <c r="B142" s="2">
        <v>109863</v>
      </c>
      <c r="C142" s="2">
        <v>121673</v>
      </c>
      <c r="D142" s="2">
        <v>135832</v>
      </c>
      <c r="E142" s="2">
        <v>152506</v>
      </c>
      <c r="F142" s="2">
        <v>167539</v>
      </c>
      <c r="G142" s="2">
        <v>176835</v>
      </c>
      <c r="H142" s="2">
        <v>185862</v>
      </c>
      <c r="I142" s="2">
        <v>197234</v>
      </c>
      <c r="J142" s="2">
        <v>208514</v>
      </c>
      <c r="K142" s="2">
        <v>221922</v>
      </c>
      <c r="L142" s="87">
        <f t="shared" ref="L142:L153" si="61">(K142-B142)/B142</f>
        <v>1.0199885311706398</v>
      </c>
      <c r="M142" s="87">
        <f t="shared" ref="M142:M153" si="62">(K142-G142)/G142</f>
        <v>0.25496649418949868</v>
      </c>
      <c r="N142" s="87">
        <f t="shared" ref="N142:N153" si="63">(K142-J142)/J142</f>
        <v>6.4302636753407444E-2</v>
      </c>
      <c r="O142" s="87">
        <f t="shared" ref="O142:O153" si="64">K142/K$9</f>
        <v>0.18831893431723545</v>
      </c>
      <c r="P142" s="123"/>
    </row>
    <row r="143" spans="1:16" x14ac:dyDescent="0.25">
      <c r="A143" s="54" t="s">
        <v>60</v>
      </c>
      <c r="B143" s="2">
        <v>27453</v>
      </c>
      <c r="C143" s="2">
        <v>27604</v>
      </c>
      <c r="D143" s="2">
        <v>27668</v>
      </c>
      <c r="E143" s="2">
        <v>27521</v>
      </c>
      <c r="F143" s="2">
        <v>26778</v>
      </c>
      <c r="G143" s="2">
        <v>25965</v>
      </c>
      <c r="H143" s="2">
        <v>25748</v>
      </c>
      <c r="I143" s="2">
        <v>24912</v>
      </c>
      <c r="J143" s="2">
        <v>24967</v>
      </c>
      <c r="K143" s="2">
        <v>26040</v>
      </c>
      <c r="L143" s="87">
        <f t="shared" si="61"/>
        <v>-5.1469784722981096E-2</v>
      </c>
      <c r="M143" s="87">
        <f t="shared" si="62"/>
        <v>2.8885037550548816E-3</v>
      </c>
      <c r="N143" s="87">
        <f t="shared" si="63"/>
        <v>4.2976729282653101E-2</v>
      </c>
      <c r="O143" s="87">
        <f t="shared" si="64"/>
        <v>2.2097065859269523E-2</v>
      </c>
      <c r="P143" s="123"/>
    </row>
    <row r="144" spans="1:16" x14ac:dyDescent="0.25">
      <c r="A144" s="54" t="s">
        <v>61</v>
      </c>
      <c r="B144" s="2">
        <v>49843</v>
      </c>
      <c r="C144" s="2">
        <v>49644</v>
      </c>
      <c r="D144" s="2">
        <v>51209</v>
      </c>
      <c r="E144" s="2">
        <v>53896</v>
      </c>
      <c r="F144" s="2">
        <v>54722</v>
      </c>
      <c r="G144" s="2">
        <v>54075</v>
      </c>
      <c r="H144" s="2">
        <v>53579</v>
      </c>
      <c r="I144" s="2">
        <v>52668</v>
      </c>
      <c r="J144" s="2">
        <v>52498</v>
      </c>
      <c r="K144" s="2">
        <v>52759</v>
      </c>
      <c r="L144" s="87">
        <f t="shared" si="61"/>
        <v>5.8503701623096524E-2</v>
      </c>
      <c r="M144" s="87">
        <f t="shared" si="62"/>
        <v>-2.4336569579288026E-2</v>
      </c>
      <c r="N144" s="87">
        <f t="shared" si="63"/>
        <v>4.97161796639872E-3</v>
      </c>
      <c r="O144" s="87">
        <f t="shared" si="64"/>
        <v>4.477031865089097E-2</v>
      </c>
      <c r="P144" s="123"/>
    </row>
    <row r="145" spans="1:20" x14ac:dyDescent="0.25">
      <c r="A145" s="54" t="s">
        <v>62</v>
      </c>
      <c r="B145" s="2">
        <v>13347</v>
      </c>
      <c r="C145" s="2">
        <v>14071</v>
      </c>
      <c r="D145" s="2">
        <v>14443</v>
      </c>
      <c r="E145" s="2">
        <v>14763</v>
      </c>
      <c r="F145" s="2">
        <v>14880</v>
      </c>
      <c r="G145" s="2">
        <v>14886</v>
      </c>
      <c r="H145" s="2">
        <v>16466</v>
      </c>
      <c r="I145" s="2">
        <v>17331</v>
      </c>
      <c r="J145" s="2">
        <v>17631</v>
      </c>
      <c r="K145" s="2">
        <v>17758</v>
      </c>
      <c r="L145" s="87">
        <f t="shared" si="61"/>
        <v>0.33048625159211809</v>
      </c>
      <c r="M145" s="87">
        <f t="shared" si="62"/>
        <v>0.19293295714093781</v>
      </c>
      <c r="N145" s="87">
        <f t="shared" si="63"/>
        <v>7.2032215983211393E-3</v>
      </c>
      <c r="O145" s="87">
        <f t="shared" si="64"/>
        <v>1.5069112731524894E-2</v>
      </c>
      <c r="P145" s="123"/>
    </row>
    <row r="146" spans="1:20" x14ac:dyDescent="0.25">
      <c r="A146" s="54" t="s">
        <v>63</v>
      </c>
      <c r="B146" s="2">
        <v>74043</v>
      </c>
      <c r="C146" s="2">
        <v>76329</v>
      </c>
      <c r="D146" s="2">
        <v>79913</v>
      </c>
      <c r="E146" s="2">
        <v>86081</v>
      </c>
      <c r="F146" s="2">
        <v>90801</v>
      </c>
      <c r="G146" s="2">
        <v>93562</v>
      </c>
      <c r="H146" s="2">
        <v>95908</v>
      </c>
      <c r="I146" s="2">
        <v>98557</v>
      </c>
      <c r="J146" s="2">
        <v>101355</v>
      </c>
      <c r="K146" s="2">
        <v>103444</v>
      </c>
      <c r="L146" s="87">
        <f t="shared" si="61"/>
        <v>0.39708007509150089</v>
      </c>
      <c r="M146" s="87">
        <f t="shared" si="62"/>
        <v>0.10561980291143841</v>
      </c>
      <c r="N146" s="87">
        <f t="shared" si="63"/>
        <v>2.0610724680578167E-2</v>
      </c>
      <c r="O146" s="87">
        <f t="shared" si="64"/>
        <v>8.7780678984112001E-2</v>
      </c>
      <c r="P146" s="123"/>
    </row>
    <row r="147" spans="1:20" x14ac:dyDescent="0.25">
      <c r="A147" s="54" t="s">
        <v>8</v>
      </c>
      <c r="B147" s="2">
        <v>62260</v>
      </c>
      <c r="C147" s="2">
        <v>47330</v>
      </c>
      <c r="D147" s="2">
        <v>46446</v>
      </c>
      <c r="E147" s="2">
        <v>45149</v>
      </c>
      <c r="F147" s="2">
        <v>43769</v>
      </c>
      <c r="G147" s="2">
        <v>42249</v>
      </c>
      <c r="H147" s="2">
        <v>41299</v>
      </c>
      <c r="I147" s="2">
        <v>40601</v>
      </c>
      <c r="J147" s="2">
        <v>40396</v>
      </c>
      <c r="K147" s="2">
        <v>41422</v>
      </c>
      <c r="L147" s="87">
        <f t="shared" si="61"/>
        <v>-0.33469322197237389</v>
      </c>
      <c r="M147" s="87">
        <f t="shared" si="62"/>
        <v>-1.9574427797107625E-2</v>
      </c>
      <c r="N147" s="87">
        <f t="shared" si="63"/>
        <v>2.5398554312308148E-2</v>
      </c>
      <c r="O147" s="87">
        <f t="shared" si="64"/>
        <v>3.5149948618381804E-2</v>
      </c>
      <c r="P147" s="123"/>
    </row>
    <row r="148" spans="1:20" x14ac:dyDescent="0.25">
      <c r="A148" s="54" t="s">
        <v>64</v>
      </c>
      <c r="B148" s="2">
        <v>116116</v>
      </c>
      <c r="C148" s="2">
        <v>119399</v>
      </c>
      <c r="D148" s="2">
        <v>125168</v>
      </c>
      <c r="E148" s="2">
        <v>136633</v>
      </c>
      <c r="F148" s="2">
        <v>144045</v>
      </c>
      <c r="G148" s="2">
        <v>146205</v>
      </c>
      <c r="H148" s="2">
        <v>142807</v>
      </c>
      <c r="I148" s="2">
        <v>139176</v>
      </c>
      <c r="J148" s="2">
        <v>135220</v>
      </c>
      <c r="K148" s="2">
        <v>136121</v>
      </c>
      <c r="L148" s="87">
        <f t="shared" si="61"/>
        <v>0.17228461193978437</v>
      </c>
      <c r="M148" s="87">
        <f t="shared" si="62"/>
        <v>-6.8971649396395468E-2</v>
      </c>
      <c r="N148" s="87">
        <f t="shared" si="63"/>
        <v>6.663215500665582E-3</v>
      </c>
      <c r="O148" s="87">
        <f t="shared" si="64"/>
        <v>0.11550978117625295</v>
      </c>
      <c r="P148" s="123"/>
    </row>
    <row r="149" spans="1:20" x14ac:dyDescent="0.25">
      <c r="A149" s="54" t="s">
        <v>65</v>
      </c>
      <c r="B149" s="2">
        <v>8516</v>
      </c>
      <c r="C149" s="2">
        <v>9105</v>
      </c>
      <c r="D149" s="2">
        <v>9294</v>
      </c>
      <c r="E149" s="2">
        <v>9919</v>
      </c>
      <c r="F149" s="2">
        <v>10259</v>
      </c>
      <c r="G149" s="2">
        <v>10060</v>
      </c>
      <c r="H149" s="2">
        <v>10084</v>
      </c>
      <c r="I149" s="2">
        <v>10071</v>
      </c>
      <c r="J149" s="2">
        <v>9712</v>
      </c>
      <c r="K149" s="2">
        <v>9670</v>
      </c>
      <c r="L149" s="87">
        <f t="shared" si="61"/>
        <v>0.13550962893377172</v>
      </c>
      <c r="M149" s="87">
        <f t="shared" si="62"/>
        <v>-3.8767395626242547E-2</v>
      </c>
      <c r="N149" s="87">
        <f t="shared" si="63"/>
        <v>-4.3245469522240525E-3</v>
      </c>
      <c r="O149" s="87">
        <f t="shared" si="64"/>
        <v>8.2057844415950962E-3</v>
      </c>
      <c r="P149" s="123"/>
    </row>
    <row r="150" spans="1:20" x14ac:dyDescent="0.25">
      <c r="A150" s="54" t="s">
        <v>66</v>
      </c>
      <c r="B150" s="2">
        <v>104216</v>
      </c>
      <c r="C150" s="2">
        <v>120211</v>
      </c>
      <c r="D150" s="2">
        <v>141086</v>
      </c>
      <c r="E150" s="2">
        <v>167535</v>
      </c>
      <c r="F150" s="2">
        <v>192771</v>
      </c>
      <c r="G150" s="2">
        <v>209543</v>
      </c>
      <c r="H150" s="2">
        <v>215450</v>
      </c>
      <c r="I150" s="2">
        <v>219271</v>
      </c>
      <c r="J150" s="2">
        <v>223045</v>
      </c>
      <c r="K150" s="2">
        <v>225075</v>
      </c>
      <c r="L150" s="87">
        <f t="shared" si="61"/>
        <v>1.1596971674215091</v>
      </c>
      <c r="M150" s="87">
        <f t="shared" si="62"/>
        <v>7.41232109877209E-2</v>
      </c>
      <c r="N150" s="87">
        <f t="shared" si="63"/>
        <v>9.101302427761214E-3</v>
      </c>
      <c r="O150" s="87">
        <f t="shared" si="64"/>
        <v>0.19099451222254563</v>
      </c>
      <c r="P150" s="123"/>
    </row>
    <row r="151" spans="1:20" x14ac:dyDescent="0.25">
      <c r="A151" s="54" t="s">
        <v>67</v>
      </c>
      <c r="B151" s="2">
        <v>182031</v>
      </c>
      <c r="C151" s="2">
        <v>197211</v>
      </c>
      <c r="D151" s="2">
        <v>217536</v>
      </c>
      <c r="E151" s="2">
        <v>243420</v>
      </c>
      <c r="F151" s="2">
        <v>268771</v>
      </c>
      <c r="G151" s="2">
        <v>290573</v>
      </c>
      <c r="H151" s="2">
        <v>326464</v>
      </c>
      <c r="I151" s="2">
        <v>344187</v>
      </c>
      <c r="J151" s="2">
        <v>352013</v>
      </c>
      <c r="K151" s="2">
        <v>343641</v>
      </c>
      <c r="L151" s="87">
        <f t="shared" si="61"/>
        <v>0.88781581159253098</v>
      </c>
      <c r="M151" s="87">
        <f t="shared" si="62"/>
        <v>0.18263224731822983</v>
      </c>
      <c r="N151" s="87">
        <f t="shared" si="63"/>
        <v>-2.3783212551809166E-2</v>
      </c>
      <c r="O151" s="87">
        <f t="shared" si="64"/>
        <v>0.29160744273983252</v>
      </c>
      <c r="P151" s="123"/>
    </row>
    <row r="152" spans="1:20" x14ac:dyDescent="0.25">
      <c r="A152" s="54" t="s">
        <v>128</v>
      </c>
      <c r="B152" s="2">
        <v>717</v>
      </c>
      <c r="C152" s="2">
        <v>759</v>
      </c>
      <c r="D152" s="2">
        <v>745</v>
      </c>
      <c r="E152" s="2">
        <v>717</v>
      </c>
      <c r="F152" s="2">
        <v>766</v>
      </c>
      <c r="G152" s="2">
        <v>842</v>
      </c>
      <c r="H152" s="2">
        <v>610</v>
      </c>
      <c r="I152" s="2">
        <v>553</v>
      </c>
      <c r="J152" s="2">
        <v>555</v>
      </c>
      <c r="K152" s="2">
        <v>585</v>
      </c>
      <c r="L152" s="87">
        <f t="shared" si="61"/>
        <v>-0.18410041841004185</v>
      </c>
      <c r="M152" s="87">
        <f t="shared" si="62"/>
        <v>-0.30522565320665085</v>
      </c>
      <c r="N152" s="87">
        <f t="shared" si="63"/>
        <v>5.4054054054054057E-2</v>
      </c>
      <c r="O152" s="87">
        <f t="shared" si="64"/>
        <v>4.9642025835916557E-4</v>
      </c>
      <c r="P152" s="123"/>
    </row>
    <row r="153" spans="1:20" s="117" customFormat="1" x14ac:dyDescent="0.25">
      <c r="A153" s="55" t="s">
        <v>0</v>
      </c>
      <c r="B153" s="99">
        <v>748405</v>
      </c>
      <c r="C153" s="99">
        <v>783336</v>
      </c>
      <c r="D153" s="99">
        <v>849340</v>
      </c>
      <c r="E153" s="99">
        <v>938140</v>
      </c>
      <c r="F153" s="99">
        <v>1015101</v>
      </c>
      <c r="G153" s="99">
        <v>1064795</v>
      </c>
      <c r="H153" s="99">
        <v>1114277</v>
      </c>
      <c r="I153" s="99">
        <v>1144561</v>
      </c>
      <c r="J153" s="99">
        <v>1165906</v>
      </c>
      <c r="K153" s="99">
        <v>1178437</v>
      </c>
      <c r="L153" s="88">
        <f t="shared" si="61"/>
        <v>0.57459797836732784</v>
      </c>
      <c r="M153" s="88">
        <f t="shared" si="62"/>
        <v>0.1067266469132556</v>
      </c>
      <c r="N153" s="88">
        <f t="shared" si="63"/>
        <v>1.0747864750674583E-2</v>
      </c>
      <c r="O153" s="88">
        <f t="shared" si="64"/>
        <v>1</v>
      </c>
      <c r="P153" s="125"/>
      <c r="Q153" s="8"/>
      <c r="R153" s="8"/>
      <c r="S153" s="8"/>
      <c r="T153" s="8"/>
    </row>
    <row r="154" spans="1:20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95"/>
      <c r="M154" s="95"/>
      <c r="N154" s="95"/>
      <c r="O154" s="95"/>
      <c r="P154" s="123"/>
    </row>
    <row r="155" spans="1:20" ht="18" x14ac:dyDescent="0.25">
      <c r="A155" s="68" t="s">
        <v>188</v>
      </c>
      <c r="B155" s="68"/>
      <c r="C155" s="68"/>
      <c r="D155" s="68"/>
      <c r="E155" s="68"/>
      <c r="F155" s="68"/>
      <c r="G155" s="8"/>
      <c r="H155" s="8"/>
      <c r="I155" s="8"/>
      <c r="J155" s="8"/>
      <c r="K155" s="8"/>
      <c r="L155" s="95"/>
      <c r="M155" s="95"/>
      <c r="N155" s="95"/>
      <c r="O155" s="95"/>
      <c r="P155" s="123"/>
    </row>
    <row r="156" spans="1:20" ht="30" customHeight="1" x14ac:dyDescent="0.25">
      <c r="A156" s="6" t="s">
        <v>68</v>
      </c>
      <c r="B156" s="1">
        <v>2007</v>
      </c>
      <c r="C156" s="1">
        <v>2008</v>
      </c>
      <c r="D156" s="1">
        <v>2009</v>
      </c>
      <c r="E156" s="1">
        <v>2010</v>
      </c>
      <c r="F156" s="1">
        <v>2011</v>
      </c>
      <c r="G156" s="1">
        <v>2012</v>
      </c>
      <c r="H156" s="1">
        <v>2013</v>
      </c>
      <c r="I156" s="1">
        <v>2014</v>
      </c>
      <c r="J156" s="1">
        <v>2015</v>
      </c>
      <c r="K156" s="1">
        <v>2016</v>
      </c>
      <c r="L156" s="7" t="s">
        <v>228</v>
      </c>
      <c r="M156" s="7" t="s">
        <v>231</v>
      </c>
      <c r="N156" s="7" t="s">
        <v>229</v>
      </c>
      <c r="O156" s="7" t="s">
        <v>230</v>
      </c>
      <c r="P156" s="123"/>
    </row>
    <row r="157" spans="1:20" x14ac:dyDescent="0.25">
      <c r="A157" s="54" t="s">
        <v>59</v>
      </c>
      <c r="B157" s="2">
        <v>42351</v>
      </c>
      <c r="C157" s="2">
        <v>46087</v>
      </c>
      <c r="D157" s="2">
        <v>51197</v>
      </c>
      <c r="E157" s="2">
        <v>56272</v>
      </c>
      <c r="F157" s="2">
        <v>60529</v>
      </c>
      <c r="G157" s="2">
        <v>60947</v>
      </c>
      <c r="H157" s="2">
        <v>62651</v>
      </c>
      <c r="I157" s="2">
        <v>67431</v>
      </c>
      <c r="J157" s="2">
        <v>69480</v>
      </c>
      <c r="K157" s="2">
        <v>72334</v>
      </c>
      <c r="L157" s="87">
        <f t="shared" ref="L157:L168" si="65">(K157-B157)/B157</f>
        <v>0.70796439281244838</v>
      </c>
      <c r="M157" s="87">
        <f t="shared" ref="M157:M168" si="66">(K157-G157)/G157</f>
        <v>0.18683446272991289</v>
      </c>
      <c r="N157" s="87">
        <f t="shared" ref="N157:N168" si="67">(K157-J157)/J157</f>
        <v>4.1076568796776049E-2</v>
      </c>
      <c r="O157" s="87">
        <f t="shared" ref="O157:O168" si="68">K157/K$16</f>
        <v>0.21414339975664851</v>
      </c>
      <c r="P157" s="123"/>
    </row>
    <row r="158" spans="1:20" x14ac:dyDescent="0.25">
      <c r="A158" s="54" t="s">
        <v>60</v>
      </c>
      <c r="B158" s="2">
        <v>6733</v>
      </c>
      <c r="C158" s="2">
        <v>6683</v>
      </c>
      <c r="D158" s="2">
        <v>6931</v>
      </c>
      <c r="E158" s="2">
        <v>6468</v>
      </c>
      <c r="F158" s="2">
        <v>6284</v>
      </c>
      <c r="G158" s="2">
        <v>6184</v>
      </c>
      <c r="H158" s="2">
        <v>6048</v>
      </c>
      <c r="I158" s="2">
        <v>5925</v>
      </c>
      <c r="J158" s="2">
        <v>6548</v>
      </c>
      <c r="K158" s="2">
        <v>7259</v>
      </c>
      <c r="L158" s="87">
        <f t="shared" si="65"/>
        <v>7.8122679340561413E-2</v>
      </c>
      <c r="M158" s="87">
        <f t="shared" si="66"/>
        <v>0.17383570504527815</v>
      </c>
      <c r="N158" s="87">
        <f t="shared" si="67"/>
        <v>0.10858277336591325</v>
      </c>
      <c r="O158" s="87">
        <f t="shared" si="68"/>
        <v>2.1490128277622023E-2</v>
      </c>
      <c r="P158" s="123"/>
    </row>
    <row r="159" spans="1:20" x14ac:dyDescent="0.25">
      <c r="A159" s="54" t="s">
        <v>61</v>
      </c>
      <c r="B159" s="2">
        <v>15032</v>
      </c>
      <c r="C159" s="2">
        <v>15165</v>
      </c>
      <c r="D159" s="2">
        <v>15598</v>
      </c>
      <c r="E159" s="2">
        <v>16459</v>
      </c>
      <c r="F159" s="2">
        <v>15755</v>
      </c>
      <c r="G159" s="2">
        <v>15678</v>
      </c>
      <c r="H159" s="2">
        <v>15965</v>
      </c>
      <c r="I159" s="2">
        <v>15383</v>
      </c>
      <c r="J159" s="2">
        <v>15598</v>
      </c>
      <c r="K159" s="2">
        <v>15858</v>
      </c>
      <c r="L159" s="87">
        <f t="shared" si="65"/>
        <v>5.4949441192123472E-2</v>
      </c>
      <c r="M159" s="87">
        <f t="shared" si="66"/>
        <v>1.1481056257175661E-2</v>
      </c>
      <c r="N159" s="87">
        <f t="shared" si="67"/>
        <v>1.6668803692781127E-2</v>
      </c>
      <c r="O159" s="87">
        <f t="shared" si="68"/>
        <v>4.6947300485814858E-2</v>
      </c>
      <c r="P159" s="123"/>
    </row>
    <row r="160" spans="1:20" x14ac:dyDescent="0.25">
      <c r="A160" s="54" t="s">
        <v>62</v>
      </c>
      <c r="B160" s="2">
        <v>4318</v>
      </c>
      <c r="C160" s="2">
        <v>4566</v>
      </c>
      <c r="D160" s="2">
        <v>4510</v>
      </c>
      <c r="E160" s="2">
        <v>4642</v>
      </c>
      <c r="F160" s="2">
        <v>4651</v>
      </c>
      <c r="G160" s="2">
        <v>4688</v>
      </c>
      <c r="H160" s="2">
        <v>5867</v>
      </c>
      <c r="I160" s="2">
        <v>5966</v>
      </c>
      <c r="J160" s="2">
        <v>5812</v>
      </c>
      <c r="K160" s="2">
        <v>5581</v>
      </c>
      <c r="L160" s="87">
        <f t="shared" si="65"/>
        <v>0.29249652616952293</v>
      </c>
      <c r="M160" s="87">
        <f t="shared" si="66"/>
        <v>0.19048634812286688</v>
      </c>
      <c r="N160" s="87">
        <f t="shared" si="67"/>
        <v>-3.9745354439091538E-2</v>
      </c>
      <c r="O160" s="87">
        <f t="shared" si="68"/>
        <v>1.6522441922772906E-2</v>
      </c>
      <c r="P160" s="123"/>
    </row>
    <row r="161" spans="1:17" x14ac:dyDescent="0.25">
      <c r="A161" s="54" t="s">
        <v>63</v>
      </c>
      <c r="B161" s="2">
        <v>19979</v>
      </c>
      <c r="C161" s="2">
        <v>20936</v>
      </c>
      <c r="D161" s="2">
        <v>23112</v>
      </c>
      <c r="E161" s="2">
        <v>25153</v>
      </c>
      <c r="F161" s="2">
        <v>25040</v>
      </c>
      <c r="G161" s="2">
        <v>25299</v>
      </c>
      <c r="H161" s="2">
        <v>25532</v>
      </c>
      <c r="I161" s="2">
        <v>25370</v>
      </c>
      <c r="J161" s="2">
        <v>26385</v>
      </c>
      <c r="K161" s="2">
        <v>28339</v>
      </c>
      <c r="L161" s="87">
        <f t="shared" si="65"/>
        <v>0.41843936132939585</v>
      </c>
      <c r="M161" s="87">
        <f t="shared" si="66"/>
        <v>0.12016285228665165</v>
      </c>
      <c r="N161" s="87">
        <f t="shared" si="67"/>
        <v>7.4057229486450632E-2</v>
      </c>
      <c r="O161" s="87">
        <f t="shared" si="68"/>
        <v>8.3897058170482236E-2</v>
      </c>
      <c r="P161" s="123"/>
    </row>
    <row r="162" spans="1:17" x14ac:dyDescent="0.25">
      <c r="A162" s="54" t="s">
        <v>8</v>
      </c>
      <c r="B162" s="2">
        <v>21005</v>
      </c>
      <c r="C162" s="2">
        <v>12893</v>
      </c>
      <c r="D162" s="2">
        <v>12392</v>
      </c>
      <c r="E162" s="2">
        <v>11424</v>
      </c>
      <c r="F162" s="2">
        <v>10600</v>
      </c>
      <c r="G162" s="2">
        <v>9802</v>
      </c>
      <c r="H162" s="2">
        <v>8721</v>
      </c>
      <c r="I162" s="2">
        <v>9027</v>
      </c>
      <c r="J162" s="2">
        <v>9050</v>
      </c>
      <c r="K162" s="2">
        <v>9308</v>
      </c>
      <c r="L162" s="87">
        <f t="shared" si="65"/>
        <v>-0.55686741252082839</v>
      </c>
      <c r="M162" s="87">
        <f t="shared" si="66"/>
        <v>-5.0397877984084884E-2</v>
      </c>
      <c r="N162" s="87">
        <f t="shared" si="67"/>
        <v>2.850828729281768E-2</v>
      </c>
      <c r="O162" s="87">
        <f t="shared" si="68"/>
        <v>2.755615291474112E-2</v>
      </c>
      <c r="P162" s="123"/>
    </row>
    <row r="163" spans="1:17" x14ac:dyDescent="0.25">
      <c r="A163" s="54" t="s">
        <v>64</v>
      </c>
      <c r="B163" s="2">
        <v>33313</v>
      </c>
      <c r="C163" s="2">
        <v>34667</v>
      </c>
      <c r="D163" s="2">
        <v>38985</v>
      </c>
      <c r="E163" s="2">
        <v>44423</v>
      </c>
      <c r="F163" s="2">
        <v>44157</v>
      </c>
      <c r="G163" s="2">
        <v>42779</v>
      </c>
      <c r="H163" s="2">
        <v>38880</v>
      </c>
      <c r="I163" s="2">
        <v>36882</v>
      </c>
      <c r="J163" s="2">
        <v>36968</v>
      </c>
      <c r="K163" s="2">
        <v>40076</v>
      </c>
      <c r="L163" s="87">
        <f t="shared" si="65"/>
        <v>0.2030138384414493</v>
      </c>
      <c r="M163" s="87">
        <f t="shared" si="66"/>
        <v>-6.3185207695364551E-2</v>
      </c>
      <c r="N163" s="87">
        <f t="shared" si="67"/>
        <v>8.4072711534299932E-2</v>
      </c>
      <c r="O163" s="87">
        <f t="shared" si="68"/>
        <v>0.11864421832951924</v>
      </c>
      <c r="P163" s="123"/>
    </row>
    <row r="164" spans="1:17" x14ac:dyDescent="0.25">
      <c r="A164" s="54" t="s">
        <v>65</v>
      </c>
      <c r="B164" s="2">
        <v>3062</v>
      </c>
      <c r="C164" s="2">
        <v>3246</v>
      </c>
      <c r="D164" s="2">
        <v>3227</v>
      </c>
      <c r="E164" s="2">
        <v>3452</v>
      </c>
      <c r="F164" s="2">
        <v>3377</v>
      </c>
      <c r="G164" s="2">
        <v>3259</v>
      </c>
      <c r="H164" s="2">
        <v>3310</v>
      </c>
      <c r="I164" s="2">
        <v>3090</v>
      </c>
      <c r="J164" s="2">
        <v>3060</v>
      </c>
      <c r="K164" s="2">
        <v>2941</v>
      </c>
      <c r="L164" s="87">
        <f t="shared" si="65"/>
        <v>-3.9516655780535599E-2</v>
      </c>
      <c r="M164" s="87">
        <f t="shared" si="66"/>
        <v>-9.7575943540963481E-2</v>
      </c>
      <c r="N164" s="87">
        <f t="shared" si="67"/>
        <v>-3.888888888888889E-2</v>
      </c>
      <c r="O164" s="87">
        <f t="shared" si="68"/>
        <v>8.7067732834393684E-3</v>
      </c>
      <c r="P164" s="123"/>
    </row>
    <row r="165" spans="1:17" x14ac:dyDescent="0.25">
      <c r="A165" s="54" t="s">
        <v>66</v>
      </c>
      <c r="B165" s="2">
        <v>35152</v>
      </c>
      <c r="C165" s="2">
        <v>41771</v>
      </c>
      <c r="D165" s="2">
        <v>48952</v>
      </c>
      <c r="E165" s="2">
        <v>59271</v>
      </c>
      <c r="F165" s="2">
        <v>63896</v>
      </c>
      <c r="G165" s="2">
        <v>65386</v>
      </c>
      <c r="H165" s="2">
        <v>60225</v>
      </c>
      <c r="I165" s="2">
        <v>58137</v>
      </c>
      <c r="J165" s="2">
        <v>57974</v>
      </c>
      <c r="K165" s="2">
        <v>58092</v>
      </c>
      <c r="L165" s="87">
        <f t="shared" si="65"/>
        <v>0.65259444697314517</v>
      </c>
      <c r="M165" s="87">
        <f t="shared" si="66"/>
        <v>-0.11155293182026733</v>
      </c>
      <c r="N165" s="87">
        <f t="shared" si="67"/>
        <v>2.0353951771483769E-3</v>
      </c>
      <c r="O165" s="87">
        <f t="shared" si="68"/>
        <v>0.17198023583188024</v>
      </c>
      <c r="P165" s="123"/>
    </row>
    <row r="166" spans="1:17" x14ac:dyDescent="0.25">
      <c r="A166" s="54" t="s">
        <v>67</v>
      </c>
      <c r="B166" s="2">
        <v>61972</v>
      </c>
      <c r="C166" s="2">
        <v>66511</v>
      </c>
      <c r="D166" s="2">
        <v>76288</v>
      </c>
      <c r="E166" s="2">
        <v>86954</v>
      </c>
      <c r="F166" s="2">
        <v>93531</v>
      </c>
      <c r="G166" s="2">
        <v>98168</v>
      </c>
      <c r="H166" s="2">
        <v>115377</v>
      </c>
      <c r="I166" s="2">
        <v>114251</v>
      </c>
      <c r="J166" s="2">
        <v>106731</v>
      </c>
      <c r="K166" s="2">
        <v>97623</v>
      </c>
      <c r="L166" s="87">
        <f t="shared" si="65"/>
        <v>0.57527593106564257</v>
      </c>
      <c r="M166" s="87">
        <f t="shared" si="66"/>
        <v>-5.5517072773205115E-3</v>
      </c>
      <c r="N166" s="87">
        <f t="shared" si="67"/>
        <v>-8.5336031705877391E-2</v>
      </c>
      <c r="O166" s="87">
        <f t="shared" si="68"/>
        <v>0.28901099226426435</v>
      </c>
      <c r="P166" s="123"/>
    </row>
    <row r="167" spans="1:17" x14ac:dyDescent="0.25">
      <c r="A167" s="54" t="s">
        <v>128</v>
      </c>
      <c r="B167" s="2">
        <v>465</v>
      </c>
      <c r="C167" s="2">
        <v>426</v>
      </c>
      <c r="D167" s="2">
        <v>455</v>
      </c>
      <c r="E167" s="2">
        <v>485</v>
      </c>
      <c r="F167" s="2">
        <v>507</v>
      </c>
      <c r="G167" s="2">
        <v>638</v>
      </c>
      <c r="H167" s="2">
        <v>424</v>
      </c>
      <c r="I167" s="2">
        <v>351</v>
      </c>
      <c r="J167" s="2">
        <v>361</v>
      </c>
      <c r="K167" s="2">
        <v>372</v>
      </c>
      <c r="L167" s="87">
        <f t="shared" si="65"/>
        <v>-0.2</v>
      </c>
      <c r="M167" s="87">
        <f t="shared" si="66"/>
        <v>-0.41692789968652039</v>
      </c>
      <c r="N167" s="87">
        <f t="shared" si="67"/>
        <v>3.0470914127423823E-2</v>
      </c>
      <c r="O167" s="87">
        <f t="shared" si="68"/>
        <v>1.1012987628151801E-3</v>
      </c>
      <c r="P167" s="123"/>
    </row>
    <row r="168" spans="1:17" s="117" customFormat="1" x14ac:dyDescent="0.25">
      <c r="A168" s="55" t="s">
        <v>0</v>
      </c>
      <c r="B168" s="5">
        <v>243382</v>
      </c>
      <c r="C168" s="5">
        <v>252951</v>
      </c>
      <c r="D168" s="5">
        <v>281647</v>
      </c>
      <c r="E168" s="5">
        <v>315003</v>
      </c>
      <c r="F168" s="5">
        <v>328327</v>
      </c>
      <c r="G168" s="5">
        <v>332828</v>
      </c>
      <c r="H168" s="5">
        <v>343000</v>
      </c>
      <c r="I168" s="5">
        <v>341813</v>
      </c>
      <c r="J168" s="5">
        <v>337967</v>
      </c>
      <c r="K168" s="5">
        <v>337783</v>
      </c>
      <c r="L168" s="88">
        <f t="shared" si="65"/>
        <v>0.38787174072034908</v>
      </c>
      <c r="M168" s="88">
        <f t="shared" si="66"/>
        <v>1.4887569555446057E-2</v>
      </c>
      <c r="N168" s="88">
        <f t="shared" si="67"/>
        <v>-5.4443185281403213E-4</v>
      </c>
      <c r="O168" s="88">
        <f t="shared" si="68"/>
        <v>1</v>
      </c>
      <c r="P168" s="125"/>
    </row>
    <row r="169" spans="1:17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95"/>
      <c r="M169" s="95"/>
      <c r="N169" s="95"/>
      <c r="O169" s="95"/>
      <c r="P169" s="123"/>
    </row>
    <row r="170" spans="1:17" ht="15.75" x14ac:dyDescent="0.25">
      <c r="A170" s="68" t="s">
        <v>101</v>
      </c>
      <c r="B170" s="68"/>
      <c r="C170" s="68"/>
      <c r="D170" s="68"/>
      <c r="E170" s="68"/>
      <c r="F170" s="68"/>
      <c r="G170" s="8"/>
      <c r="H170" s="8"/>
      <c r="I170" s="8"/>
      <c r="J170" s="8"/>
      <c r="K170" s="8"/>
      <c r="L170" s="95"/>
      <c r="M170" s="95"/>
      <c r="N170" s="95"/>
      <c r="O170" s="90"/>
      <c r="P170" s="123"/>
    </row>
    <row r="171" spans="1:17" ht="30" customHeight="1" x14ac:dyDescent="0.25">
      <c r="A171" s="6" t="s">
        <v>2</v>
      </c>
      <c r="B171" s="1">
        <v>2007</v>
      </c>
      <c r="C171" s="1">
        <v>2008</v>
      </c>
      <c r="D171" s="1">
        <v>2009</v>
      </c>
      <c r="E171" s="1">
        <v>2010</v>
      </c>
      <c r="F171" s="1">
        <v>2011</v>
      </c>
      <c r="G171" s="1">
        <v>2012</v>
      </c>
      <c r="H171" s="1">
        <v>2013</v>
      </c>
      <c r="I171" s="1">
        <v>2014</v>
      </c>
      <c r="J171" s="1">
        <v>2015</v>
      </c>
      <c r="K171" s="1">
        <v>2016</v>
      </c>
      <c r="L171" s="7" t="s">
        <v>228</v>
      </c>
      <c r="M171" s="7" t="s">
        <v>231</v>
      </c>
      <c r="N171" s="7" t="s">
        <v>229</v>
      </c>
      <c r="O171" s="90"/>
      <c r="P171" s="123"/>
    </row>
    <row r="172" spans="1:17" ht="15" customHeight="1" x14ac:dyDescent="0.25">
      <c r="A172" s="77" t="s">
        <v>21</v>
      </c>
      <c r="B172" s="77">
        <v>11520</v>
      </c>
      <c r="C172" s="77">
        <v>14078</v>
      </c>
      <c r="D172" s="77">
        <v>17625</v>
      </c>
      <c r="E172" s="77">
        <v>22458</v>
      </c>
      <c r="F172" s="77">
        <v>24642</v>
      </c>
      <c r="G172" s="77">
        <v>24341</v>
      </c>
      <c r="H172" s="77">
        <v>23955</v>
      </c>
      <c r="I172" s="77">
        <v>23295</v>
      </c>
      <c r="J172" s="77">
        <v>22226</v>
      </c>
      <c r="K172" s="77">
        <v>21372</v>
      </c>
      <c r="L172" s="87">
        <f t="shared" ref="L172:L191" si="69">(K172-B172)/B172</f>
        <v>0.85520833333333335</v>
      </c>
      <c r="M172" s="87">
        <f t="shared" ref="M172:M191" si="70">(K172-G172)/G172</f>
        <v>-0.1219752680662257</v>
      </c>
      <c r="N172" s="87">
        <f t="shared" ref="N172:N191" si="71">(K172-J172)/J172</f>
        <v>-3.8423468010438229E-2</v>
      </c>
      <c r="O172" s="90"/>
      <c r="P172" s="123"/>
      <c r="Q172" s="128"/>
    </row>
    <row r="173" spans="1:17" x14ac:dyDescent="0.25">
      <c r="A173" s="93" t="s">
        <v>25</v>
      </c>
      <c r="B173" s="93">
        <v>6019</v>
      </c>
      <c r="C173" s="93">
        <v>7147</v>
      </c>
      <c r="D173" s="93">
        <v>8286</v>
      </c>
      <c r="E173" s="93">
        <v>10098</v>
      </c>
      <c r="F173" s="93">
        <v>11030</v>
      </c>
      <c r="G173" s="93">
        <v>11463</v>
      </c>
      <c r="H173" s="93">
        <v>12341</v>
      </c>
      <c r="I173" s="93">
        <v>13356</v>
      </c>
      <c r="J173" s="93">
        <v>13539</v>
      </c>
      <c r="K173" s="93">
        <v>13312</v>
      </c>
      <c r="L173" s="87">
        <f t="shared" si="69"/>
        <v>1.2116630669546435</v>
      </c>
      <c r="M173" s="87">
        <f t="shared" si="70"/>
        <v>0.16130157899328273</v>
      </c>
      <c r="N173" s="87">
        <f t="shared" si="71"/>
        <v>-1.6766378609941651E-2</v>
      </c>
      <c r="O173" s="90"/>
      <c r="P173" s="123"/>
    </row>
    <row r="174" spans="1:17" x14ac:dyDescent="0.25">
      <c r="A174" s="93" t="s">
        <v>22</v>
      </c>
      <c r="B174" s="93">
        <v>3183</v>
      </c>
      <c r="C174" s="93">
        <v>4367</v>
      </c>
      <c r="D174" s="93">
        <v>5921</v>
      </c>
      <c r="E174" s="93">
        <v>8628</v>
      </c>
      <c r="F174" s="93">
        <v>11357</v>
      </c>
      <c r="G174" s="93">
        <v>14634</v>
      </c>
      <c r="H174" s="93">
        <v>18794</v>
      </c>
      <c r="I174" s="93">
        <v>19651</v>
      </c>
      <c r="J174" s="93">
        <v>15894</v>
      </c>
      <c r="K174" s="93">
        <v>10389</v>
      </c>
      <c r="L174" s="87">
        <f t="shared" si="69"/>
        <v>2.2639019792648445</v>
      </c>
      <c r="M174" s="87">
        <f t="shared" si="70"/>
        <v>-0.2900779007790078</v>
      </c>
      <c r="N174" s="87">
        <f t="shared" si="71"/>
        <v>-0.34635711589278972</v>
      </c>
      <c r="O174" s="90"/>
      <c r="P174" s="123"/>
    </row>
    <row r="175" spans="1:17" x14ac:dyDescent="0.25">
      <c r="A175" s="93" t="s">
        <v>37</v>
      </c>
      <c r="B175" s="93">
        <v>6948</v>
      </c>
      <c r="C175" s="93">
        <v>7280</v>
      </c>
      <c r="D175" s="93">
        <v>8121</v>
      </c>
      <c r="E175" s="93">
        <v>8942</v>
      </c>
      <c r="F175" s="93">
        <v>9214</v>
      </c>
      <c r="G175" s="93">
        <v>8500</v>
      </c>
      <c r="H175" s="93">
        <v>8024</v>
      </c>
      <c r="I175" s="93">
        <v>8368</v>
      </c>
      <c r="J175" s="93">
        <v>8660</v>
      </c>
      <c r="K175" s="93">
        <v>9131</v>
      </c>
      <c r="L175" s="87">
        <f t="shared" si="69"/>
        <v>0.31419113413932065</v>
      </c>
      <c r="M175" s="87">
        <f t="shared" si="70"/>
        <v>7.4235294117647052E-2</v>
      </c>
      <c r="N175" s="87">
        <f t="shared" si="71"/>
        <v>5.4387990762124715E-2</v>
      </c>
      <c r="O175" s="90"/>
      <c r="P175" s="123"/>
    </row>
    <row r="176" spans="1:17" x14ac:dyDescent="0.25">
      <c r="A176" s="93" t="s">
        <v>29</v>
      </c>
      <c r="B176" s="93">
        <v>1327</v>
      </c>
      <c r="C176" s="93">
        <v>1818</v>
      </c>
      <c r="D176" s="93">
        <v>2784</v>
      </c>
      <c r="E176" s="93">
        <v>4190</v>
      </c>
      <c r="F176" s="93">
        <v>5236</v>
      </c>
      <c r="G176" s="93">
        <v>6213</v>
      </c>
      <c r="H176" s="93">
        <v>6273</v>
      </c>
      <c r="I176" s="93">
        <v>6642</v>
      </c>
      <c r="J176" s="93">
        <v>6783</v>
      </c>
      <c r="K176" s="93">
        <v>7664</v>
      </c>
      <c r="L176" s="87">
        <f t="shared" si="69"/>
        <v>4.7754333082140166</v>
      </c>
      <c r="M176" s="87">
        <f t="shared" si="70"/>
        <v>0.23354257202639628</v>
      </c>
      <c r="N176" s="87">
        <f t="shared" si="71"/>
        <v>0.12988353236031255</v>
      </c>
      <c r="O176" s="90"/>
      <c r="P176" s="123"/>
    </row>
    <row r="177" spans="1:17" x14ac:dyDescent="0.25">
      <c r="A177" s="93" t="s">
        <v>33</v>
      </c>
      <c r="B177" s="93">
        <v>3494</v>
      </c>
      <c r="C177" s="93">
        <v>4236</v>
      </c>
      <c r="D177" s="93">
        <v>4982</v>
      </c>
      <c r="E177" s="93">
        <v>5688</v>
      </c>
      <c r="F177" s="93">
        <v>6336</v>
      </c>
      <c r="G177" s="93">
        <v>6275</v>
      </c>
      <c r="H177" s="93">
        <v>6471</v>
      </c>
      <c r="I177" s="93">
        <v>6670</v>
      </c>
      <c r="J177" s="93">
        <v>6742</v>
      </c>
      <c r="K177" s="93">
        <v>6729</v>
      </c>
      <c r="L177" s="87">
        <f t="shared" si="69"/>
        <v>0.92587292501431029</v>
      </c>
      <c r="M177" s="87">
        <f t="shared" si="70"/>
        <v>7.2350597609561751E-2</v>
      </c>
      <c r="N177" s="87">
        <f t="shared" si="71"/>
        <v>-1.928211213289825E-3</v>
      </c>
      <c r="O177" s="90"/>
      <c r="P177" s="123"/>
    </row>
    <row r="178" spans="1:17" x14ac:dyDescent="0.25">
      <c r="A178" s="93" t="s">
        <v>31</v>
      </c>
      <c r="B178" s="93">
        <v>1435</v>
      </c>
      <c r="C178" s="93">
        <v>1842</v>
      </c>
      <c r="D178" s="93">
        <v>2156</v>
      </c>
      <c r="E178" s="93">
        <v>2514</v>
      </c>
      <c r="F178" s="93">
        <v>2997</v>
      </c>
      <c r="G178" s="93">
        <v>3314</v>
      </c>
      <c r="H178" s="93">
        <v>3669</v>
      </c>
      <c r="I178" s="93">
        <v>4170</v>
      </c>
      <c r="J178" s="93">
        <v>4803</v>
      </c>
      <c r="K178" s="93">
        <v>5001</v>
      </c>
      <c r="L178" s="87">
        <f t="shared" si="69"/>
        <v>2.4850174216027874</v>
      </c>
      <c r="M178" s="87">
        <f t="shared" si="70"/>
        <v>0.50905250452625228</v>
      </c>
      <c r="N178" s="87">
        <f t="shared" si="71"/>
        <v>4.1224234853216739E-2</v>
      </c>
      <c r="O178" s="90"/>
      <c r="P178" s="123"/>
    </row>
    <row r="179" spans="1:17" x14ac:dyDescent="0.25">
      <c r="A179" s="93" t="s">
        <v>28</v>
      </c>
      <c r="B179" s="93">
        <v>1817</v>
      </c>
      <c r="C179" s="93">
        <v>2004</v>
      </c>
      <c r="D179" s="93">
        <v>2198</v>
      </c>
      <c r="E179" s="93">
        <v>2452</v>
      </c>
      <c r="F179" s="93">
        <v>2692</v>
      </c>
      <c r="G179" s="93">
        <v>3150</v>
      </c>
      <c r="H179" s="93">
        <v>3566</v>
      </c>
      <c r="I179" s="93">
        <v>3784</v>
      </c>
      <c r="J179" s="93">
        <v>4135</v>
      </c>
      <c r="K179" s="93">
        <v>4529</v>
      </c>
      <c r="L179" s="87">
        <f t="shared" si="69"/>
        <v>1.4925701706108971</v>
      </c>
      <c r="M179" s="87">
        <f t="shared" si="70"/>
        <v>0.43777777777777777</v>
      </c>
      <c r="N179" s="87">
        <f t="shared" si="71"/>
        <v>9.5284159613059249E-2</v>
      </c>
      <c r="O179" s="90"/>
      <c r="P179" s="123"/>
    </row>
    <row r="180" spans="1:17" x14ac:dyDescent="0.25">
      <c r="A180" s="93" t="s">
        <v>35</v>
      </c>
      <c r="B180" s="93">
        <v>1194</v>
      </c>
      <c r="C180" s="93">
        <v>1410</v>
      </c>
      <c r="D180" s="93">
        <v>1676</v>
      </c>
      <c r="E180" s="93">
        <v>1947</v>
      </c>
      <c r="F180" s="93">
        <v>2179</v>
      </c>
      <c r="G180" s="93">
        <v>2433</v>
      </c>
      <c r="H180" s="93">
        <v>2895</v>
      </c>
      <c r="I180" s="93">
        <v>3372</v>
      </c>
      <c r="J180" s="93">
        <v>3898</v>
      </c>
      <c r="K180" s="93">
        <v>4395</v>
      </c>
      <c r="L180" s="87">
        <f t="shared" si="69"/>
        <v>2.6809045226130652</v>
      </c>
      <c r="M180" s="87">
        <f t="shared" si="70"/>
        <v>0.80641183723797782</v>
      </c>
      <c r="N180" s="87">
        <f t="shared" si="71"/>
        <v>0.12750128270908159</v>
      </c>
      <c r="O180" s="90"/>
      <c r="P180" s="123"/>
      <c r="Q180" s="57"/>
    </row>
    <row r="181" spans="1:17" x14ac:dyDescent="0.25">
      <c r="A181" s="93" t="s">
        <v>239</v>
      </c>
      <c r="B181" s="93">
        <v>3002</v>
      </c>
      <c r="C181" s="93">
        <v>3678</v>
      </c>
      <c r="D181" s="93">
        <v>4318</v>
      </c>
      <c r="E181" s="93">
        <v>4737</v>
      </c>
      <c r="F181" s="93">
        <v>4659</v>
      </c>
      <c r="G181" s="93">
        <v>4197</v>
      </c>
      <c r="H181" s="93">
        <v>4379</v>
      </c>
      <c r="I181" s="93">
        <v>4497</v>
      </c>
      <c r="J181" s="93">
        <v>4569</v>
      </c>
      <c r="K181" s="93">
        <v>4380</v>
      </c>
      <c r="L181" s="87">
        <f t="shared" si="69"/>
        <v>0.45902731512325118</v>
      </c>
      <c r="M181" s="87">
        <f t="shared" si="70"/>
        <v>4.360257326661901E-2</v>
      </c>
      <c r="N181" s="87">
        <f t="shared" si="71"/>
        <v>-4.1365725541694022E-2</v>
      </c>
      <c r="O181" s="90"/>
      <c r="P181" s="123"/>
      <c r="Q181" s="57"/>
    </row>
    <row r="182" spans="1:17" x14ac:dyDescent="0.25">
      <c r="A182" s="93" t="s">
        <v>38</v>
      </c>
      <c r="B182" s="93">
        <v>1494</v>
      </c>
      <c r="C182" s="93">
        <v>1568</v>
      </c>
      <c r="D182" s="93">
        <v>1958</v>
      </c>
      <c r="E182" s="93">
        <v>2401</v>
      </c>
      <c r="F182" s="93">
        <v>2636</v>
      </c>
      <c r="G182" s="93">
        <v>2933</v>
      </c>
      <c r="H182" s="93">
        <v>3162</v>
      </c>
      <c r="I182" s="93">
        <v>3244</v>
      </c>
      <c r="J182" s="93">
        <v>3413</v>
      </c>
      <c r="K182" s="93">
        <v>3717</v>
      </c>
      <c r="L182" s="87">
        <f t="shared" si="69"/>
        <v>1.4879518072289157</v>
      </c>
      <c r="M182" s="87">
        <f t="shared" si="70"/>
        <v>0.26730310262529833</v>
      </c>
      <c r="N182" s="87">
        <f t="shared" si="71"/>
        <v>8.9071198359214773E-2</v>
      </c>
      <c r="O182" s="90"/>
      <c r="P182" s="123"/>
    </row>
    <row r="183" spans="1:17" x14ac:dyDescent="0.25">
      <c r="A183" s="93" t="s">
        <v>30</v>
      </c>
      <c r="B183" s="93">
        <v>1469</v>
      </c>
      <c r="C183" s="93">
        <v>1782</v>
      </c>
      <c r="D183" s="93">
        <v>2297</v>
      </c>
      <c r="E183" s="93">
        <v>2833</v>
      </c>
      <c r="F183" s="93">
        <v>3029</v>
      </c>
      <c r="G183" s="93">
        <v>3099</v>
      </c>
      <c r="H183" s="93">
        <v>3122</v>
      </c>
      <c r="I183" s="93">
        <v>3158</v>
      </c>
      <c r="J183" s="93">
        <v>3424</v>
      </c>
      <c r="K183" s="93">
        <v>3587</v>
      </c>
      <c r="L183" s="87">
        <f t="shared" si="69"/>
        <v>1.4417971409121852</v>
      </c>
      <c r="M183" s="87">
        <f t="shared" si="70"/>
        <v>0.1574701516618264</v>
      </c>
      <c r="N183" s="87">
        <f t="shared" si="71"/>
        <v>4.760514018691589E-2</v>
      </c>
      <c r="O183" s="90"/>
      <c r="P183" s="123"/>
    </row>
    <row r="184" spans="1:17" x14ac:dyDescent="0.25">
      <c r="A184" s="93" t="s">
        <v>53</v>
      </c>
      <c r="B184" s="93">
        <v>1346</v>
      </c>
      <c r="C184" s="93">
        <v>1553</v>
      </c>
      <c r="D184" s="93">
        <v>1847</v>
      </c>
      <c r="E184" s="93">
        <v>2099</v>
      </c>
      <c r="F184" s="93">
        <v>2191</v>
      </c>
      <c r="G184" s="93">
        <v>2194</v>
      </c>
      <c r="H184" s="93">
        <v>2472</v>
      </c>
      <c r="I184" s="93">
        <v>2818</v>
      </c>
      <c r="J184" s="93">
        <v>3378</v>
      </c>
      <c r="K184" s="93">
        <v>3410</v>
      </c>
      <c r="L184" s="87">
        <f t="shared" si="69"/>
        <v>1.5334323922734028</v>
      </c>
      <c r="M184" s="87">
        <f t="shared" si="70"/>
        <v>0.55423883318140388</v>
      </c>
      <c r="N184" s="87">
        <f t="shared" si="71"/>
        <v>9.4730609828300762E-3</v>
      </c>
      <c r="O184" s="90"/>
      <c r="P184" s="123"/>
    </row>
    <row r="185" spans="1:17" x14ac:dyDescent="0.25">
      <c r="A185" s="93" t="s">
        <v>52</v>
      </c>
      <c r="B185" s="93">
        <v>1740</v>
      </c>
      <c r="C185" s="93">
        <v>1771</v>
      </c>
      <c r="D185" s="93">
        <v>2046</v>
      </c>
      <c r="E185" s="93">
        <v>2371</v>
      </c>
      <c r="F185" s="93">
        <v>2531</v>
      </c>
      <c r="G185" s="93">
        <v>2513</v>
      </c>
      <c r="H185" s="93">
        <v>2629</v>
      </c>
      <c r="I185" s="93">
        <v>2491</v>
      </c>
      <c r="J185" s="93">
        <v>2851</v>
      </c>
      <c r="K185" s="93">
        <v>3092</v>
      </c>
      <c r="L185" s="87">
        <f t="shared" si="69"/>
        <v>0.77701149425287352</v>
      </c>
      <c r="M185" s="87">
        <f t="shared" si="70"/>
        <v>0.23040191006764824</v>
      </c>
      <c r="N185" s="87">
        <f t="shared" si="71"/>
        <v>8.4531743247983168E-2</v>
      </c>
      <c r="O185" s="90"/>
      <c r="P185" s="123"/>
    </row>
    <row r="186" spans="1:17" x14ac:dyDescent="0.25">
      <c r="A186" s="93" t="s">
        <v>34</v>
      </c>
      <c r="B186" s="93">
        <v>3803</v>
      </c>
      <c r="C186" s="93">
        <v>3666</v>
      </c>
      <c r="D186" s="93">
        <v>3965</v>
      </c>
      <c r="E186" s="93">
        <v>4414</v>
      </c>
      <c r="F186" s="93">
        <v>4583</v>
      </c>
      <c r="G186" s="93">
        <v>4101</v>
      </c>
      <c r="H186" s="93">
        <v>3693</v>
      </c>
      <c r="I186" s="93">
        <v>3653</v>
      </c>
      <c r="J186" s="93">
        <v>3537</v>
      </c>
      <c r="K186" s="93">
        <v>3049</v>
      </c>
      <c r="L186" s="87">
        <f t="shared" si="69"/>
        <v>-0.19826452800420721</v>
      </c>
      <c r="M186" s="87">
        <f t="shared" si="70"/>
        <v>-0.2565227993172397</v>
      </c>
      <c r="N186" s="87">
        <f t="shared" si="71"/>
        <v>-0.1379700310998021</v>
      </c>
      <c r="O186" s="90"/>
      <c r="P186" s="123"/>
    </row>
    <row r="187" spans="1:17" x14ac:dyDescent="0.25">
      <c r="A187" s="93" t="s">
        <v>32</v>
      </c>
      <c r="B187" s="93">
        <v>1992</v>
      </c>
      <c r="C187" s="93">
        <v>2087</v>
      </c>
      <c r="D187" s="93">
        <v>2224</v>
      </c>
      <c r="E187" s="93">
        <v>2424</v>
      </c>
      <c r="F187" s="93">
        <v>2476</v>
      </c>
      <c r="G187" s="93">
        <v>2417</v>
      </c>
      <c r="H187" s="93">
        <v>2400</v>
      </c>
      <c r="I187" s="93">
        <v>2725</v>
      </c>
      <c r="J187" s="93">
        <v>2801</v>
      </c>
      <c r="K187" s="93">
        <v>2925</v>
      </c>
      <c r="L187" s="87">
        <f t="shared" si="69"/>
        <v>0.46837349397590361</v>
      </c>
      <c r="M187" s="87">
        <f t="shared" si="70"/>
        <v>0.21017790649565576</v>
      </c>
      <c r="N187" s="87">
        <f t="shared" si="71"/>
        <v>4.4269903605855053E-2</v>
      </c>
      <c r="O187" s="90"/>
      <c r="P187" s="123"/>
    </row>
    <row r="188" spans="1:17" x14ac:dyDescent="0.25">
      <c r="A188" s="93" t="s">
        <v>40</v>
      </c>
      <c r="B188" s="93">
        <v>846</v>
      </c>
      <c r="C188" s="93">
        <v>873</v>
      </c>
      <c r="D188" s="93">
        <v>1370</v>
      </c>
      <c r="E188" s="93">
        <v>2041</v>
      </c>
      <c r="F188" s="93">
        <v>2279</v>
      </c>
      <c r="G188" s="93">
        <v>2462</v>
      </c>
      <c r="H188" s="93">
        <v>2229</v>
      </c>
      <c r="I188" s="93">
        <v>2338</v>
      </c>
      <c r="J188" s="93">
        <v>2564</v>
      </c>
      <c r="K188" s="93">
        <v>2618</v>
      </c>
      <c r="L188" s="87">
        <f t="shared" si="69"/>
        <v>2.0945626477541373</v>
      </c>
      <c r="M188" s="87">
        <f t="shared" si="70"/>
        <v>6.3363119415109664E-2</v>
      </c>
      <c r="N188" s="87">
        <f t="shared" si="71"/>
        <v>2.1060842433697349E-2</v>
      </c>
      <c r="O188" s="90"/>
      <c r="P188" s="123"/>
    </row>
    <row r="189" spans="1:17" x14ac:dyDescent="0.25">
      <c r="A189" s="93" t="s">
        <v>54</v>
      </c>
      <c r="B189" s="93">
        <v>189</v>
      </c>
      <c r="C189" s="93">
        <v>222</v>
      </c>
      <c r="D189" s="93">
        <v>493</v>
      </c>
      <c r="E189" s="93">
        <v>785</v>
      </c>
      <c r="F189" s="93">
        <v>1120</v>
      </c>
      <c r="G189" s="93">
        <v>1379</v>
      </c>
      <c r="H189" s="93">
        <v>1976</v>
      </c>
      <c r="I189" s="93">
        <v>2494</v>
      </c>
      <c r="J189" s="93">
        <v>2880</v>
      </c>
      <c r="K189" s="93">
        <v>2531</v>
      </c>
      <c r="L189" s="87">
        <f t="shared" si="69"/>
        <v>12.391534391534391</v>
      </c>
      <c r="M189" s="87">
        <f t="shared" si="70"/>
        <v>0.83538796229151557</v>
      </c>
      <c r="N189" s="87">
        <f t="shared" si="71"/>
        <v>-0.12118055555555556</v>
      </c>
      <c r="O189" s="90"/>
      <c r="P189" s="123"/>
    </row>
    <row r="190" spans="1:17" x14ac:dyDescent="0.25">
      <c r="A190" s="93" t="s">
        <v>192</v>
      </c>
      <c r="B190" s="93">
        <v>361</v>
      </c>
      <c r="C190" s="93">
        <v>411</v>
      </c>
      <c r="D190" s="93">
        <v>519</v>
      </c>
      <c r="E190" s="93">
        <v>616</v>
      </c>
      <c r="F190" s="93">
        <v>680</v>
      </c>
      <c r="G190" s="93">
        <v>819</v>
      </c>
      <c r="H190" s="93">
        <v>1116</v>
      </c>
      <c r="I190" s="93">
        <v>1471</v>
      </c>
      <c r="J190" s="93">
        <v>1840</v>
      </c>
      <c r="K190" s="93">
        <v>2155</v>
      </c>
      <c r="L190" s="87">
        <f t="shared" si="69"/>
        <v>4.9695290858725762</v>
      </c>
      <c r="M190" s="87">
        <f t="shared" si="70"/>
        <v>1.6312576312576312</v>
      </c>
      <c r="N190" s="87">
        <f t="shared" si="71"/>
        <v>0.17119565217391305</v>
      </c>
      <c r="O190" s="90"/>
      <c r="P190" s="123"/>
    </row>
    <row r="191" spans="1:17" x14ac:dyDescent="0.25">
      <c r="A191" s="93" t="s">
        <v>240</v>
      </c>
      <c r="B191" s="93">
        <v>816</v>
      </c>
      <c r="C191" s="93">
        <v>1024</v>
      </c>
      <c r="D191" s="93">
        <v>1157</v>
      </c>
      <c r="E191" s="93">
        <v>1299</v>
      </c>
      <c r="F191" s="93">
        <v>1503</v>
      </c>
      <c r="G191" s="93">
        <v>1646</v>
      </c>
      <c r="H191" s="93">
        <v>1706</v>
      </c>
      <c r="I191" s="93">
        <v>1957</v>
      </c>
      <c r="J191" s="93">
        <v>1663</v>
      </c>
      <c r="K191" s="93">
        <v>1880</v>
      </c>
      <c r="L191" s="87">
        <f t="shared" si="69"/>
        <v>1.303921568627451</v>
      </c>
      <c r="M191" s="87">
        <f t="shared" si="70"/>
        <v>0.14216281895504251</v>
      </c>
      <c r="N191" s="87">
        <f t="shared" si="71"/>
        <v>0.13048707155742634</v>
      </c>
      <c r="O191" s="90"/>
      <c r="P191" s="123"/>
    </row>
    <row r="192" spans="1:17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95"/>
      <c r="M192" s="95"/>
      <c r="N192" s="95"/>
      <c r="O192" s="95"/>
      <c r="P192" s="123"/>
    </row>
    <row r="193" spans="1:18" ht="15.75" x14ac:dyDescent="0.25">
      <c r="A193" s="68" t="s">
        <v>102</v>
      </c>
      <c r="B193" s="68"/>
      <c r="C193" s="68"/>
      <c r="D193" s="68"/>
      <c r="E193" s="68"/>
      <c r="F193" s="68"/>
      <c r="G193" s="8"/>
      <c r="H193" s="8"/>
      <c r="I193" s="8"/>
      <c r="J193" s="8"/>
      <c r="K193" s="8"/>
      <c r="L193" s="95"/>
      <c r="M193" s="95"/>
      <c r="N193" s="95"/>
      <c r="O193" s="95"/>
      <c r="P193" s="123"/>
    </row>
    <row r="194" spans="1:18" ht="30" customHeight="1" x14ac:dyDescent="0.25">
      <c r="A194" s="6" t="s">
        <v>3</v>
      </c>
      <c r="B194" s="1">
        <v>2007</v>
      </c>
      <c r="C194" s="1">
        <v>2008</v>
      </c>
      <c r="D194" s="1">
        <v>2009</v>
      </c>
      <c r="E194" s="1">
        <v>2010</v>
      </c>
      <c r="F194" s="1">
        <v>2011</v>
      </c>
      <c r="G194" s="1">
        <v>2012</v>
      </c>
      <c r="H194" s="1">
        <v>2013</v>
      </c>
      <c r="I194" s="1">
        <v>2014</v>
      </c>
      <c r="J194" s="1">
        <v>2015</v>
      </c>
      <c r="K194" s="1">
        <v>2016</v>
      </c>
      <c r="L194" s="7" t="s">
        <v>228</v>
      </c>
      <c r="M194" s="7" t="s">
        <v>231</v>
      </c>
      <c r="N194" s="7" t="s">
        <v>229</v>
      </c>
      <c r="O194" s="95"/>
      <c r="P194" s="123"/>
    </row>
    <row r="195" spans="1:18" x14ac:dyDescent="0.25">
      <c r="A195" s="93" t="s">
        <v>24</v>
      </c>
      <c r="B195" s="93">
        <v>7098</v>
      </c>
      <c r="C195" s="93">
        <v>8923</v>
      </c>
      <c r="D195" s="93">
        <v>11767</v>
      </c>
      <c r="E195" s="93">
        <v>14639</v>
      </c>
      <c r="F195" s="93">
        <v>18388</v>
      </c>
      <c r="G195" s="93">
        <v>21467</v>
      </c>
      <c r="H195" s="93">
        <v>25804</v>
      </c>
      <c r="I195" s="93">
        <v>28066</v>
      </c>
      <c r="J195" s="93">
        <v>29669</v>
      </c>
      <c r="K195" s="93">
        <v>27310</v>
      </c>
      <c r="L195" s="87">
        <f t="shared" ref="L195:L214" si="72">(K195-B195)/B195</f>
        <v>2.8475626937165397</v>
      </c>
      <c r="M195" s="87">
        <f t="shared" ref="M195:M214" si="73">(K195-G195)/G195</f>
        <v>0.27218521451530253</v>
      </c>
      <c r="N195" s="87">
        <f t="shared" ref="N195:N214" si="74">(K195-J195)/J195</f>
        <v>-7.9510600289864841E-2</v>
      </c>
      <c r="O195" s="95"/>
      <c r="P195" s="123"/>
      <c r="Q195" s="106"/>
      <c r="R195" s="106"/>
    </row>
    <row r="196" spans="1:18" x14ac:dyDescent="0.25">
      <c r="A196" s="77" t="s">
        <v>21</v>
      </c>
      <c r="B196" s="77">
        <v>6718</v>
      </c>
      <c r="C196" s="77">
        <v>9811</v>
      </c>
      <c r="D196" s="77">
        <v>12040</v>
      </c>
      <c r="E196" s="77">
        <v>15641</v>
      </c>
      <c r="F196" s="77">
        <v>19863</v>
      </c>
      <c r="G196" s="77">
        <v>23800</v>
      </c>
      <c r="H196" s="77">
        <v>24361</v>
      </c>
      <c r="I196" s="77">
        <v>25328</v>
      </c>
      <c r="J196" s="77">
        <v>26367</v>
      </c>
      <c r="K196" s="77">
        <v>26567</v>
      </c>
      <c r="L196" s="87">
        <f t="shared" si="72"/>
        <v>2.9545995832092884</v>
      </c>
      <c r="M196" s="87">
        <f t="shared" si="73"/>
        <v>0.11626050420168067</v>
      </c>
      <c r="N196" s="87">
        <f t="shared" si="74"/>
        <v>7.5852391246634052E-3</v>
      </c>
      <c r="O196" s="95"/>
      <c r="P196" s="123"/>
    </row>
    <row r="197" spans="1:18" x14ac:dyDescent="0.25">
      <c r="A197" s="93" t="s">
        <v>25</v>
      </c>
      <c r="B197" s="93">
        <v>3130</v>
      </c>
      <c r="C197" s="93">
        <v>3647</v>
      </c>
      <c r="D197" s="93">
        <v>5876</v>
      </c>
      <c r="E197" s="93">
        <v>8142</v>
      </c>
      <c r="F197" s="93">
        <v>10628</v>
      </c>
      <c r="G197" s="93">
        <v>14048</v>
      </c>
      <c r="H197" s="93">
        <v>15534</v>
      </c>
      <c r="I197" s="93">
        <v>17832</v>
      </c>
      <c r="J197" s="93">
        <v>20852</v>
      </c>
      <c r="K197" s="93">
        <v>22661</v>
      </c>
      <c r="L197" s="87">
        <f t="shared" si="72"/>
        <v>6.2399361022364221</v>
      </c>
      <c r="M197" s="87">
        <f t="shared" si="73"/>
        <v>0.61311218678815493</v>
      </c>
      <c r="N197" s="87">
        <f t="shared" si="74"/>
        <v>8.6754268175714563E-2</v>
      </c>
      <c r="O197" s="95"/>
      <c r="P197" s="123"/>
      <c r="Q197" s="106"/>
      <c r="R197" s="106"/>
    </row>
    <row r="198" spans="1:18" x14ac:dyDescent="0.25">
      <c r="A198" s="93" t="s">
        <v>55</v>
      </c>
      <c r="B198" s="93">
        <v>3811</v>
      </c>
      <c r="C198" s="93">
        <v>4953</v>
      </c>
      <c r="D198" s="93">
        <v>6903</v>
      </c>
      <c r="E198" s="93">
        <v>8543</v>
      </c>
      <c r="F198" s="93">
        <v>9919</v>
      </c>
      <c r="G198" s="93">
        <v>10982</v>
      </c>
      <c r="H198" s="93">
        <v>12597</v>
      </c>
      <c r="I198" s="93">
        <v>14075</v>
      </c>
      <c r="J198" s="93">
        <v>16564</v>
      </c>
      <c r="K198" s="93">
        <v>18053</v>
      </c>
      <c r="L198" s="87">
        <f t="shared" si="72"/>
        <v>3.7370768827079508</v>
      </c>
      <c r="M198" s="87">
        <f t="shared" si="73"/>
        <v>0.64387179020214902</v>
      </c>
      <c r="N198" s="87">
        <f t="shared" si="74"/>
        <v>8.9893745472108183E-2</v>
      </c>
      <c r="O198" s="95"/>
      <c r="P198" s="123"/>
      <c r="Q198" s="106"/>
      <c r="R198" s="106"/>
    </row>
    <row r="199" spans="1:18" x14ac:dyDescent="0.25">
      <c r="A199" s="93" t="s">
        <v>22</v>
      </c>
      <c r="B199" s="93">
        <v>1247</v>
      </c>
      <c r="C199" s="93">
        <v>1829</v>
      </c>
      <c r="D199" s="93">
        <v>3255</v>
      </c>
      <c r="E199" s="93">
        <v>5261</v>
      </c>
      <c r="F199" s="93">
        <v>8198</v>
      </c>
      <c r="G199" s="93">
        <v>13366</v>
      </c>
      <c r="H199" s="93">
        <v>18782</v>
      </c>
      <c r="I199" s="93">
        <v>21689</v>
      </c>
      <c r="J199" s="93">
        <v>20181</v>
      </c>
      <c r="K199" s="93">
        <v>14241</v>
      </c>
      <c r="L199" s="87">
        <f t="shared" si="72"/>
        <v>10.420208500400962</v>
      </c>
      <c r="M199" s="87">
        <f t="shared" si="73"/>
        <v>6.5464611701331735E-2</v>
      </c>
      <c r="N199" s="87">
        <f t="shared" si="74"/>
        <v>-0.2943362568752787</v>
      </c>
      <c r="O199" s="95"/>
      <c r="P199" s="123"/>
      <c r="Q199" s="106"/>
      <c r="R199" s="106"/>
    </row>
    <row r="200" spans="1:18" x14ac:dyDescent="0.25">
      <c r="A200" s="93" t="s">
        <v>13</v>
      </c>
      <c r="B200" s="93">
        <v>4239</v>
      </c>
      <c r="C200" s="93">
        <v>5141</v>
      </c>
      <c r="D200" s="93">
        <v>6337</v>
      </c>
      <c r="E200" s="93">
        <v>8050</v>
      </c>
      <c r="F200" s="93">
        <v>8784</v>
      </c>
      <c r="G200" s="93">
        <v>9409</v>
      </c>
      <c r="H200" s="93">
        <v>11617</v>
      </c>
      <c r="I200" s="93">
        <v>12609</v>
      </c>
      <c r="J200" s="93">
        <v>11376</v>
      </c>
      <c r="K200" s="93">
        <v>12351</v>
      </c>
      <c r="L200" s="87">
        <f t="shared" si="72"/>
        <v>1.9136588818117481</v>
      </c>
      <c r="M200" s="87">
        <f t="shared" si="73"/>
        <v>0.31267934955893295</v>
      </c>
      <c r="N200" s="87">
        <f t="shared" si="74"/>
        <v>8.5706751054852315E-2</v>
      </c>
      <c r="O200" s="95"/>
      <c r="P200" s="123"/>
      <c r="Q200" s="106"/>
      <c r="R200" s="106"/>
    </row>
    <row r="201" spans="1:18" x14ac:dyDescent="0.25">
      <c r="A201" s="93" t="s">
        <v>36</v>
      </c>
      <c r="B201" s="93">
        <v>7073</v>
      </c>
      <c r="C201" s="93">
        <v>7444</v>
      </c>
      <c r="D201" s="93">
        <v>7327</v>
      </c>
      <c r="E201" s="93">
        <v>8012</v>
      </c>
      <c r="F201" s="93">
        <v>8875</v>
      </c>
      <c r="G201" s="93">
        <v>9096</v>
      </c>
      <c r="H201" s="93">
        <v>9428</v>
      </c>
      <c r="I201" s="93">
        <v>9963</v>
      </c>
      <c r="J201" s="93">
        <v>10711</v>
      </c>
      <c r="K201" s="93">
        <v>11924</v>
      </c>
      <c r="L201" s="87">
        <f t="shared" si="72"/>
        <v>0.68584758942457236</v>
      </c>
      <c r="M201" s="87">
        <f t="shared" si="73"/>
        <v>0.31090589270008795</v>
      </c>
      <c r="N201" s="87">
        <f t="shared" si="74"/>
        <v>0.11324806273924003</v>
      </c>
      <c r="O201" s="95"/>
      <c r="P201" s="123"/>
      <c r="Q201" s="106"/>
      <c r="R201" s="106"/>
    </row>
    <row r="202" spans="1:18" x14ac:dyDescent="0.25">
      <c r="A202" s="93" t="s">
        <v>11</v>
      </c>
      <c r="B202" s="93">
        <v>6540</v>
      </c>
      <c r="C202" s="93">
        <v>7528</v>
      </c>
      <c r="D202" s="93">
        <v>8375</v>
      </c>
      <c r="E202" s="93">
        <v>8806</v>
      </c>
      <c r="F202" s="93">
        <v>9395</v>
      </c>
      <c r="G202" s="93">
        <v>9486</v>
      </c>
      <c r="H202" s="93">
        <v>9859</v>
      </c>
      <c r="I202" s="93">
        <v>9885</v>
      </c>
      <c r="J202" s="93">
        <v>10324</v>
      </c>
      <c r="K202" s="93">
        <v>10839</v>
      </c>
      <c r="L202" s="87">
        <f t="shared" si="72"/>
        <v>0.65733944954128443</v>
      </c>
      <c r="M202" s="87">
        <f t="shared" si="73"/>
        <v>0.14263124604680583</v>
      </c>
      <c r="N202" s="87">
        <f t="shared" si="74"/>
        <v>4.9883765982177454E-2</v>
      </c>
      <c r="O202" s="95"/>
      <c r="P202" s="123"/>
      <c r="Q202" s="106"/>
      <c r="R202" s="106"/>
    </row>
    <row r="203" spans="1:18" x14ac:dyDescent="0.25">
      <c r="A203" s="93" t="s">
        <v>23</v>
      </c>
      <c r="B203" s="93">
        <v>4150</v>
      </c>
      <c r="C203" s="93">
        <v>5343</v>
      </c>
      <c r="D203" s="93">
        <v>7234</v>
      </c>
      <c r="E203" s="93">
        <v>6831</v>
      </c>
      <c r="F203" s="93">
        <v>7235</v>
      </c>
      <c r="G203" s="93">
        <v>8077</v>
      </c>
      <c r="H203" s="93">
        <v>8908</v>
      </c>
      <c r="I203" s="93">
        <v>9604</v>
      </c>
      <c r="J203" s="93">
        <v>10454</v>
      </c>
      <c r="K203" s="93">
        <v>10288</v>
      </c>
      <c r="L203" s="87">
        <f t="shared" si="72"/>
        <v>1.4790361445783133</v>
      </c>
      <c r="M203" s="87">
        <f t="shared" si="73"/>
        <v>0.27374025009285624</v>
      </c>
      <c r="N203" s="87">
        <f t="shared" si="74"/>
        <v>-1.5879089343791852E-2</v>
      </c>
      <c r="O203" s="95"/>
      <c r="P203" s="123"/>
      <c r="Q203" s="106"/>
      <c r="R203" s="106"/>
    </row>
    <row r="204" spans="1:18" x14ac:dyDescent="0.25">
      <c r="A204" s="93" t="s">
        <v>28</v>
      </c>
      <c r="B204" s="93">
        <v>3757</v>
      </c>
      <c r="C204" s="93">
        <v>3839</v>
      </c>
      <c r="D204" s="93">
        <v>4246</v>
      </c>
      <c r="E204" s="93">
        <v>5061</v>
      </c>
      <c r="F204" s="93">
        <v>5853</v>
      </c>
      <c r="G204" s="93">
        <v>6952</v>
      </c>
      <c r="H204" s="93">
        <v>8388</v>
      </c>
      <c r="I204" s="93">
        <v>9449</v>
      </c>
      <c r="J204" s="93">
        <v>10194</v>
      </c>
      <c r="K204" s="93">
        <v>10279</v>
      </c>
      <c r="L204" s="87">
        <f t="shared" si="72"/>
        <v>1.7359595421879159</v>
      </c>
      <c r="M204" s="87">
        <f t="shared" si="73"/>
        <v>0.47856731875719216</v>
      </c>
      <c r="N204" s="87">
        <f t="shared" si="74"/>
        <v>8.3382381793211686E-3</v>
      </c>
      <c r="O204" s="95"/>
      <c r="P204" s="123"/>
      <c r="Q204" s="106"/>
      <c r="R204" s="106"/>
    </row>
    <row r="205" spans="1:18" x14ac:dyDescent="0.25">
      <c r="A205" s="93" t="s">
        <v>29</v>
      </c>
      <c r="B205" s="93">
        <v>592</v>
      </c>
      <c r="C205" s="93">
        <v>868</v>
      </c>
      <c r="D205" s="93">
        <v>2018</v>
      </c>
      <c r="E205" s="93">
        <v>3390</v>
      </c>
      <c r="F205" s="93">
        <v>4745</v>
      </c>
      <c r="G205" s="93">
        <v>4979</v>
      </c>
      <c r="H205" s="93">
        <v>4878</v>
      </c>
      <c r="I205" s="93">
        <v>5743</v>
      </c>
      <c r="J205" s="93">
        <v>6945</v>
      </c>
      <c r="K205" s="93">
        <v>9418</v>
      </c>
      <c r="L205" s="87">
        <f t="shared" si="72"/>
        <v>14.908783783783784</v>
      </c>
      <c r="M205" s="87">
        <f t="shared" si="73"/>
        <v>0.89154448684474796</v>
      </c>
      <c r="N205" s="87">
        <f t="shared" si="74"/>
        <v>0.35608351331893451</v>
      </c>
      <c r="O205" s="95"/>
      <c r="P205" s="123"/>
      <c r="Q205" s="106"/>
      <c r="R205" s="106"/>
    </row>
    <row r="206" spans="1:18" x14ac:dyDescent="0.25">
      <c r="A206" s="93" t="s">
        <v>27</v>
      </c>
      <c r="B206" s="93">
        <v>2121</v>
      </c>
      <c r="C206" s="93">
        <v>2592</v>
      </c>
      <c r="D206" s="93">
        <v>3412</v>
      </c>
      <c r="E206" s="93">
        <v>4002</v>
      </c>
      <c r="F206" s="93">
        <v>4413</v>
      </c>
      <c r="G206" s="93">
        <v>4927</v>
      </c>
      <c r="H206" s="93">
        <v>6020</v>
      </c>
      <c r="I206" s="93">
        <v>6843</v>
      </c>
      <c r="J206" s="93">
        <v>8106</v>
      </c>
      <c r="K206" s="93">
        <v>8737</v>
      </c>
      <c r="L206" s="87">
        <f t="shared" si="72"/>
        <v>3.1192833569071192</v>
      </c>
      <c r="M206" s="87">
        <f t="shared" si="73"/>
        <v>0.77329003450375478</v>
      </c>
      <c r="N206" s="87">
        <f t="shared" si="74"/>
        <v>7.784357266222551E-2</v>
      </c>
      <c r="O206" s="95"/>
      <c r="P206" s="123"/>
      <c r="Q206" s="106"/>
      <c r="R206" s="106"/>
    </row>
    <row r="207" spans="1:18" x14ac:dyDescent="0.25">
      <c r="A207" s="93" t="s">
        <v>39</v>
      </c>
      <c r="B207" s="93">
        <v>912</v>
      </c>
      <c r="C207" s="93">
        <v>1152</v>
      </c>
      <c r="D207" s="93">
        <v>1988</v>
      </c>
      <c r="E207" s="93">
        <v>3193</v>
      </c>
      <c r="F207" s="93">
        <v>4407</v>
      </c>
      <c r="G207" s="93">
        <v>5544</v>
      </c>
      <c r="H207" s="93">
        <v>5432</v>
      </c>
      <c r="I207" s="93">
        <v>6376</v>
      </c>
      <c r="J207" s="93">
        <v>7977</v>
      </c>
      <c r="K207" s="93">
        <v>8444</v>
      </c>
      <c r="L207" s="87">
        <f t="shared" si="72"/>
        <v>8.2587719298245617</v>
      </c>
      <c r="M207" s="87">
        <f t="shared" si="73"/>
        <v>0.52308802308802305</v>
      </c>
      <c r="N207" s="87">
        <f t="shared" si="74"/>
        <v>5.8543312022063435E-2</v>
      </c>
      <c r="O207" s="95"/>
      <c r="P207" s="123"/>
      <c r="Q207" s="106"/>
      <c r="R207" s="106"/>
    </row>
    <row r="208" spans="1:18" x14ac:dyDescent="0.25">
      <c r="A208" s="93" t="s">
        <v>17</v>
      </c>
      <c r="B208" s="93">
        <v>5896</v>
      </c>
      <c r="C208" s="93">
        <v>5647</v>
      </c>
      <c r="D208" s="93">
        <v>6752</v>
      </c>
      <c r="E208" s="93">
        <v>7747</v>
      </c>
      <c r="F208" s="93">
        <v>8217</v>
      </c>
      <c r="G208" s="93">
        <v>8054</v>
      </c>
      <c r="H208" s="93">
        <v>8066</v>
      </c>
      <c r="I208" s="93">
        <v>7810</v>
      </c>
      <c r="J208" s="93">
        <v>7907</v>
      </c>
      <c r="K208" s="93">
        <v>8157</v>
      </c>
      <c r="L208" s="87">
        <f t="shared" si="72"/>
        <v>0.38348032564450474</v>
      </c>
      <c r="M208" s="87">
        <f t="shared" si="73"/>
        <v>1.2788676434070027E-2</v>
      </c>
      <c r="N208" s="87">
        <f t="shared" si="74"/>
        <v>3.1617554066017454E-2</v>
      </c>
      <c r="O208" s="95"/>
      <c r="P208" s="123"/>
      <c r="Q208" s="106"/>
      <c r="R208" s="106"/>
    </row>
    <row r="209" spans="1:18" x14ac:dyDescent="0.25">
      <c r="A209" s="93" t="s">
        <v>239</v>
      </c>
      <c r="B209" s="93">
        <v>3650</v>
      </c>
      <c r="C209" s="93">
        <v>3326</v>
      </c>
      <c r="D209" s="93">
        <v>3964</v>
      </c>
      <c r="E209" s="93">
        <v>5075</v>
      </c>
      <c r="F209" s="93">
        <v>5758</v>
      </c>
      <c r="G209" s="93">
        <v>6184</v>
      </c>
      <c r="H209" s="93">
        <v>6284</v>
      </c>
      <c r="I209" s="93">
        <v>6487</v>
      </c>
      <c r="J209" s="93">
        <v>6706</v>
      </c>
      <c r="K209" s="93">
        <v>7107</v>
      </c>
      <c r="L209" s="87">
        <f t="shared" si="72"/>
        <v>0.94712328767123288</v>
      </c>
      <c r="M209" s="87">
        <f t="shared" si="73"/>
        <v>0.1492561448900388</v>
      </c>
      <c r="N209" s="87">
        <f t="shared" si="74"/>
        <v>5.9797196540411574E-2</v>
      </c>
      <c r="O209" s="95"/>
      <c r="P209" s="123"/>
      <c r="Q209" s="106"/>
      <c r="R209" s="106"/>
    </row>
    <row r="210" spans="1:18" x14ac:dyDescent="0.25">
      <c r="A210" s="93" t="s">
        <v>33</v>
      </c>
      <c r="B210" s="93">
        <v>2374</v>
      </c>
      <c r="C210" s="93">
        <v>2318</v>
      </c>
      <c r="D210" s="93">
        <v>2610</v>
      </c>
      <c r="E210" s="93">
        <v>2923</v>
      </c>
      <c r="F210" s="93">
        <v>3462</v>
      </c>
      <c r="G210" s="93">
        <v>4002</v>
      </c>
      <c r="H210" s="93">
        <v>4569</v>
      </c>
      <c r="I210" s="93">
        <v>5495</v>
      </c>
      <c r="J210" s="93">
        <v>6281</v>
      </c>
      <c r="K210" s="93">
        <v>7068</v>
      </c>
      <c r="L210" s="87">
        <f t="shared" si="72"/>
        <v>1.9772535804549285</v>
      </c>
      <c r="M210" s="87">
        <f t="shared" si="73"/>
        <v>0.76611694152923537</v>
      </c>
      <c r="N210" s="87">
        <f t="shared" si="74"/>
        <v>0.1252985193440535</v>
      </c>
      <c r="O210" s="95"/>
      <c r="P210" s="123"/>
      <c r="Q210" s="106"/>
      <c r="R210" s="106"/>
    </row>
    <row r="211" spans="1:18" x14ac:dyDescent="0.25">
      <c r="A211" s="93" t="s">
        <v>30</v>
      </c>
      <c r="B211" s="93">
        <v>2688</v>
      </c>
      <c r="C211" s="93">
        <v>3081</v>
      </c>
      <c r="D211" s="93">
        <v>3444</v>
      </c>
      <c r="E211" s="93">
        <v>4336</v>
      </c>
      <c r="F211" s="93">
        <v>5037</v>
      </c>
      <c r="G211" s="93">
        <v>5801</v>
      </c>
      <c r="H211" s="93">
        <v>5892</v>
      </c>
      <c r="I211" s="93">
        <v>5895</v>
      </c>
      <c r="J211" s="93">
        <v>6087</v>
      </c>
      <c r="K211" s="93">
        <v>6271</v>
      </c>
      <c r="L211" s="87">
        <f t="shared" si="72"/>
        <v>1.3329613095238095</v>
      </c>
      <c r="M211" s="87">
        <f t="shared" si="73"/>
        <v>8.1020513704533698E-2</v>
      </c>
      <c r="N211" s="87">
        <f t="shared" si="74"/>
        <v>3.0228355511746345E-2</v>
      </c>
      <c r="O211" s="95"/>
      <c r="P211" s="123"/>
      <c r="Q211" s="106"/>
      <c r="R211" s="106"/>
    </row>
    <row r="212" spans="1:18" x14ac:dyDescent="0.25">
      <c r="A212" s="93" t="s">
        <v>258</v>
      </c>
      <c r="B212" s="93">
        <v>610</v>
      </c>
      <c r="C212" s="93">
        <v>791</v>
      </c>
      <c r="D212" s="93">
        <v>1090</v>
      </c>
      <c r="E212" s="93">
        <v>1402</v>
      </c>
      <c r="F212" s="93">
        <v>1413</v>
      </c>
      <c r="G212" s="93">
        <v>2468</v>
      </c>
      <c r="H212" s="93">
        <v>3130</v>
      </c>
      <c r="I212" s="93">
        <v>3989</v>
      </c>
      <c r="J212" s="93">
        <v>4729</v>
      </c>
      <c r="K212" s="93">
        <v>5667</v>
      </c>
      <c r="L212" s="87">
        <f t="shared" si="72"/>
        <v>8.2901639344262303</v>
      </c>
      <c r="M212" s="87">
        <f t="shared" si="73"/>
        <v>1.296191247974068</v>
      </c>
      <c r="N212" s="87">
        <f t="shared" si="74"/>
        <v>0.19835060266441107</v>
      </c>
      <c r="O212" s="95"/>
      <c r="P212" s="123"/>
      <c r="Q212" s="106"/>
      <c r="R212" s="106"/>
    </row>
    <row r="213" spans="1:18" x14ac:dyDescent="0.25">
      <c r="A213" s="93" t="s">
        <v>20</v>
      </c>
      <c r="B213" s="93">
        <v>3423</v>
      </c>
      <c r="C213" s="93">
        <v>3618</v>
      </c>
      <c r="D213" s="93">
        <v>3505</v>
      </c>
      <c r="E213" s="93">
        <v>3590</v>
      </c>
      <c r="F213" s="93">
        <v>4028</v>
      </c>
      <c r="G213" s="93">
        <v>4304</v>
      </c>
      <c r="H213" s="93">
        <v>4888</v>
      </c>
      <c r="I213" s="93">
        <v>4967</v>
      </c>
      <c r="J213" s="93">
        <v>5319</v>
      </c>
      <c r="K213" s="93">
        <v>5600</v>
      </c>
      <c r="L213" s="87">
        <f t="shared" si="72"/>
        <v>0.63599182004089982</v>
      </c>
      <c r="M213" s="87">
        <f t="shared" si="73"/>
        <v>0.30111524163568776</v>
      </c>
      <c r="N213" s="87">
        <f t="shared" si="74"/>
        <v>5.2829479225418315E-2</v>
      </c>
      <c r="O213" s="95"/>
      <c r="P213" s="123"/>
      <c r="Q213" s="106"/>
      <c r="R213" s="106"/>
    </row>
    <row r="214" spans="1:18" x14ac:dyDescent="0.25">
      <c r="A214" s="93" t="s">
        <v>26</v>
      </c>
      <c r="B214" s="93">
        <v>5419</v>
      </c>
      <c r="C214" s="93">
        <v>5825</v>
      </c>
      <c r="D214" s="93">
        <v>6358</v>
      </c>
      <c r="E214" s="93">
        <v>7226</v>
      </c>
      <c r="F214" s="93">
        <v>7224</v>
      </c>
      <c r="G214" s="93">
        <v>6736</v>
      </c>
      <c r="H214" s="93">
        <v>6762</v>
      </c>
      <c r="I214" s="93">
        <v>6068</v>
      </c>
      <c r="J214" s="93">
        <v>5820</v>
      </c>
      <c r="K214" s="93">
        <v>5481</v>
      </c>
      <c r="L214" s="87">
        <f t="shared" si="72"/>
        <v>1.1441225318324415E-2</v>
      </c>
      <c r="M214" s="87">
        <f t="shared" si="73"/>
        <v>-0.18631235154394299</v>
      </c>
      <c r="N214" s="87">
        <f t="shared" si="74"/>
        <v>-5.8247422680412372E-2</v>
      </c>
      <c r="O214" s="95"/>
      <c r="P214" s="123"/>
      <c r="Q214" s="106"/>
      <c r="R214" s="106"/>
    </row>
    <row r="215" spans="1:18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95"/>
      <c r="M215" s="95"/>
      <c r="N215" s="95"/>
      <c r="O215" s="95"/>
      <c r="P215" s="123"/>
    </row>
    <row r="216" spans="1:18" ht="15.75" x14ac:dyDescent="0.25">
      <c r="A216" s="68" t="s">
        <v>103</v>
      </c>
      <c r="B216" s="68"/>
      <c r="C216" s="68"/>
      <c r="D216" s="68"/>
      <c r="E216" s="68"/>
      <c r="F216" s="68"/>
      <c r="G216" s="8"/>
      <c r="H216" s="8"/>
      <c r="I216" s="8"/>
      <c r="J216" s="8"/>
      <c r="K216" s="8"/>
      <c r="L216" s="95"/>
      <c r="M216" s="95"/>
      <c r="N216" s="95"/>
      <c r="O216" s="95"/>
      <c r="P216" s="123"/>
    </row>
    <row r="217" spans="1:18" ht="30" customHeight="1" x14ac:dyDescent="0.25">
      <c r="A217" s="6" t="s">
        <v>4</v>
      </c>
      <c r="B217" s="1">
        <v>2007</v>
      </c>
      <c r="C217" s="1">
        <v>2008</v>
      </c>
      <c r="D217" s="1">
        <v>2009</v>
      </c>
      <c r="E217" s="1">
        <v>2010</v>
      </c>
      <c r="F217" s="1">
        <v>2011</v>
      </c>
      <c r="G217" s="1">
        <v>2012</v>
      </c>
      <c r="H217" s="1">
        <v>2013</v>
      </c>
      <c r="I217" s="1">
        <v>2014</v>
      </c>
      <c r="J217" s="1">
        <v>2015</v>
      </c>
      <c r="K217" s="1">
        <v>2016</v>
      </c>
      <c r="L217" s="7" t="s">
        <v>228</v>
      </c>
      <c r="M217" s="7" t="s">
        <v>231</v>
      </c>
      <c r="N217" s="7" t="s">
        <v>229</v>
      </c>
      <c r="O217" s="95"/>
      <c r="P217" s="123"/>
    </row>
    <row r="218" spans="1:18" x14ac:dyDescent="0.25">
      <c r="A218" s="112" t="s">
        <v>6</v>
      </c>
      <c r="B218" s="77">
        <v>25181</v>
      </c>
      <c r="C218" s="77">
        <v>27769</v>
      </c>
      <c r="D218" s="77">
        <v>28960</v>
      </c>
      <c r="E218" s="77">
        <v>31923</v>
      </c>
      <c r="F218" s="77">
        <v>34797</v>
      </c>
      <c r="G218" s="77">
        <v>37996</v>
      </c>
      <c r="H218" s="77">
        <v>40408</v>
      </c>
      <c r="I218" s="77">
        <v>41917</v>
      </c>
      <c r="J218" s="77">
        <v>42512</v>
      </c>
      <c r="K218" s="77">
        <v>43977</v>
      </c>
      <c r="L218" s="87">
        <f t="shared" ref="L218:L237" si="75">(K218-B218)/B218</f>
        <v>0.74643580477344029</v>
      </c>
      <c r="M218" s="87">
        <f t="shared" ref="M218:M237" si="76">(K218-G218)/G218</f>
        <v>0.15741130645331086</v>
      </c>
      <c r="N218" s="87">
        <f t="shared" ref="N218:N237" si="77">(K218-J218)/J218</f>
        <v>3.446085811065111E-2</v>
      </c>
      <c r="O218" s="95"/>
      <c r="P218" s="123"/>
    </row>
    <row r="219" spans="1:18" x14ac:dyDescent="0.25">
      <c r="A219" s="112" t="s">
        <v>7</v>
      </c>
      <c r="B219" s="77">
        <v>15380</v>
      </c>
      <c r="C219" s="77">
        <v>18679</v>
      </c>
      <c r="D219" s="77">
        <v>23295</v>
      </c>
      <c r="E219" s="77">
        <v>28426</v>
      </c>
      <c r="F219" s="77">
        <v>33494</v>
      </c>
      <c r="G219" s="77">
        <v>37498</v>
      </c>
      <c r="H219" s="77">
        <v>39071</v>
      </c>
      <c r="I219" s="77">
        <v>40014</v>
      </c>
      <c r="J219" s="77">
        <v>40855</v>
      </c>
      <c r="K219" s="77">
        <v>41042</v>
      </c>
      <c r="L219" s="87">
        <f t="shared" si="75"/>
        <v>1.6685305591677504</v>
      </c>
      <c r="M219" s="87">
        <f t="shared" si="76"/>
        <v>9.4511707291055527E-2</v>
      </c>
      <c r="N219" s="87">
        <f t="shared" si="77"/>
        <v>4.5771631379268145E-3</v>
      </c>
      <c r="O219" s="95"/>
      <c r="P219" s="123"/>
    </row>
    <row r="220" spans="1:18" x14ac:dyDescent="0.25">
      <c r="A220" s="113" t="s">
        <v>8</v>
      </c>
      <c r="B220" s="93">
        <v>32980</v>
      </c>
      <c r="C220" s="93">
        <v>33986</v>
      </c>
      <c r="D220" s="93">
        <v>35635</v>
      </c>
      <c r="E220" s="93">
        <v>36569</v>
      </c>
      <c r="F220" s="93">
        <v>37188</v>
      </c>
      <c r="G220" s="93">
        <v>37148</v>
      </c>
      <c r="H220" s="93">
        <v>37552</v>
      </c>
      <c r="I220" s="93">
        <v>37413</v>
      </c>
      <c r="J220" s="93">
        <v>37377</v>
      </c>
      <c r="K220" s="93">
        <v>38529</v>
      </c>
      <c r="L220" s="87">
        <f t="shared" si="75"/>
        <v>0.16825348696179504</v>
      </c>
      <c r="M220" s="87">
        <f t="shared" si="76"/>
        <v>3.7175621836976418E-2</v>
      </c>
      <c r="N220" s="87">
        <f t="shared" si="77"/>
        <v>3.0821093185648928E-2</v>
      </c>
      <c r="O220" s="95"/>
      <c r="P220" s="123"/>
    </row>
    <row r="221" spans="1:18" x14ac:dyDescent="0.25">
      <c r="A221" s="113" t="s">
        <v>9</v>
      </c>
      <c r="B221" s="93">
        <v>23938</v>
      </c>
      <c r="C221" s="93">
        <v>24309</v>
      </c>
      <c r="D221" s="93">
        <v>23916</v>
      </c>
      <c r="E221" s="93">
        <v>24711</v>
      </c>
      <c r="F221" s="93">
        <v>26116</v>
      </c>
      <c r="G221" s="93">
        <v>27031</v>
      </c>
      <c r="H221" s="93">
        <v>27599</v>
      </c>
      <c r="I221" s="93">
        <v>28680</v>
      </c>
      <c r="J221" s="93">
        <v>30003</v>
      </c>
      <c r="K221" s="93">
        <v>31807</v>
      </c>
      <c r="L221" s="87">
        <f t="shared" si="75"/>
        <v>0.32872420419416826</v>
      </c>
      <c r="M221" s="87">
        <f t="shared" si="76"/>
        <v>0.17668602715400836</v>
      </c>
      <c r="N221" s="87">
        <f t="shared" si="77"/>
        <v>6.0127320601273203E-2</v>
      </c>
      <c r="O221" s="95"/>
      <c r="P221" s="123"/>
    </row>
    <row r="222" spans="1:18" x14ac:dyDescent="0.25">
      <c r="A222" s="113" t="s">
        <v>56</v>
      </c>
      <c r="B222" s="93">
        <v>16323</v>
      </c>
      <c r="C222" s="93">
        <v>18114</v>
      </c>
      <c r="D222" s="93">
        <v>18903</v>
      </c>
      <c r="E222" s="93">
        <v>21276</v>
      </c>
      <c r="F222" s="93">
        <v>23051</v>
      </c>
      <c r="G222" s="93">
        <v>25095</v>
      </c>
      <c r="H222" s="93">
        <v>24893</v>
      </c>
      <c r="I222" s="93">
        <v>26094</v>
      </c>
      <c r="J222" s="93">
        <v>26612</v>
      </c>
      <c r="K222" s="93">
        <v>27462</v>
      </c>
      <c r="L222" s="87">
        <f t="shared" si="75"/>
        <v>0.68241132144826322</v>
      </c>
      <c r="M222" s="87">
        <f t="shared" si="76"/>
        <v>9.432157800358637E-2</v>
      </c>
      <c r="N222" s="87">
        <f t="shared" si="77"/>
        <v>3.194047797985871E-2</v>
      </c>
      <c r="O222" s="95"/>
      <c r="P222" s="123"/>
    </row>
    <row r="223" spans="1:18" x14ac:dyDescent="0.25">
      <c r="A223" s="113" t="s">
        <v>10</v>
      </c>
      <c r="B223" s="93">
        <v>14928</v>
      </c>
      <c r="C223" s="93">
        <v>16798</v>
      </c>
      <c r="D223" s="93">
        <v>19815</v>
      </c>
      <c r="E223" s="93">
        <v>21878</v>
      </c>
      <c r="F223" s="93">
        <v>23744</v>
      </c>
      <c r="G223" s="93">
        <v>24440</v>
      </c>
      <c r="H223" s="93">
        <v>23893</v>
      </c>
      <c r="I223" s="93">
        <v>22692</v>
      </c>
      <c r="J223" s="93">
        <v>21779</v>
      </c>
      <c r="K223" s="93">
        <v>20920</v>
      </c>
      <c r="L223" s="87">
        <f t="shared" si="75"/>
        <v>0.40139335476956056</v>
      </c>
      <c r="M223" s="87">
        <f t="shared" si="76"/>
        <v>-0.14402618657937807</v>
      </c>
      <c r="N223" s="87">
        <f t="shared" si="77"/>
        <v>-3.9441663988245557E-2</v>
      </c>
      <c r="O223" s="95"/>
      <c r="P223" s="123"/>
    </row>
    <row r="224" spans="1:18" x14ac:dyDescent="0.25">
      <c r="A224" s="113" t="s">
        <v>55</v>
      </c>
      <c r="B224" s="93">
        <v>9442</v>
      </c>
      <c r="C224" s="93">
        <v>10789</v>
      </c>
      <c r="D224" s="93">
        <v>11993</v>
      </c>
      <c r="E224" s="93">
        <v>13886</v>
      </c>
      <c r="F224" s="93">
        <v>14856</v>
      </c>
      <c r="G224" s="93">
        <v>15232</v>
      </c>
      <c r="H224" s="93">
        <v>15868</v>
      </c>
      <c r="I224" s="93">
        <v>16455</v>
      </c>
      <c r="J224" s="93">
        <v>16399</v>
      </c>
      <c r="K224" s="93">
        <v>16695</v>
      </c>
      <c r="L224" s="87">
        <f t="shared" si="75"/>
        <v>0.76816352467697524</v>
      </c>
      <c r="M224" s="87">
        <f t="shared" si="76"/>
        <v>9.6047794117647065E-2</v>
      </c>
      <c r="N224" s="87">
        <f t="shared" si="77"/>
        <v>1.8049881090310384E-2</v>
      </c>
      <c r="O224" s="95"/>
      <c r="P224" s="123"/>
    </row>
    <row r="225" spans="1:16" x14ac:dyDescent="0.25">
      <c r="A225" s="113" t="s">
        <v>193</v>
      </c>
      <c r="B225" s="93">
        <v>9092</v>
      </c>
      <c r="C225" s="93">
        <v>8754</v>
      </c>
      <c r="D225" s="93">
        <v>11518</v>
      </c>
      <c r="E225" s="93">
        <v>12034</v>
      </c>
      <c r="F225" s="93">
        <v>12367</v>
      </c>
      <c r="G225" s="93">
        <v>12774</v>
      </c>
      <c r="H225" s="93">
        <v>14804</v>
      </c>
      <c r="I225" s="93">
        <v>14134</v>
      </c>
      <c r="J225" s="93">
        <v>15164</v>
      </c>
      <c r="K225" s="93">
        <v>15271</v>
      </c>
      <c r="L225" s="87">
        <f t="shared" si="75"/>
        <v>0.67960844698636169</v>
      </c>
      <c r="M225" s="87">
        <f t="shared" si="76"/>
        <v>0.19547518396743385</v>
      </c>
      <c r="N225" s="87">
        <f t="shared" si="77"/>
        <v>7.0561857029807435E-3</v>
      </c>
      <c r="O225" s="95"/>
      <c r="P225" s="123"/>
    </row>
    <row r="226" spans="1:16" x14ac:dyDescent="0.25">
      <c r="A226" s="113" t="s">
        <v>19</v>
      </c>
      <c r="B226" s="93">
        <v>5454</v>
      </c>
      <c r="C226" s="93">
        <v>5987</v>
      </c>
      <c r="D226" s="93">
        <v>6735</v>
      </c>
      <c r="E226" s="93">
        <v>7636</v>
      </c>
      <c r="F226" s="93">
        <v>8377</v>
      </c>
      <c r="G226" s="93">
        <v>9276</v>
      </c>
      <c r="H226" s="93">
        <v>9970</v>
      </c>
      <c r="I226" s="93">
        <v>12133</v>
      </c>
      <c r="J226" s="93">
        <v>13224</v>
      </c>
      <c r="K226" s="93">
        <v>14917</v>
      </c>
      <c r="L226" s="87">
        <f t="shared" si="75"/>
        <v>1.735056839017235</v>
      </c>
      <c r="M226" s="87">
        <f t="shared" si="76"/>
        <v>0.60812850366537297</v>
      </c>
      <c r="N226" s="87">
        <f t="shared" si="77"/>
        <v>0.1280248033877798</v>
      </c>
      <c r="O226" s="95"/>
      <c r="P226" s="123"/>
    </row>
    <row r="227" spans="1:16" x14ac:dyDescent="0.25">
      <c r="A227" s="113" t="s">
        <v>12</v>
      </c>
      <c r="B227" s="93">
        <v>8314</v>
      </c>
      <c r="C227" s="93">
        <v>9313</v>
      </c>
      <c r="D227" s="93">
        <v>10336</v>
      </c>
      <c r="E227" s="93">
        <v>11409</v>
      </c>
      <c r="F227" s="93">
        <v>12494</v>
      </c>
      <c r="G227" s="93">
        <v>13495</v>
      </c>
      <c r="H227" s="93">
        <v>13991</v>
      </c>
      <c r="I227" s="93">
        <v>14396</v>
      </c>
      <c r="J227" s="93">
        <v>14490</v>
      </c>
      <c r="K227" s="93">
        <v>14674</v>
      </c>
      <c r="L227" s="87">
        <f t="shared" si="75"/>
        <v>0.76497474140004806</v>
      </c>
      <c r="M227" s="87">
        <f t="shared" si="76"/>
        <v>8.7365690996665427E-2</v>
      </c>
      <c r="N227" s="87">
        <f t="shared" si="77"/>
        <v>1.2698412698412698E-2</v>
      </c>
      <c r="O227" s="95"/>
      <c r="P227" s="123"/>
    </row>
    <row r="228" spans="1:16" x14ac:dyDescent="0.25">
      <c r="A228" s="113" t="s">
        <v>15</v>
      </c>
      <c r="B228" s="93">
        <v>4950</v>
      </c>
      <c r="C228" s="93">
        <v>6163</v>
      </c>
      <c r="D228" s="93">
        <v>7541</v>
      </c>
      <c r="E228" s="93">
        <v>9202</v>
      </c>
      <c r="F228" s="93">
        <v>11118</v>
      </c>
      <c r="G228" s="93">
        <v>12629</v>
      </c>
      <c r="H228" s="93">
        <v>13324</v>
      </c>
      <c r="I228" s="93">
        <v>13714</v>
      </c>
      <c r="J228" s="93">
        <v>14149</v>
      </c>
      <c r="K228" s="93">
        <v>14588</v>
      </c>
      <c r="L228" s="87">
        <f t="shared" si="75"/>
        <v>1.9470707070707072</v>
      </c>
      <c r="M228" s="87">
        <f t="shared" si="76"/>
        <v>0.15511917016390847</v>
      </c>
      <c r="N228" s="87">
        <f t="shared" si="77"/>
        <v>3.1026927698070535E-2</v>
      </c>
      <c r="O228" s="95"/>
      <c r="P228" s="123"/>
    </row>
    <row r="229" spans="1:16" x14ac:dyDescent="0.25">
      <c r="A229" s="113" t="s">
        <v>14</v>
      </c>
      <c r="B229" s="93">
        <v>10168</v>
      </c>
      <c r="C229" s="93">
        <v>10829</v>
      </c>
      <c r="D229" s="93">
        <v>11630</v>
      </c>
      <c r="E229" s="93">
        <v>11996</v>
      </c>
      <c r="F229" s="93">
        <v>12450</v>
      </c>
      <c r="G229" s="93">
        <v>12830</v>
      </c>
      <c r="H229" s="93">
        <v>13249</v>
      </c>
      <c r="I229" s="93">
        <v>13637</v>
      </c>
      <c r="J229" s="93">
        <v>13930</v>
      </c>
      <c r="K229" s="93">
        <v>14409</v>
      </c>
      <c r="L229" s="87">
        <f t="shared" si="75"/>
        <v>0.41709284028324156</v>
      </c>
      <c r="M229" s="87">
        <f t="shared" si="76"/>
        <v>0.12307092751363991</v>
      </c>
      <c r="N229" s="87">
        <f t="shared" si="77"/>
        <v>3.4386216798277101E-2</v>
      </c>
      <c r="O229" s="95"/>
      <c r="P229" s="123"/>
    </row>
    <row r="230" spans="1:16" x14ac:dyDescent="0.25">
      <c r="A230" s="113" t="s">
        <v>57</v>
      </c>
      <c r="B230" s="93">
        <v>16239</v>
      </c>
      <c r="C230" s="93">
        <v>17411</v>
      </c>
      <c r="D230" s="93">
        <v>18601</v>
      </c>
      <c r="E230" s="93">
        <v>19533</v>
      </c>
      <c r="F230" s="93">
        <v>20252</v>
      </c>
      <c r="G230" s="93">
        <v>19633</v>
      </c>
      <c r="H230" s="93">
        <v>18345</v>
      </c>
      <c r="I230" s="93">
        <v>16448</v>
      </c>
      <c r="J230" s="93">
        <v>15277</v>
      </c>
      <c r="K230" s="93">
        <v>14261</v>
      </c>
      <c r="L230" s="87">
        <f t="shared" si="75"/>
        <v>-0.12180552989716116</v>
      </c>
      <c r="M230" s="87">
        <f t="shared" si="76"/>
        <v>-0.27362094432842665</v>
      </c>
      <c r="N230" s="87">
        <f t="shared" si="77"/>
        <v>-6.6505203901289514E-2</v>
      </c>
      <c r="O230" s="95"/>
      <c r="P230" s="123"/>
    </row>
    <row r="231" spans="1:16" x14ac:dyDescent="0.25">
      <c r="A231" s="113" t="s">
        <v>13</v>
      </c>
      <c r="B231" s="93">
        <v>11426</v>
      </c>
      <c r="C231" s="93">
        <v>11400</v>
      </c>
      <c r="D231" s="93">
        <v>11686</v>
      </c>
      <c r="E231" s="93">
        <v>12418</v>
      </c>
      <c r="F231" s="93">
        <v>13319</v>
      </c>
      <c r="G231" s="93">
        <v>13296</v>
      </c>
      <c r="H231" s="93">
        <v>13490</v>
      </c>
      <c r="I231" s="93">
        <v>13007</v>
      </c>
      <c r="J231" s="93">
        <v>13202</v>
      </c>
      <c r="K231" s="93">
        <v>13156</v>
      </c>
      <c r="L231" s="87">
        <f t="shared" si="75"/>
        <v>0.15140906704008403</v>
      </c>
      <c r="M231" s="87">
        <f t="shared" si="76"/>
        <v>-1.05294825511432E-2</v>
      </c>
      <c r="N231" s="87">
        <f t="shared" si="77"/>
        <v>-3.4843205574912892E-3</v>
      </c>
      <c r="O231" s="95"/>
      <c r="P231" s="123"/>
    </row>
    <row r="232" spans="1:16" x14ac:dyDescent="0.25">
      <c r="A232" s="113" t="s">
        <v>16</v>
      </c>
      <c r="B232" s="93">
        <v>12787</v>
      </c>
      <c r="C232" s="93">
        <v>12507</v>
      </c>
      <c r="D232" s="93">
        <v>12466</v>
      </c>
      <c r="E232" s="93">
        <v>12395</v>
      </c>
      <c r="F232" s="93">
        <v>12194</v>
      </c>
      <c r="G232" s="93">
        <v>12081</v>
      </c>
      <c r="H232" s="93">
        <v>11943</v>
      </c>
      <c r="I232" s="93">
        <v>11838</v>
      </c>
      <c r="J232" s="93">
        <v>12010</v>
      </c>
      <c r="K232" s="93">
        <v>12245</v>
      </c>
      <c r="L232" s="87">
        <f t="shared" si="75"/>
        <v>-4.2386799092828657E-2</v>
      </c>
      <c r="M232" s="87">
        <f t="shared" si="76"/>
        <v>1.357503517920702E-2</v>
      </c>
      <c r="N232" s="87">
        <f t="shared" si="77"/>
        <v>1.9567027477102414E-2</v>
      </c>
      <c r="O232" s="95"/>
      <c r="P232" s="123"/>
    </row>
    <row r="233" spans="1:16" x14ac:dyDescent="0.25">
      <c r="A233" s="113" t="s">
        <v>18</v>
      </c>
      <c r="B233" s="93">
        <v>4093</v>
      </c>
      <c r="C233" s="93">
        <v>5109</v>
      </c>
      <c r="D233" s="93">
        <v>6125</v>
      </c>
      <c r="E233" s="93">
        <v>7512</v>
      </c>
      <c r="F233" s="93">
        <v>9369</v>
      </c>
      <c r="G233" s="93">
        <v>10866</v>
      </c>
      <c r="H233" s="93">
        <v>11055</v>
      </c>
      <c r="I233" s="93">
        <v>11397</v>
      </c>
      <c r="J233" s="93">
        <v>11720</v>
      </c>
      <c r="K233" s="93">
        <v>11844</v>
      </c>
      <c r="L233" s="87">
        <f t="shared" si="75"/>
        <v>1.8937209870510627</v>
      </c>
      <c r="M233" s="87">
        <f t="shared" si="76"/>
        <v>9.0005521811154052E-2</v>
      </c>
      <c r="N233" s="87">
        <f t="shared" si="77"/>
        <v>1.0580204778156996E-2</v>
      </c>
      <c r="O233" s="95"/>
      <c r="P233" s="123"/>
    </row>
    <row r="234" spans="1:16" x14ac:dyDescent="0.25">
      <c r="A234" s="113" t="s">
        <v>11</v>
      </c>
      <c r="B234" s="93">
        <v>11068</v>
      </c>
      <c r="C234" s="93">
        <v>10956</v>
      </c>
      <c r="D234" s="93">
        <v>11195</v>
      </c>
      <c r="E234" s="93">
        <v>12209</v>
      </c>
      <c r="F234" s="93">
        <v>13008</v>
      </c>
      <c r="G234" s="93">
        <v>12794</v>
      </c>
      <c r="H234" s="93">
        <v>12857</v>
      </c>
      <c r="I234" s="93">
        <v>11796</v>
      </c>
      <c r="J234" s="93">
        <v>11581</v>
      </c>
      <c r="K234" s="93">
        <v>11761</v>
      </c>
      <c r="L234" s="87">
        <f t="shared" si="75"/>
        <v>6.2612938200216836E-2</v>
      </c>
      <c r="M234" s="87">
        <f t="shared" si="76"/>
        <v>-8.074097233078005E-2</v>
      </c>
      <c r="N234" s="87">
        <f t="shared" si="77"/>
        <v>1.5542699248769536E-2</v>
      </c>
      <c r="O234" s="95"/>
      <c r="P234" s="123"/>
    </row>
    <row r="235" spans="1:16" x14ac:dyDescent="0.25">
      <c r="A235" s="113" t="s">
        <v>194</v>
      </c>
      <c r="B235" s="93">
        <v>5107</v>
      </c>
      <c r="C235" s="93">
        <v>5697</v>
      </c>
      <c r="D235" s="93">
        <v>6316</v>
      </c>
      <c r="E235" s="93">
        <v>6975</v>
      </c>
      <c r="F235" s="93">
        <v>7611</v>
      </c>
      <c r="G235" s="93">
        <v>8511</v>
      </c>
      <c r="H235" s="93">
        <v>9430</v>
      </c>
      <c r="I235" s="93">
        <v>10045</v>
      </c>
      <c r="J235" s="93">
        <v>10657</v>
      </c>
      <c r="K235" s="93">
        <v>11278</v>
      </c>
      <c r="L235" s="87">
        <f t="shared" si="75"/>
        <v>1.2083414920697082</v>
      </c>
      <c r="M235" s="87">
        <f t="shared" si="76"/>
        <v>0.32510868288097755</v>
      </c>
      <c r="N235" s="87">
        <f t="shared" si="77"/>
        <v>5.8271558599981232E-2</v>
      </c>
      <c r="O235" s="95"/>
      <c r="P235" s="123"/>
    </row>
    <row r="236" spans="1:16" x14ac:dyDescent="0.25">
      <c r="A236" s="113" t="s">
        <v>17</v>
      </c>
      <c r="B236" s="93">
        <v>11193</v>
      </c>
      <c r="C236" s="93">
        <v>11586</v>
      </c>
      <c r="D236" s="93">
        <v>11938</v>
      </c>
      <c r="E236" s="93">
        <v>12447</v>
      </c>
      <c r="F236" s="93">
        <v>12607</v>
      </c>
      <c r="G236" s="93">
        <v>11987</v>
      </c>
      <c r="H236" s="93">
        <v>11957</v>
      </c>
      <c r="I236" s="93">
        <v>11044</v>
      </c>
      <c r="J236" s="93">
        <v>10317</v>
      </c>
      <c r="K236" s="93">
        <v>9985</v>
      </c>
      <c r="L236" s="87">
        <f t="shared" si="75"/>
        <v>-0.10792459572947379</v>
      </c>
      <c r="M236" s="87">
        <f t="shared" si="76"/>
        <v>-0.16701426545424208</v>
      </c>
      <c r="N236" s="87">
        <f t="shared" si="77"/>
        <v>-3.217989725695454E-2</v>
      </c>
      <c r="O236" s="95"/>
      <c r="P236" s="123"/>
    </row>
    <row r="237" spans="1:16" x14ac:dyDescent="0.25">
      <c r="A237" s="113" t="s">
        <v>259</v>
      </c>
      <c r="B237" s="93">
        <v>9312</v>
      </c>
      <c r="C237" s="93">
        <v>10350</v>
      </c>
      <c r="D237" s="93">
        <v>11010</v>
      </c>
      <c r="E237" s="93">
        <v>11645</v>
      </c>
      <c r="F237" s="93">
        <v>12021</v>
      </c>
      <c r="G237" s="93">
        <v>11943</v>
      </c>
      <c r="H237" s="93">
        <v>11268</v>
      </c>
      <c r="I237" s="93">
        <v>10456</v>
      </c>
      <c r="J237" s="93">
        <v>9810</v>
      </c>
      <c r="K237" s="93">
        <v>9330</v>
      </c>
      <c r="L237" s="87">
        <f t="shared" si="75"/>
        <v>1.9329896907216496E-3</v>
      </c>
      <c r="M237" s="87">
        <f t="shared" si="76"/>
        <v>-0.21878924893242904</v>
      </c>
      <c r="N237" s="87">
        <f t="shared" si="77"/>
        <v>-4.8929663608562692E-2</v>
      </c>
      <c r="O237" s="95"/>
      <c r="P237" s="123"/>
    </row>
    <row r="238" spans="1:1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95"/>
      <c r="M238" s="95"/>
      <c r="N238" s="95"/>
      <c r="O238" s="95"/>
      <c r="P238" s="123"/>
    </row>
    <row r="239" spans="1:16" ht="18" x14ac:dyDescent="0.25">
      <c r="A239" s="68" t="s">
        <v>189</v>
      </c>
      <c r="B239" s="68"/>
      <c r="C239" s="68"/>
      <c r="D239" s="68"/>
      <c r="E239" s="68"/>
      <c r="F239" s="68"/>
      <c r="G239" s="8"/>
      <c r="H239" s="8"/>
      <c r="I239" s="8"/>
      <c r="J239" s="8"/>
      <c r="K239" s="8"/>
      <c r="L239" s="95"/>
      <c r="M239" s="95"/>
      <c r="N239" s="95"/>
      <c r="O239" s="95"/>
      <c r="P239" s="123"/>
    </row>
    <row r="240" spans="1:16" ht="30" customHeight="1" x14ac:dyDescent="0.25">
      <c r="A240" s="6" t="s">
        <v>2</v>
      </c>
      <c r="B240" s="1">
        <v>2007</v>
      </c>
      <c r="C240" s="1">
        <v>2008</v>
      </c>
      <c r="D240" s="1">
        <v>2009</v>
      </c>
      <c r="E240" s="1">
        <v>2010</v>
      </c>
      <c r="F240" s="1">
        <v>2011</v>
      </c>
      <c r="G240" s="1">
        <v>2012</v>
      </c>
      <c r="H240" s="1">
        <v>2013</v>
      </c>
      <c r="I240" s="1">
        <v>2014</v>
      </c>
      <c r="J240" s="1">
        <v>2015</v>
      </c>
      <c r="K240" s="1">
        <v>2016</v>
      </c>
      <c r="L240" s="7" t="s">
        <v>228</v>
      </c>
      <c r="M240" s="7" t="s">
        <v>231</v>
      </c>
      <c r="N240" s="7" t="s">
        <v>229</v>
      </c>
      <c r="O240" s="95"/>
      <c r="P240" s="123"/>
    </row>
    <row r="241" spans="1:16" x14ac:dyDescent="0.25">
      <c r="A241" s="112" t="s">
        <v>21</v>
      </c>
      <c r="B241" s="130">
        <v>5404</v>
      </c>
      <c r="C241" s="130">
        <v>6605</v>
      </c>
      <c r="D241" s="130">
        <v>8270</v>
      </c>
      <c r="E241" s="130">
        <v>10455</v>
      </c>
      <c r="F241" s="130">
        <v>10939</v>
      </c>
      <c r="G241" s="130">
        <v>9917</v>
      </c>
      <c r="H241" s="130">
        <v>9491</v>
      </c>
      <c r="I241" s="130">
        <v>9344</v>
      </c>
      <c r="J241" s="130">
        <v>8492</v>
      </c>
      <c r="K241" s="130">
        <v>8434</v>
      </c>
      <c r="L241" s="87">
        <f t="shared" ref="L241:L250" si="78">(K241-B241)/B241</f>
        <v>0.56069578090303474</v>
      </c>
      <c r="M241" s="87">
        <f t="shared" ref="M241:M250" si="79">(K241-G241)/G241</f>
        <v>-0.14954119189270948</v>
      </c>
      <c r="N241" s="87">
        <f t="shared" ref="N241:N250" si="80">(K241-J241)/J241</f>
        <v>-6.8299576071596795E-3</v>
      </c>
      <c r="O241" s="95"/>
      <c r="P241" s="123"/>
    </row>
    <row r="242" spans="1:16" x14ac:dyDescent="0.25">
      <c r="A242" s="113" t="s">
        <v>25</v>
      </c>
      <c r="B242" s="14">
        <v>3486</v>
      </c>
      <c r="C242" s="14">
        <v>3746</v>
      </c>
      <c r="D242" s="14">
        <v>4227</v>
      </c>
      <c r="E242" s="14">
        <v>5360</v>
      </c>
      <c r="F242" s="14">
        <v>5521</v>
      </c>
      <c r="G242" s="14">
        <v>5612</v>
      </c>
      <c r="H242" s="14">
        <v>6075</v>
      </c>
      <c r="I242" s="14">
        <v>6503</v>
      </c>
      <c r="J242" s="14">
        <v>6429</v>
      </c>
      <c r="K242" s="14">
        <v>6060</v>
      </c>
      <c r="L242" s="87">
        <f t="shared" si="78"/>
        <v>0.73838209982788294</v>
      </c>
      <c r="M242" s="87">
        <f t="shared" si="79"/>
        <v>7.9828937990021387E-2</v>
      </c>
      <c r="N242" s="87">
        <f t="shared" si="80"/>
        <v>-5.739617358842744E-2</v>
      </c>
      <c r="O242" s="95"/>
      <c r="P242" s="123"/>
    </row>
    <row r="243" spans="1:16" x14ac:dyDescent="0.25">
      <c r="A243" s="113" t="s">
        <v>37</v>
      </c>
      <c r="B243" s="14">
        <v>3425</v>
      </c>
      <c r="C243" s="14">
        <v>3675</v>
      </c>
      <c r="D243" s="14">
        <v>3968</v>
      </c>
      <c r="E243" s="14">
        <v>4417</v>
      </c>
      <c r="F243" s="14">
        <v>4326</v>
      </c>
      <c r="G243" s="14">
        <v>3771</v>
      </c>
      <c r="H243" s="14">
        <v>3632</v>
      </c>
      <c r="I243" s="14">
        <v>3935</v>
      </c>
      <c r="J243" s="14">
        <v>4208</v>
      </c>
      <c r="K243" s="14">
        <v>4298</v>
      </c>
      <c r="L243" s="87">
        <f t="shared" si="78"/>
        <v>0.25489051094890514</v>
      </c>
      <c r="M243" s="87">
        <f t="shared" si="79"/>
        <v>0.13975072924953594</v>
      </c>
      <c r="N243" s="87">
        <f t="shared" si="80"/>
        <v>2.1387832699619771E-2</v>
      </c>
      <c r="O243" s="95"/>
      <c r="P243" s="123"/>
    </row>
    <row r="244" spans="1:16" x14ac:dyDescent="0.25">
      <c r="A244" s="113" t="s">
        <v>29</v>
      </c>
      <c r="B244" s="14">
        <v>811</v>
      </c>
      <c r="C244" s="14">
        <v>953</v>
      </c>
      <c r="D244" s="14">
        <v>1639</v>
      </c>
      <c r="E244" s="14">
        <v>2513</v>
      </c>
      <c r="F244" s="14">
        <v>2608</v>
      </c>
      <c r="G244" s="14">
        <v>3032</v>
      </c>
      <c r="H244" s="14">
        <v>2563</v>
      </c>
      <c r="I244" s="14">
        <v>2821</v>
      </c>
      <c r="J244" s="14">
        <v>3087</v>
      </c>
      <c r="K244" s="14">
        <v>3530</v>
      </c>
      <c r="L244" s="87">
        <f t="shared" si="78"/>
        <v>3.3526510480887795</v>
      </c>
      <c r="M244" s="87">
        <f t="shared" si="79"/>
        <v>0.16424802110817943</v>
      </c>
      <c r="N244" s="87">
        <f t="shared" si="80"/>
        <v>0.14350502105604146</v>
      </c>
      <c r="O244" s="95"/>
      <c r="P244" s="123"/>
    </row>
    <row r="245" spans="1:16" x14ac:dyDescent="0.25">
      <c r="A245" s="113" t="s">
        <v>33</v>
      </c>
      <c r="B245" s="14">
        <v>1969</v>
      </c>
      <c r="C245" s="14">
        <v>2412</v>
      </c>
      <c r="D245" s="14">
        <v>2673</v>
      </c>
      <c r="E245" s="14">
        <v>3112</v>
      </c>
      <c r="F245" s="14">
        <v>3152</v>
      </c>
      <c r="G245" s="14">
        <v>2947</v>
      </c>
      <c r="H245" s="14">
        <v>2805</v>
      </c>
      <c r="I245" s="14">
        <v>2962</v>
      </c>
      <c r="J245" s="14">
        <v>2872</v>
      </c>
      <c r="K245" s="14">
        <v>3228</v>
      </c>
      <c r="L245" s="87">
        <f t="shared" si="78"/>
        <v>0.63941086846114781</v>
      </c>
      <c r="M245" s="87">
        <f t="shared" si="79"/>
        <v>9.5351204614862572E-2</v>
      </c>
      <c r="N245" s="87">
        <f t="shared" si="80"/>
        <v>0.12395543175487465</v>
      </c>
      <c r="O245" s="95"/>
      <c r="P245" s="123"/>
    </row>
    <row r="246" spans="1:16" x14ac:dyDescent="0.25">
      <c r="A246" s="113" t="s">
        <v>22</v>
      </c>
      <c r="B246" s="14">
        <v>1871</v>
      </c>
      <c r="C246" s="14">
        <v>2567</v>
      </c>
      <c r="D246" s="14">
        <v>3135</v>
      </c>
      <c r="E246" s="14">
        <v>4780</v>
      </c>
      <c r="F246" s="14">
        <v>5984</v>
      </c>
      <c r="G246" s="14">
        <v>7813</v>
      </c>
      <c r="H246" s="14">
        <v>9707</v>
      </c>
      <c r="I246" s="14">
        <v>8445</v>
      </c>
      <c r="J246" s="14">
        <v>5605</v>
      </c>
      <c r="K246" s="14">
        <v>2996</v>
      </c>
      <c r="L246" s="87">
        <f t="shared" si="78"/>
        <v>0.601282736504543</v>
      </c>
      <c r="M246" s="87">
        <f t="shared" si="79"/>
        <v>-0.61653654166133365</v>
      </c>
      <c r="N246" s="87">
        <f t="shared" si="80"/>
        <v>-0.46547725245316679</v>
      </c>
      <c r="O246" s="95"/>
      <c r="P246" s="123"/>
    </row>
    <row r="247" spans="1:16" x14ac:dyDescent="0.25">
      <c r="A247" s="113" t="s">
        <v>28</v>
      </c>
      <c r="B247" s="14">
        <v>956</v>
      </c>
      <c r="C247" s="14">
        <v>1104</v>
      </c>
      <c r="D247" s="14">
        <v>1077</v>
      </c>
      <c r="E247" s="14">
        <v>1298</v>
      </c>
      <c r="F247" s="14">
        <v>1376</v>
      </c>
      <c r="G247" s="14">
        <v>1580</v>
      </c>
      <c r="H247" s="14">
        <v>1786</v>
      </c>
      <c r="I247" s="14">
        <v>1904</v>
      </c>
      <c r="J247" s="14">
        <v>2015</v>
      </c>
      <c r="K247" s="14">
        <v>2333</v>
      </c>
      <c r="L247" s="87">
        <f t="shared" si="78"/>
        <v>1.4403765690376569</v>
      </c>
      <c r="M247" s="87">
        <f t="shared" si="79"/>
        <v>0.47658227848101264</v>
      </c>
      <c r="N247" s="87">
        <f t="shared" si="80"/>
        <v>0.15781637717121588</v>
      </c>
      <c r="O247" s="95"/>
      <c r="P247" s="123"/>
    </row>
    <row r="248" spans="1:16" x14ac:dyDescent="0.25">
      <c r="A248" s="113" t="s">
        <v>31</v>
      </c>
      <c r="B248" s="14">
        <v>704</v>
      </c>
      <c r="C248" s="14">
        <v>917</v>
      </c>
      <c r="D248" s="14">
        <v>982</v>
      </c>
      <c r="E248" s="14">
        <v>1188</v>
      </c>
      <c r="F248" s="14">
        <v>1398</v>
      </c>
      <c r="G248" s="14">
        <v>1442</v>
      </c>
      <c r="H248" s="14">
        <v>1764</v>
      </c>
      <c r="I248" s="14">
        <v>1943</v>
      </c>
      <c r="J248" s="14">
        <v>2302</v>
      </c>
      <c r="K248" s="14">
        <v>2257</v>
      </c>
      <c r="L248" s="87">
        <f t="shared" si="78"/>
        <v>2.2059659090909092</v>
      </c>
      <c r="M248" s="87">
        <f t="shared" si="79"/>
        <v>0.56518723994452147</v>
      </c>
      <c r="N248" s="87">
        <f t="shared" si="80"/>
        <v>-1.9548218940052129E-2</v>
      </c>
      <c r="O248" s="95"/>
      <c r="P248" s="123"/>
    </row>
    <row r="249" spans="1:16" x14ac:dyDescent="0.25">
      <c r="A249" s="113" t="s">
        <v>35</v>
      </c>
      <c r="B249" s="14">
        <v>738</v>
      </c>
      <c r="C249" s="14">
        <v>779</v>
      </c>
      <c r="D249" s="14">
        <v>895</v>
      </c>
      <c r="E249" s="14">
        <v>1020</v>
      </c>
      <c r="F249" s="14">
        <v>1080</v>
      </c>
      <c r="G249" s="14">
        <v>1263</v>
      </c>
      <c r="H249" s="14">
        <v>1441</v>
      </c>
      <c r="I249" s="14">
        <v>1725</v>
      </c>
      <c r="J249" s="14">
        <v>1979</v>
      </c>
      <c r="K249" s="14">
        <v>2185</v>
      </c>
      <c r="L249" s="87">
        <f t="shared" si="78"/>
        <v>1.9607046070460705</v>
      </c>
      <c r="M249" s="87">
        <f t="shared" si="79"/>
        <v>0.73000791765637374</v>
      </c>
      <c r="N249" s="87">
        <f t="shared" si="80"/>
        <v>0.10409297625063163</v>
      </c>
      <c r="O249" s="95"/>
      <c r="P249" s="123"/>
    </row>
    <row r="250" spans="1:16" x14ac:dyDescent="0.25">
      <c r="A250" s="113" t="s">
        <v>30</v>
      </c>
      <c r="B250" s="14">
        <v>894</v>
      </c>
      <c r="C250" s="14">
        <v>933</v>
      </c>
      <c r="D250" s="14">
        <v>1178</v>
      </c>
      <c r="E250" s="14">
        <v>1363</v>
      </c>
      <c r="F250" s="14">
        <v>1391</v>
      </c>
      <c r="G250" s="14">
        <v>1389</v>
      </c>
      <c r="H250" s="14">
        <v>1509</v>
      </c>
      <c r="I250" s="14">
        <v>1482</v>
      </c>
      <c r="J250" s="14">
        <v>1675</v>
      </c>
      <c r="K250" s="14">
        <v>1705</v>
      </c>
      <c r="L250" s="87">
        <f t="shared" si="78"/>
        <v>0.90715883668903807</v>
      </c>
      <c r="M250" s="87">
        <f t="shared" si="79"/>
        <v>0.22750179985601152</v>
      </c>
      <c r="N250" s="87">
        <f t="shared" si="80"/>
        <v>1.7910447761194031E-2</v>
      </c>
      <c r="O250" s="95"/>
      <c r="P250" s="123"/>
    </row>
    <row r="251" spans="1:1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95"/>
      <c r="M251" s="95"/>
      <c r="N251" s="95"/>
      <c r="O251" s="95"/>
      <c r="P251" s="123"/>
    </row>
    <row r="252" spans="1:16" ht="18" x14ac:dyDescent="0.25">
      <c r="A252" s="68" t="s">
        <v>190</v>
      </c>
      <c r="B252" s="68"/>
      <c r="C252" s="68"/>
      <c r="D252" s="68"/>
      <c r="E252" s="68"/>
      <c r="F252" s="68"/>
      <c r="G252" s="8"/>
      <c r="H252" s="8"/>
      <c r="I252" s="8"/>
      <c r="J252" s="8"/>
      <c r="K252" s="8"/>
      <c r="L252" s="95"/>
      <c r="M252" s="95"/>
      <c r="N252" s="95"/>
      <c r="O252" s="95"/>
      <c r="P252" s="123"/>
    </row>
    <row r="253" spans="1:16" ht="30" customHeight="1" x14ac:dyDescent="0.25">
      <c r="A253" s="6" t="s">
        <v>3</v>
      </c>
      <c r="B253" s="1">
        <v>2007</v>
      </c>
      <c r="C253" s="1">
        <v>2008</v>
      </c>
      <c r="D253" s="1">
        <v>2009</v>
      </c>
      <c r="E253" s="1">
        <v>2010</v>
      </c>
      <c r="F253" s="1">
        <v>2011</v>
      </c>
      <c r="G253" s="1">
        <v>2012</v>
      </c>
      <c r="H253" s="1">
        <v>2013</v>
      </c>
      <c r="I253" s="1">
        <v>2014</v>
      </c>
      <c r="J253" s="1">
        <v>2015</v>
      </c>
      <c r="K253" s="1">
        <v>2016</v>
      </c>
      <c r="L253" s="7" t="s">
        <v>228</v>
      </c>
      <c r="M253" s="7" t="s">
        <v>231</v>
      </c>
      <c r="N253" s="7" t="s">
        <v>229</v>
      </c>
      <c r="O253" s="95"/>
      <c r="P253" s="123"/>
    </row>
    <row r="254" spans="1:16" x14ac:dyDescent="0.25">
      <c r="A254" s="112" t="s">
        <v>21</v>
      </c>
      <c r="B254" s="130">
        <v>4188</v>
      </c>
      <c r="C254" s="130">
        <v>5797</v>
      </c>
      <c r="D254" s="130">
        <v>6347</v>
      </c>
      <c r="E254" s="130">
        <v>8259</v>
      </c>
      <c r="F254" s="130">
        <v>9759</v>
      </c>
      <c r="G254" s="130">
        <v>11169</v>
      </c>
      <c r="H254" s="130">
        <v>10051</v>
      </c>
      <c r="I254" s="130">
        <v>10226</v>
      </c>
      <c r="J254" s="130">
        <v>10528</v>
      </c>
      <c r="K254" s="130">
        <v>10405</v>
      </c>
      <c r="L254" s="87">
        <f t="shared" ref="L254:L263" si="81">(K254-B254)/B254</f>
        <v>1.4844794651384909</v>
      </c>
      <c r="M254" s="87">
        <f t="shared" ref="M254:M263" si="82">(K254-G254)/G254</f>
        <v>-6.840361715462441E-2</v>
      </c>
      <c r="N254" s="87">
        <f t="shared" ref="N254:N263" si="83">(K254-J254)/J254</f>
        <v>-1.1683130699088147E-2</v>
      </c>
      <c r="O254" s="95"/>
      <c r="P254" s="123"/>
    </row>
    <row r="255" spans="1:16" x14ac:dyDescent="0.25">
      <c r="A255" s="113" t="s">
        <v>25</v>
      </c>
      <c r="B255" s="14">
        <v>1427</v>
      </c>
      <c r="C255" s="14">
        <v>2236</v>
      </c>
      <c r="D255" s="14">
        <v>3288</v>
      </c>
      <c r="E255" s="14">
        <v>4494</v>
      </c>
      <c r="F255" s="14">
        <v>5999</v>
      </c>
      <c r="G255" s="14">
        <v>7332</v>
      </c>
      <c r="H255" s="14">
        <v>7484</v>
      </c>
      <c r="I255" s="14">
        <v>8542</v>
      </c>
      <c r="J255" s="14">
        <v>9695</v>
      </c>
      <c r="K255" s="14">
        <v>10300</v>
      </c>
      <c r="L255" s="87">
        <f t="shared" si="81"/>
        <v>6.2179397337070776</v>
      </c>
      <c r="M255" s="87">
        <f t="shared" si="82"/>
        <v>0.40480087288597927</v>
      </c>
      <c r="N255" s="87">
        <f t="shared" si="83"/>
        <v>6.2403300670448685E-2</v>
      </c>
      <c r="O255" s="95"/>
      <c r="P255" s="123"/>
    </row>
    <row r="256" spans="1:16" x14ac:dyDescent="0.25">
      <c r="A256" s="113" t="s">
        <v>28</v>
      </c>
      <c r="B256" s="14">
        <v>1852</v>
      </c>
      <c r="C256" s="14">
        <v>1971</v>
      </c>
      <c r="D256" s="14">
        <v>2144</v>
      </c>
      <c r="E256" s="14">
        <v>2521</v>
      </c>
      <c r="F256" s="14">
        <v>3060</v>
      </c>
      <c r="G256" s="14">
        <v>3609</v>
      </c>
      <c r="H256" s="14">
        <v>4552</v>
      </c>
      <c r="I256" s="14">
        <v>4931</v>
      </c>
      <c r="J256" s="14">
        <v>4879</v>
      </c>
      <c r="K256" s="14">
        <v>4887</v>
      </c>
      <c r="L256" s="87">
        <f t="shared" si="81"/>
        <v>1.638768898488121</v>
      </c>
      <c r="M256" s="87">
        <f t="shared" si="82"/>
        <v>0.35411471321695759</v>
      </c>
      <c r="N256" s="87">
        <f t="shared" si="83"/>
        <v>1.639680262348842E-3</v>
      </c>
      <c r="O256" s="95"/>
      <c r="P256" s="123"/>
    </row>
    <row r="257" spans="1:19" x14ac:dyDescent="0.25">
      <c r="A257" s="113" t="s">
        <v>29</v>
      </c>
      <c r="B257" s="14">
        <v>294</v>
      </c>
      <c r="C257" s="14">
        <v>586</v>
      </c>
      <c r="D257" s="14">
        <v>1381</v>
      </c>
      <c r="E257" s="14">
        <v>1984</v>
      </c>
      <c r="F257" s="14">
        <v>2607</v>
      </c>
      <c r="G257" s="14">
        <v>2140</v>
      </c>
      <c r="H257" s="14">
        <v>2114</v>
      </c>
      <c r="I257" s="14">
        <v>2396</v>
      </c>
      <c r="J257" s="14">
        <v>3475</v>
      </c>
      <c r="K257" s="14">
        <v>4503</v>
      </c>
      <c r="L257" s="87">
        <f t="shared" si="81"/>
        <v>14.316326530612244</v>
      </c>
      <c r="M257" s="87">
        <f t="shared" si="82"/>
        <v>1.1042056074766355</v>
      </c>
      <c r="N257" s="87">
        <f t="shared" si="83"/>
        <v>0.29582733812949641</v>
      </c>
      <c r="O257" s="95"/>
      <c r="P257" s="123"/>
    </row>
    <row r="258" spans="1:19" x14ac:dyDescent="0.25">
      <c r="A258" s="113" t="s">
        <v>39</v>
      </c>
      <c r="B258" s="14">
        <v>482</v>
      </c>
      <c r="C258" s="14">
        <v>584</v>
      </c>
      <c r="D258" s="14">
        <v>1218</v>
      </c>
      <c r="E258" s="14">
        <v>1688</v>
      </c>
      <c r="F258" s="14">
        <v>2156</v>
      </c>
      <c r="G258" s="14">
        <v>2719</v>
      </c>
      <c r="H258" s="14">
        <v>2790</v>
      </c>
      <c r="I258" s="14">
        <v>3153</v>
      </c>
      <c r="J258" s="14">
        <v>4255</v>
      </c>
      <c r="K258" s="14">
        <v>4075</v>
      </c>
      <c r="L258" s="87">
        <f t="shared" si="81"/>
        <v>7.4543568464730292</v>
      </c>
      <c r="M258" s="87">
        <f t="shared" si="82"/>
        <v>0.49871276204486942</v>
      </c>
      <c r="N258" s="87">
        <f t="shared" si="83"/>
        <v>-4.230317273795535E-2</v>
      </c>
      <c r="O258" s="95"/>
      <c r="P258" s="123"/>
    </row>
    <row r="259" spans="1:19" x14ac:dyDescent="0.25">
      <c r="A259" s="113" t="s">
        <v>22</v>
      </c>
      <c r="B259" s="14">
        <v>691</v>
      </c>
      <c r="C259" s="14">
        <v>1147</v>
      </c>
      <c r="D259" s="14">
        <v>2114</v>
      </c>
      <c r="E259" s="14">
        <v>3139</v>
      </c>
      <c r="F259" s="14">
        <v>5035</v>
      </c>
      <c r="G259" s="14">
        <v>8331</v>
      </c>
      <c r="H259" s="14">
        <v>10518</v>
      </c>
      <c r="I259" s="14">
        <v>10236</v>
      </c>
      <c r="J259" s="14">
        <v>7435</v>
      </c>
      <c r="K259" s="14">
        <v>4007</v>
      </c>
      <c r="L259" s="87">
        <f t="shared" si="81"/>
        <v>4.7988422575976841</v>
      </c>
      <c r="M259" s="87">
        <f t="shared" si="82"/>
        <v>-0.51902532709158566</v>
      </c>
      <c r="N259" s="87">
        <f t="shared" si="83"/>
        <v>-0.46106254203093477</v>
      </c>
      <c r="O259" s="95"/>
      <c r="P259" s="123"/>
    </row>
    <row r="260" spans="1:19" x14ac:dyDescent="0.25">
      <c r="A260" s="113" t="s">
        <v>55</v>
      </c>
      <c r="B260" s="14">
        <v>1966</v>
      </c>
      <c r="C260" s="14">
        <v>2550</v>
      </c>
      <c r="D260" s="14">
        <v>3350</v>
      </c>
      <c r="E260" s="14">
        <v>3493</v>
      </c>
      <c r="F260" s="14">
        <v>3705</v>
      </c>
      <c r="G260" s="14">
        <v>3347</v>
      </c>
      <c r="H260" s="14">
        <v>3951</v>
      </c>
      <c r="I260" s="14">
        <v>3922</v>
      </c>
      <c r="J260" s="14">
        <v>3938</v>
      </c>
      <c r="K260" s="14">
        <v>3886</v>
      </c>
      <c r="L260" s="87">
        <f t="shared" si="81"/>
        <v>0.97660223804679558</v>
      </c>
      <c r="M260" s="87">
        <f t="shared" si="82"/>
        <v>0.16103973707798028</v>
      </c>
      <c r="N260" s="87">
        <f t="shared" si="83"/>
        <v>-1.3204672422549517E-2</v>
      </c>
      <c r="O260" s="95"/>
      <c r="P260" s="123"/>
    </row>
    <row r="261" spans="1:19" x14ac:dyDescent="0.25">
      <c r="A261" s="113" t="s">
        <v>24</v>
      </c>
      <c r="B261" s="14">
        <v>2991</v>
      </c>
      <c r="C261" s="14">
        <v>3638</v>
      </c>
      <c r="D261" s="14">
        <v>5242</v>
      </c>
      <c r="E261" s="14">
        <v>5766</v>
      </c>
      <c r="F261" s="14">
        <v>6802</v>
      </c>
      <c r="G261" s="14">
        <v>6814</v>
      </c>
      <c r="H261" s="14">
        <v>8380</v>
      </c>
      <c r="I261" s="14">
        <v>7214</v>
      </c>
      <c r="J261" s="14">
        <v>5212</v>
      </c>
      <c r="K261" s="14">
        <v>3275</v>
      </c>
      <c r="L261" s="87">
        <f t="shared" si="81"/>
        <v>9.4951521230357744E-2</v>
      </c>
      <c r="M261" s="87">
        <f t="shared" si="82"/>
        <v>-0.51937188142060464</v>
      </c>
      <c r="N261" s="87">
        <f t="shared" si="83"/>
        <v>-0.37164236377590176</v>
      </c>
      <c r="O261" s="95"/>
      <c r="P261" s="123"/>
    </row>
    <row r="262" spans="1:19" x14ac:dyDescent="0.25">
      <c r="A262" s="113" t="s">
        <v>239</v>
      </c>
      <c r="B262" s="14">
        <v>1472</v>
      </c>
      <c r="C262" s="14">
        <v>1571</v>
      </c>
      <c r="D262" s="14">
        <v>2050</v>
      </c>
      <c r="E262" s="14">
        <v>2575</v>
      </c>
      <c r="F262" s="14">
        <v>2951</v>
      </c>
      <c r="G262" s="14">
        <v>2950</v>
      </c>
      <c r="H262" s="14">
        <v>2901</v>
      </c>
      <c r="I262" s="14">
        <v>2995</v>
      </c>
      <c r="J262" s="14">
        <v>2992</v>
      </c>
      <c r="K262" s="14">
        <v>3164</v>
      </c>
      <c r="L262" s="87">
        <f t="shared" si="81"/>
        <v>1.1494565217391304</v>
      </c>
      <c r="M262" s="87">
        <f t="shared" si="82"/>
        <v>7.2542372881355927E-2</v>
      </c>
      <c r="N262" s="87">
        <f t="shared" si="83"/>
        <v>5.7486631016042782E-2</v>
      </c>
      <c r="O262" s="95"/>
      <c r="P262" s="123"/>
    </row>
    <row r="263" spans="1:19" x14ac:dyDescent="0.25">
      <c r="A263" s="113" t="s">
        <v>33</v>
      </c>
      <c r="B263" s="14">
        <v>1078</v>
      </c>
      <c r="C263" s="14">
        <v>1114</v>
      </c>
      <c r="D263" s="14">
        <v>1260</v>
      </c>
      <c r="E263" s="14">
        <v>1379</v>
      </c>
      <c r="F263" s="14">
        <v>1786</v>
      </c>
      <c r="G263" s="14">
        <v>1926</v>
      </c>
      <c r="H263" s="14">
        <v>2363</v>
      </c>
      <c r="I263" s="14">
        <v>2938</v>
      </c>
      <c r="J263" s="14">
        <v>2972</v>
      </c>
      <c r="K263" s="14">
        <v>3120</v>
      </c>
      <c r="L263" s="87">
        <f t="shared" si="81"/>
        <v>1.8942486085343229</v>
      </c>
      <c r="M263" s="87">
        <f t="shared" si="82"/>
        <v>0.6199376947040498</v>
      </c>
      <c r="N263" s="87">
        <f t="shared" si="83"/>
        <v>4.9798115746971738E-2</v>
      </c>
      <c r="O263" s="95"/>
      <c r="P263" s="123"/>
    </row>
    <row r="264" spans="1:1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95"/>
      <c r="M264" s="95"/>
      <c r="N264" s="95"/>
      <c r="O264" s="95"/>
      <c r="P264" s="123"/>
    </row>
    <row r="265" spans="1:19" ht="18" x14ac:dyDescent="0.25">
      <c r="A265" s="68" t="s">
        <v>191</v>
      </c>
      <c r="B265" s="68"/>
      <c r="C265" s="68"/>
      <c r="D265" s="68"/>
      <c r="E265" s="68"/>
      <c r="F265" s="68"/>
      <c r="G265" s="8"/>
      <c r="H265" s="8"/>
      <c r="I265" s="8"/>
      <c r="J265" s="8"/>
      <c r="K265" s="8"/>
      <c r="L265" s="95"/>
      <c r="M265" s="95"/>
      <c r="N265" s="95"/>
      <c r="O265" s="95"/>
      <c r="P265" s="123"/>
    </row>
    <row r="266" spans="1:19" ht="30" customHeight="1" x14ac:dyDescent="0.25">
      <c r="A266" s="6" t="s">
        <v>4</v>
      </c>
      <c r="B266" s="1">
        <v>2007</v>
      </c>
      <c r="C266" s="1">
        <v>2008</v>
      </c>
      <c r="D266" s="1">
        <v>2009</v>
      </c>
      <c r="E266" s="1">
        <v>2010</v>
      </c>
      <c r="F266" s="1">
        <v>2011</v>
      </c>
      <c r="G266" s="1">
        <v>2012</v>
      </c>
      <c r="H266" s="1">
        <v>2013</v>
      </c>
      <c r="I266" s="1">
        <v>2014</v>
      </c>
      <c r="J266" s="1">
        <v>2015</v>
      </c>
      <c r="K266" s="1">
        <v>2016</v>
      </c>
      <c r="L266" s="7" t="s">
        <v>228</v>
      </c>
      <c r="M266" s="7" t="s">
        <v>231</v>
      </c>
      <c r="N266" s="7" t="s">
        <v>229</v>
      </c>
      <c r="O266" s="95"/>
      <c r="P266" s="123"/>
    </row>
    <row r="267" spans="1:19" x14ac:dyDescent="0.25">
      <c r="A267" s="112" t="s">
        <v>6</v>
      </c>
      <c r="B267" s="77">
        <v>6765</v>
      </c>
      <c r="C267" s="77">
        <v>7486</v>
      </c>
      <c r="D267" s="77">
        <v>7877</v>
      </c>
      <c r="E267" s="77">
        <v>8159</v>
      </c>
      <c r="F267" s="77">
        <v>9006</v>
      </c>
      <c r="G267" s="77">
        <v>10010</v>
      </c>
      <c r="H267" s="77">
        <v>9576</v>
      </c>
      <c r="I267" s="77">
        <v>9753</v>
      </c>
      <c r="J267" s="77">
        <v>9755</v>
      </c>
      <c r="K267" s="77">
        <v>10346</v>
      </c>
      <c r="L267" s="87">
        <f t="shared" ref="L267:L276" si="84">(K267-B267)/B267</f>
        <v>0.52934220251293418</v>
      </c>
      <c r="M267" s="87">
        <f t="shared" ref="M267:M276" si="85">(K267-G267)/G267</f>
        <v>3.3566433566433566E-2</v>
      </c>
      <c r="N267" s="87">
        <f t="shared" ref="N267:N276" si="86">(K267-J267)/J267</f>
        <v>6.0584315735520249E-2</v>
      </c>
      <c r="O267" s="95"/>
      <c r="P267" s="123"/>
      <c r="Q267" s="39"/>
      <c r="R267" s="39"/>
      <c r="S267" s="40"/>
    </row>
    <row r="268" spans="1:19" x14ac:dyDescent="0.25">
      <c r="A268" s="113" t="s">
        <v>8</v>
      </c>
      <c r="B268" s="93">
        <v>8201</v>
      </c>
      <c r="C268" s="93">
        <v>9053</v>
      </c>
      <c r="D268" s="93">
        <v>8962</v>
      </c>
      <c r="E268" s="93">
        <v>8245</v>
      </c>
      <c r="F268" s="93">
        <v>8310</v>
      </c>
      <c r="G268" s="93">
        <v>8115</v>
      </c>
      <c r="H268" s="93">
        <v>7484</v>
      </c>
      <c r="I268" s="93">
        <v>7731</v>
      </c>
      <c r="J268" s="93">
        <v>7692</v>
      </c>
      <c r="K268" s="93">
        <v>8066</v>
      </c>
      <c r="L268" s="87">
        <f t="shared" si="84"/>
        <v>-1.6461407145470064E-2</v>
      </c>
      <c r="M268" s="87">
        <f t="shared" si="85"/>
        <v>-6.0382008626001229E-3</v>
      </c>
      <c r="N268" s="87">
        <f t="shared" si="86"/>
        <v>4.8621944877795115E-2</v>
      </c>
      <c r="O268" s="95"/>
      <c r="P268" s="123"/>
      <c r="Q268" s="39"/>
      <c r="R268" s="39"/>
      <c r="S268" s="40"/>
    </row>
    <row r="269" spans="1:19" x14ac:dyDescent="0.25">
      <c r="A269" s="113" t="s">
        <v>9</v>
      </c>
      <c r="B269" s="93">
        <v>4872</v>
      </c>
      <c r="C269" s="93">
        <v>5036</v>
      </c>
      <c r="D269" s="93">
        <v>5333</v>
      </c>
      <c r="E269" s="93">
        <v>5907</v>
      </c>
      <c r="F269" s="93">
        <v>6502</v>
      </c>
      <c r="G269" s="93">
        <v>6719</v>
      </c>
      <c r="H269" s="93">
        <v>6226</v>
      </c>
      <c r="I269" s="93">
        <v>6580</v>
      </c>
      <c r="J269" s="93">
        <v>7355</v>
      </c>
      <c r="K269" s="93">
        <v>7664</v>
      </c>
      <c r="L269" s="87">
        <f t="shared" si="84"/>
        <v>0.57307060755336614</v>
      </c>
      <c r="M269" s="87">
        <f t="shared" si="85"/>
        <v>0.14064592945378776</v>
      </c>
      <c r="N269" s="87">
        <f t="shared" si="86"/>
        <v>4.2012236573759347E-2</v>
      </c>
      <c r="O269" s="95"/>
      <c r="P269" s="123"/>
      <c r="Q269" s="39"/>
      <c r="R269" s="39"/>
      <c r="S269" s="40"/>
    </row>
    <row r="270" spans="1:19" x14ac:dyDescent="0.25">
      <c r="A270" s="113" t="s">
        <v>7</v>
      </c>
      <c r="B270" s="93">
        <v>4177</v>
      </c>
      <c r="C270" s="93">
        <v>5971</v>
      </c>
      <c r="D270" s="93">
        <v>7665</v>
      </c>
      <c r="E270" s="93">
        <v>8804</v>
      </c>
      <c r="F270" s="93">
        <v>9365</v>
      </c>
      <c r="G270" s="93">
        <v>9560</v>
      </c>
      <c r="H270" s="93">
        <v>8198</v>
      </c>
      <c r="I270" s="93">
        <v>7720</v>
      </c>
      <c r="J270" s="93">
        <v>7427</v>
      </c>
      <c r="K270" s="93">
        <v>7358</v>
      </c>
      <c r="L270" s="87">
        <f t="shared" si="84"/>
        <v>0.76155135264543927</v>
      </c>
      <c r="M270" s="87">
        <f t="shared" si="85"/>
        <v>-0.2303347280334728</v>
      </c>
      <c r="N270" s="87">
        <f t="shared" si="86"/>
        <v>-9.2904268210583004E-3</v>
      </c>
      <c r="O270" s="95"/>
      <c r="P270" s="123"/>
      <c r="Q270" s="39"/>
      <c r="R270" s="39"/>
      <c r="S270" s="40"/>
    </row>
    <row r="271" spans="1:19" x14ac:dyDescent="0.25">
      <c r="A271" s="113" t="s">
        <v>56</v>
      </c>
      <c r="B271" s="93">
        <v>3725</v>
      </c>
      <c r="C271" s="93">
        <v>4338</v>
      </c>
      <c r="D271" s="93">
        <v>4932</v>
      </c>
      <c r="E271" s="93">
        <v>5494</v>
      </c>
      <c r="F271" s="93">
        <v>5901</v>
      </c>
      <c r="G271" s="93">
        <v>6246</v>
      </c>
      <c r="H271" s="93">
        <v>5272</v>
      </c>
      <c r="I271" s="93">
        <v>5041</v>
      </c>
      <c r="J271" s="93">
        <v>5030</v>
      </c>
      <c r="K271" s="93">
        <v>5078</v>
      </c>
      <c r="L271" s="87">
        <f t="shared" si="84"/>
        <v>0.36322147651006709</v>
      </c>
      <c r="M271" s="87">
        <f t="shared" si="85"/>
        <v>-0.18699967979506885</v>
      </c>
      <c r="N271" s="87">
        <f t="shared" si="86"/>
        <v>9.5427435387673964E-3</v>
      </c>
      <c r="O271" s="95"/>
      <c r="P271" s="123"/>
      <c r="Q271" s="39"/>
      <c r="R271" s="39"/>
      <c r="S271" s="40"/>
    </row>
    <row r="272" spans="1:19" x14ac:dyDescent="0.25">
      <c r="A272" s="113" t="s">
        <v>193</v>
      </c>
      <c r="B272" s="93">
        <v>2446</v>
      </c>
      <c r="C272" s="93">
        <v>2323</v>
      </c>
      <c r="D272" s="93">
        <v>3104</v>
      </c>
      <c r="E272" s="93">
        <v>3501</v>
      </c>
      <c r="F272" s="93">
        <v>3368</v>
      </c>
      <c r="G272" s="93">
        <v>3456</v>
      </c>
      <c r="H272" s="93">
        <v>4137</v>
      </c>
      <c r="I272" s="93">
        <v>4096</v>
      </c>
      <c r="J272" s="93">
        <v>4203</v>
      </c>
      <c r="K272" s="93">
        <v>4174</v>
      </c>
      <c r="L272" s="87">
        <f t="shared" si="84"/>
        <v>0.70645952575633686</v>
      </c>
      <c r="M272" s="87">
        <f t="shared" si="85"/>
        <v>0.20775462962962962</v>
      </c>
      <c r="N272" s="87">
        <f t="shared" si="86"/>
        <v>-6.8998334522959786E-3</v>
      </c>
      <c r="O272" s="95"/>
      <c r="P272" s="123"/>
      <c r="Q272" s="39"/>
      <c r="R272" s="39"/>
      <c r="S272" s="40"/>
    </row>
    <row r="273" spans="1:19" x14ac:dyDescent="0.25">
      <c r="A273" s="113" t="s">
        <v>10</v>
      </c>
      <c r="B273" s="93">
        <v>4439</v>
      </c>
      <c r="C273" s="93">
        <v>4959</v>
      </c>
      <c r="D273" s="93">
        <v>5974</v>
      </c>
      <c r="E273" s="93">
        <v>5976</v>
      </c>
      <c r="F273" s="93">
        <v>5997</v>
      </c>
      <c r="G273" s="93">
        <v>5776</v>
      </c>
      <c r="H273" s="93">
        <v>4753</v>
      </c>
      <c r="I273" s="93">
        <v>4091</v>
      </c>
      <c r="J273" s="93">
        <v>3920</v>
      </c>
      <c r="K273" s="93">
        <v>4171</v>
      </c>
      <c r="L273" s="87">
        <f t="shared" si="84"/>
        <v>-6.0373958098670868E-2</v>
      </c>
      <c r="M273" s="87">
        <f t="shared" si="85"/>
        <v>-0.27787396121883656</v>
      </c>
      <c r="N273" s="87">
        <f t="shared" si="86"/>
        <v>6.4030612244897964E-2</v>
      </c>
      <c r="O273" s="95"/>
      <c r="P273" s="123"/>
      <c r="Q273" s="39"/>
      <c r="R273" s="39"/>
      <c r="S273" s="40"/>
    </row>
    <row r="274" spans="1:19" x14ac:dyDescent="0.25">
      <c r="A274" s="113" t="s">
        <v>19</v>
      </c>
      <c r="B274" s="93">
        <v>1507</v>
      </c>
      <c r="C274" s="93">
        <v>1759</v>
      </c>
      <c r="D274" s="93">
        <v>2026</v>
      </c>
      <c r="E274" s="93">
        <v>2251</v>
      </c>
      <c r="F274" s="93">
        <v>2145</v>
      </c>
      <c r="G274" s="93">
        <v>2551</v>
      </c>
      <c r="H274" s="93">
        <v>2828</v>
      </c>
      <c r="I274" s="93">
        <v>3114</v>
      </c>
      <c r="J274" s="93">
        <v>3092</v>
      </c>
      <c r="K274" s="93">
        <v>4079</v>
      </c>
      <c r="L274" s="87">
        <f t="shared" si="84"/>
        <v>1.7067020570670206</v>
      </c>
      <c r="M274" s="87">
        <f t="shared" si="85"/>
        <v>0.59898079184633479</v>
      </c>
      <c r="N274" s="87">
        <f t="shared" si="86"/>
        <v>0.31921086675291072</v>
      </c>
      <c r="O274" s="95"/>
      <c r="P274" s="123"/>
      <c r="Q274" s="39"/>
      <c r="R274" s="39"/>
      <c r="S274" s="40"/>
    </row>
    <row r="275" spans="1:19" x14ac:dyDescent="0.25">
      <c r="A275" s="113" t="s">
        <v>13</v>
      </c>
      <c r="B275" s="93">
        <v>3143</v>
      </c>
      <c r="C275" s="93">
        <v>2982</v>
      </c>
      <c r="D275" s="93">
        <v>3279</v>
      </c>
      <c r="E275" s="93">
        <v>3460</v>
      </c>
      <c r="F275" s="93">
        <v>3447</v>
      </c>
      <c r="G275" s="93">
        <v>3167</v>
      </c>
      <c r="H275" s="93">
        <v>2904</v>
      </c>
      <c r="I275" s="93">
        <v>2647</v>
      </c>
      <c r="J275" s="93">
        <v>3399</v>
      </c>
      <c r="K275" s="93">
        <v>3559</v>
      </c>
      <c r="L275" s="87">
        <f t="shared" si="84"/>
        <v>0.13235762010817689</v>
      </c>
      <c r="M275" s="87">
        <f t="shared" si="85"/>
        <v>0.12377644458478054</v>
      </c>
      <c r="N275" s="87">
        <f t="shared" si="86"/>
        <v>4.7072668431891736E-2</v>
      </c>
      <c r="O275" s="95"/>
      <c r="P275" s="123"/>
      <c r="Q275" s="39"/>
      <c r="R275" s="39"/>
      <c r="S275" s="40"/>
    </row>
    <row r="276" spans="1:19" x14ac:dyDescent="0.25">
      <c r="A276" s="113" t="s">
        <v>55</v>
      </c>
      <c r="B276" s="93">
        <v>3522</v>
      </c>
      <c r="C276" s="93">
        <v>3317</v>
      </c>
      <c r="D276" s="93">
        <v>3682</v>
      </c>
      <c r="E276" s="93">
        <v>3870</v>
      </c>
      <c r="F276" s="93">
        <v>3689</v>
      </c>
      <c r="G276" s="93">
        <v>3251</v>
      </c>
      <c r="H276" s="93">
        <v>3165</v>
      </c>
      <c r="I276" s="93">
        <v>3585</v>
      </c>
      <c r="J276" s="93">
        <v>3640</v>
      </c>
      <c r="K276" s="93">
        <v>3435</v>
      </c>
      <c r="L276" s="87">
        <f t="shared" si="84"/>
        <v>-2.4701873935264053E-2</v>
      </c>
      <c r="M276" s="87">
        <f t="shared" si="85"/>
        <v>5.6597969855429101E-2</v>
      </c>
      <c r="N276" s="87">
        <f t="shared" si="86"/>
        <v>-5.631868131868132E-2</v>
      </c>
      <c r="O276" s="95"/>
      <c r="P276" s="123"/>
      <c r="Q276" s="39"/>
      <c r="R276" s="39"/>
      <c r="S276" s="40"/>
    </row>
    <row r="277" spans="1:1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95"/>
      <c r="M277" s="95"/>
      <c r="N277" s="95"/>
      <c r="O277" s="95"/>
      <c r="P277" s="123"/>
      <c r="Q277" s="39"/>
      <c r="R277" s="39"/>
      <c r="S277" s="40"/>
    </row>
    <row r="278" spans="1:19" ht="15.75" x14ac:dyDescent="0.25">
      <c r="A278" s="68" t="s">
        <v>261</v>
      </c>
      <c r="B278" s="68"/>
      <c r="C278" s="68"/>
      <c r="D278" s="68"/>
      <c r="E278" s="68"/>
      <c r="F278" s="68"/>
      <c r="G278" s="8"/>
      <c r="H278" s="8"/>
      <c r="I278" s="8"/>
      <c r="J278" s="8"/>
      <c r="K278" s="8"/>
      <c r="L278" s="95"/>
      <c r="M278" s="95"/>
      <c r="N278" s="95"/>
      <c r="O278" s="95"/>
      <c r="P278" s="123"/>
      <c r="Q278" s="39"/>
      <c r="R278" s="39"/>
      <c r="S278" s="40"/>
    </row>
    <row r="279" spans="1:19" ht="30" customHeight="1" x14ac:dyDescent="0.25">
      <c r="A279" s="4" t="s">
        <v>447</v>
      </c>
      <c r="B279" s="1">
        <v>2007</v>
      </c>
      <c r="C279" s="1">
        <v>2008</v>
      </c>
      <c r="D279" s="1">
        <v>2009</v>
      </c>
      <c r="E279" s="1">
        <v>2010</v>
      </c>
      <c r="F279" s="1">
        <v>2011</v>
      </c>
      <c r="G279" s="1">
        <v>2012</v>
      </c>
      <c r="H279" s="1">
        <v>2013</v>
      </c>
      <c r="I279" s="1">
        <v>2014</v>
      </c>
      <c r="J279" s="1">
        <v>2015</v>
      </c>
      <c r="K279" s="1">
        <v>2016</v>
      </c>
      <c r="L279" s="7" t="s">
        <v>228</v>
      </c>
      <c r="M279" s="7" t="s">
        <v>231</v>
      </c>
      <c r="N279" s="7" t="s">
        <v>229</v>
      </c>
      <c r="O279" s="7" t="s">
        <v>230</v>
      </c>
      <c r="P279" s="123"/>
      <c r="Q279" s="39"/>
      <c r="R279" s="39"/>
      <c r="S279" s="40"/>
    </row>
    <row r="280" spans="1:19" x14ac:dyDescent="0.25">
      <c r="A280" s="2" t="s">
        <v>42</v>
      </c>
      <c r="B280" s="2">
        <v>371157</v>
      </c>
      <c r="C280" s="2">
        <v>391274</v>
      </c>
      <c r="D280" s="2">
        <v>430511</v>
      </c>
      <c r="E280" s="2">
        <v>478353</v>
      </c>
      <c r="F280" s="2">
        <v>521360</v>
      </c>
      <c r="G280" s="2">
        <v>551462</v>
      </c>
      <c r="H280" s="2">
        <v>574903</v>
      </c>
      <c r="I280" s="2">
        <v>592719</v>
      </c>
      <c r="J280" s="2">
        <v>603580</v>
      </c>
      <c r="K280" s="2">
        <v>614683</v>
      </c>
      <c r="L280" s="87">
        <f t="shared" ref="L280:L282" si="87">(K280-B280)/B280</f>
        <v>0.65612665260253744</v>
      </c>
      <c r="M280" s="87">
        <f t="shared" ref="M280:M282" si="88">(K280-G280)/G280</f>
        <v>0.11464253203303219</v>
      </c>
      <c r="N280" s="87">
        <f t="shared" ref="N280:N282" si="89">(K280-J280)/J280</f>
        <v>1.839524172437788E-2</v>
      </c>
      <c r="O280" s="87">
        <f t="shared" ref="O280:O282" si="90">K280/K$9</f>
        <v>0.52160870712647345</v>
      </c>
      <c r="P280" s="123"/>
      <c r="Q280" s="39"/>
      <c r="R280" s="39"/>
      <c r="S280" s="40"/>
    </row>
    <row r="281" spans="1:19" x14ac:dyDescent="0.25">
      <c r="A281" s="2" t="s">
        <v>46</v>
      </c>
      <c r="B281" s="2">
        <v>377248</v>
      </c>
      <c r="C281" s="2">
        <v>392062</v>
      </c>
      <c r="D281" s="2">
        <v>418829</v>
      </c>
      <c r="E281" s="2">
        <v>459787</v>
      </c>
      <c r="F281" s="2">
        <v>493741</v>
      </c>
      <c r="G281" s="2">
        <v>513333</v>
      </c>
      <c r="H281" s="2">
        <v>539374</v>
      </c>
      <c r="I281" s="2">
        <v>551842</v>
      </c>
      <c r="J281" s="2">
        <v>562326</v>
      </c>
      <c r="K281" s="2">
        <v>563754</v>
      </c>
      <c r="L281" s="87">
        <f t="shared" si="87"/>
        <v>0.49438565612011198</v>
      </c>
      <c r="M281" s="87">
        <f t="shared" si="88"/>
        <v>9.822279105376043E-2</v>
      </c>
      <c r="N281" s="87">
        <f t="shared" si="89"/>
        <v>2.5394522038817342E-3</v>
      </c>
      <c r="O281" s="87">
        <f t="shared" si="90"/>
        <v>0.47839129287352655</v>
      </c>
      <c r="P281" s="123"/>
      <c r="Q281" s="39"/>
      <c r="R281" s="39"/>
      <c r="S281" s="40"/>
    </row>
    <row r="282" spans="1:19" s="117" customFormat="1" x14ac:dyDescent="0.25">
      <c r="A282" s="5" t="s">
        <v>0</v>
      </c>
      <c r="B282" s="5">
        <v>748405</v>
      </c>
      <c r="C282" s="5">
        <v>783336</v>
      </c>
      <c r="D282" s="5">
        <v>849340</v>
      </c>
      <c r="E282" s="5">
        <v>938140</v>
      </c>
      <c r="F282" s="5">
        <v>1015101</v>
      </c>
      <c r="G282" s="5">
        <v>1064795</v>
      </c>
      <c r="H282" s="5">
        <v>1114277</v>
      </c>
      <c r="I282" s="5">
        <v>1144561</v>
      </c>
      <c r="J282" s="5">
        <v>1165906</v>
      </c>
      <c r="K282" s="5">
        <v>1178437</v>
      </c>
      <c r="L282" s="88">
        <f t="shared" si="87"/>
        <v>0.57459797836732784</v>
      </c>
      <c r="M282" s="88">
        <f t="shared" si="88"/>
        <v>0.1067266469132556</v>
      </c>
      <c r="N282" s="88">
        <f t="shared" si="89"/>
        <v>1.0747864750674583E-2</v>
      </c>
      <c r="O282" s="88">
        <f t="shared" si="90"/>
        <v>1</v>
      </c>
      <c r="P282" s="125"/>
      <c r="Q282" s="131"/>
      <c r="R282" s="131"/>
      <c r="S282" s="132"/>
    </row>
    <row r="283" spans="1:19" x14ac:dyDescent="0.25">
      <c r="A283" s="8"/>
      <c r="B283" s="8"/>
      <c r="C283" s="8"/>
      <c r="D283" s="8"/>
      <c r="E283" s="8"/>
      <c r="F283" s="8"/>
      <c r="G283" s="106"/>
      <c r="H283" s="106"/>
      <c r="I283" s="106"/>
      <c r="J283" s="106"/>
      <c r="K283" s="106"/>
      <c r="L283" s="96"/>
      <c r="M283" s="95"/>
      <c r="N283" s="95"/>
      <c r="O283" s="95"/>
      <c r="P283" s="123"/>
      <c r="Q283" s="39"/>
      <c r="R283" s="39"/>
      <c r="S283" s="40"/>
    </row>
    <row r="284" spans="1:19" ht="15.75" x14ac:dyDescent="0.25">
      <c r="A284" s="68" t="s">
        <v>262</v>
      </c>
      <c r="B284" s="68"/>
      <c r="C284" s="68"/>
      <c r="D284" s="68"/>
      <c r="E284" s="68"/>
      <c r="F284" s="68"/>
      <c r="G284" s="8"/>
      <c r="H284" s="8"/>
      <c r="I284" s="8"/>
      <c r="J284" s="8"/>
      <c r="K284" s="8"/>
      <c r="L284" s="95"/>
      <c r="M284" s="95"/>
      <c r="N284" s="95"/>
      <c r="O284" s="95"/>
      <c r="P284" s="123"/>
      <c r="Q284" s="39"/>
      <c r="R284" s="39"/>
      <c r="S284" s="40"/>
    </row>
    <row r="285" spans="1:19" ht="30" customHeight="1" x14ac:dyDescent="0.25">
      <c r="A285" s="4" t="s">
        <v>447</v>
      </c>
      <c r="B285" s="1">
        <v>2007</v>
      </c>
      <c r="C285" s="1">
        <v>2008</v>
      </c>
      <c r="D285" s="1">
        <v>2009</v>
      </c>
      <c r="E285" s="1">
        <v>2010</v>
      </c>
      <c r="F285" s="1">
        <v>2011</v>
      </c>
      <c r="G285" s="1">
        <v>2012</v>
      </c>
      <c r="H285" s="1">
        <v>2013</v>
      </c>
      <c r="I285" s="1">
        <v>2014</v>
      </c>
      <c r="J285" s="1">
        <v>2015</v>
      </c>
      <c r="K285" s="1">
        <v>2016</v>
      </c>
      <c r="L285" s="7" t="s">
        <v>228</v>
      </c>
      <c r="M285" s="7" t="s">
        <v>231</v>
      </c>
      <c r="N285" s="7" t="s">
        <v>229</v>
      </c>
      <c r="O285" s="7" t="s">
        <v>230</v>
      </c>
      <c r="P285" s="123"/>
      <c r="Q285" s="39"/>
      <c r="R285" s="39"/>
      <c r="S285" s="40"/>
    </row>
    <row r="286" spans="1:19" x14ac:dyDescent="0.25">
      <c r="A286" s="2" t="s">
        <v>270</v>
      </c>
      <c r="B286" s="2">
        <v>44259</v>
      </c>
      <c r="C286" s="2">
        <v>49204</v>
      </c>
      <c r="D286" s="2">
        <v>58062</v>
      </c>
      <c r="E286" s="2">
        <v>68358</v>
      </c>
      <c r="F286" s="2">
        <v>73482</v>
      </c>
      <c r="G286" s="2">
        <v>74691</v>
      </c>
      <c r="H286" s="2">
        <v>76203</v>
      </c>
      <c r="I286" s="2">
        <v>77533</v>
      </c>
      <c r="J286" s="2">
        <v>75945</v>
      </c>
      <c r="K286" s="2">
        <v>73936</v>
      </c>
      <c r="L286" s="87">
        <f t="shared" ref="L286" si="91">(K286-B286)/B286</f>
        <v>0.6705302876251158</v>
      </c>
      <c r="M286" s="87">
        <f t="shared" ref="M286" si="92">(K286-G286)/G286</f>
        <v>-1.0108312915880093E-2</v>
      </c>
      <c r="N286" s="87">
        <f t="shared" ref="N286" si="93">(K286-J286)/J286</f>
        <v>-2.6453354401211403E-2</v>
      </c>
      <c r="O286" s="87">
        <f>K286/K$288</f>
        <v>0.52173790319735236</v>
      </c>
      <c r="P286" s="123"/>
      <c r="Q286" s="39"/>
      <c r="R286" s="39"/>
      <c r="S286" s="40"/>
    </row>
    <row r="287" spans="1:19" x14ac:dyDescent="0.25">
      <c r="A287" s="2" t="s">
        <v>271</v>
      </c>
      <c r="B287" s="2">
        <v>42588</v>
      </c>
      <c r="C287" s="2">
        <v>46687</v>
      </c>
      <c r="D287" s="2">
        <v>51945</v>
      </c>
      <c r="E287" s="2">
        <v>60208</v>
      </c>
      <c r="F287" s="2">
        <v>65092</v>
      </c>
      <c r="G287" s="2">
        <v>65340</v>
      </c>
      <c r="H287" s="2">
        <v>68162</v>
      </c>
      <c r="I287" s="2">
        <v>70477</v>
      </c>
      <c r="J287" s="2">
        <v>70595</v>
      </c>
      <c r="K287" s="2">
        <v>67775</v>
      </c>
      <c r="L287" s="87">
        <f t="shared" ref="L287:L288" si="94">(K287-B287)/B287</f>
        <v>0.59141072602611067</v>
      </c>
      <c r="M287" s="87">
        <f t="shared" ref="M287:M288" si="95">(K287-G287)/G287</f>
        <v>3.7266605448423633E-2</v>
      </c>
      <c r="N287" s="87">
        <f t="shared" ref="N287:N288" si="96">(K287-J287)/J287</f>
        <v>-3.9946171825200084E-2</v>
      </c>
      <c r="O287" s="87">
        <f t="shared" ref="O287:O288" si="97">K287/K$288</f>
        <v>0.47826209680264764</v>
      </c>
      <c r="P287" s="123"/>
      <c r="Q287" s="39"/>
      <c r="R287" s="39"/>
      <c r="S287" s="40"/>
    </row>
    <row r="288" spans="1:19" s="117" customFormat="1" x14ac:dyDescent="0.25">
      <c r="A288" s="5" t="s">
        <v>0</v>
      </c>
      <c r="B288" s="5">
        <v>86847</v>
      </c>
      <c r="C288" s="5">
        <v>95891</v>
      </c>
      <c r="D288" s="5">
        <v>110007</v>
      </c>
      <c r="E288" s="5">
        <v>128566</v>
      </c>
      <c r="F288" s="5">
        <v>138574</v>
      </c>
      <c r="G288" s="5">
        <v>140031</v>
      </c>
      <c r="H288" s="5">
        <v>144365</v>
      </c>
      <c r="I288" s="5">
        <v>148010</v>
      </c>
      <c r="J288" s="5">
        <v>146540</v>
      </c>
      <c r="K288" s="5">
        <v>141711</v>
      </c>
      <c r="L288" s="88">
        <f t="shared" si="94"/>
        <v>0.63173166603336905</v>
      </c>
      <c r="M288" s="88">
        <f t="shared" si="95"/>
        <v>1.1997343445379952E-2</v>
      </c>
      <c r="N288" s="88">
        <f t="shared" si="96"/>
        <v>-3.295345980619626E-2</v>
      </c>
      <c r="O288" s="88">
        <f t="shared" si="97"/>
        <v>1</v>
      </c>
      <c r="P288" s="125"/>
      <c r="Q288" s="131"/>
      <c r="R288" s="131"/>
      <c r="S288" s="132"/>
    </row>
    <row r="289" spans="1:1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95"/>
      <c r="M289" s="95"/>
      <c r="N289" s="95"/>
      <c r="O289" s="95"/>
      <c r="P289" s="123"/>
      <c r="Q289" s="39"/>
      <c r="R289" s="39"/>
      <c r="S289" s="40"/>
    </row>
    <row r="290" spans="1:19" ht="15.75" x14ac:dyDescent="0.25">
      <c r="A290" s="68" t="s">
        <v>263</v>
      </c>
      <c r="B290" s="68"/>
      <c r="C290" s="68"/>
      <c r="D290" s="68"/>
      <c r="E290" s="68"/>
      <c r="F290" s="68"/>
      <c r="G290" s="8"/>
      <c r="H290" s="8"/>
      <c r="I290" s="8"/>
      <c r="J290" s="8"/>
      <c r="K290" s="8"/>
      <c r="L290" s="95"/>
      <c r="M290" s="95"/>
      <c r="N290" s="95"/>
      <c r="O290" s="95"/>
      <c r="P290" s="123"/>
      <c r="Q290" s="39"/>
      <c r="R290" s="39"/>
      <c r="S290" s="40"/>
    </row>
    <row r="291" spans="1:19" ht="30" customHeight="1" x14ac:dyDescent="0.25">
      <c r="A291" s="4" t="s">
        <v>447</v>
      </c>
      <c r="B291" s="1">
        <v>2007</v>
      </c>
      <c r="C291" s="1">
        <v>2008</v>
      </c>
      <c r="D291" s="1">
        <v>2009</v>
      </c>
      <c r="E291" s="1">
        <v>2010</v>
      </c>
      <c r="F291" s="1">
        <v>2011</v>
      </c>
      <c r="G291" s="1">
        <v>2012</v>
      </c>
      <c r="H291" s="1">
        <v>2013</v>
      </c>
      <c r="I291" s="1">
        <v>2014</v>
      </c>
      <c r="J291" s="1">
        <v>2015</v>
      </c>
      <c r="K291" s="1">
        <v>2016</v>
      </c>
      <c r="L291" s="7" t="s">
        <v>228</v>
      </c>
      <c r="M291" s="7" t="s">
        <v>231</v>
      </c>
      <c r="N291" s="7" t="s">
        <v>229</v>
      </c>
      <c r="O291" s="7" t="s">
        <v>230</v>
      </c>
      <c r="P291" s="123"/>
      <c r="Q291" s="39"/>
      <c r="R291" s="39"/>
      <c r="S291" s="40"/>
    </row>
    <row r="292" spans="1:19" x14ac:dyDescent="0.25">
      <c r="A292" s="2" t="s">
        <v>270</v>
      </c>
      <c r="B292" s="2">
        <v>67732</v>
      </c>
      <c r="C292" s="2">
        <v>74347</v>
      </c>
      <c r="D292" s="2">
        <v>90107</v>
      </c>
      <c r="E292" s="2">
        <v>108362</v>
      </c>
      <c r="F292" s="2">
        <v>127935</v>
      </c>
      <c r="G292" s="2">
        <v>146289</v>
      </c>
      <c r="H292" s="2">
        <v>162242</v>
      </c>
      <c r="I292" s="2">
        <v>176528</v>
      </c>
      <c r="J292" s="2">
        <v>186190</v>
      </c>
      <c r="K292" s="2">
        <v>190303</v>
      </c>
      <c r="L292" s="87">
        <f t="shared" ref="L292:L294" si="98">(K292-B292)/B292</f>
        <v>1.8096468434418</v>
      </c>
      <c r="M292" s="87">
        <f t="shared" ref="M292:M294" si="99">(K292-G292)/G292</f>
        <v>0.3008701952983478</v>
      </c>
      <c r="N292" s="87">
        <f t="shared" ref="N292:N294" si="100">(K292-J292)/J292</f>
        <v>2.2090337826950964E-2</v>
      </c>
      <c r="O292" s="87">
        <f>K292/K$294</f>
        <v>0.49949867187417979</v>
      </c>
      <c r="P292" s="123"/>
      <c r="Q292" s="39"/>
      <c r="R292" s="39"/>
      <c r="S292" s="40"/>
    </row>
    <row r="293" spans="1:19" x14ac:dyDescent="0.25">
      <c r="A293" s="2" t="s">
        <v>271</v>
      </c>
      <c r="B293" s="2">
        <v>88394</v>
      </c>
      <c r="C293" s="2">
        <v>88501</v>
      </c>
      <c r="D293" s="2">
        <v>99490</v>
      </c>
      <c r="E293" s="2">
        <v>115939</v>
      </c>
      <c r="F293" s="2">
        <v>132757</v>
      </c>
      <c r="G293" s="2">
        <v>147230</v>
      </c>
      <c r="H293" s="2">
        <v>162337</v>
      </c>
      <c r="I293" s="2">
        <v>174656</v>
      </c>
      <c r="J293" s="2">
        <v>186981</v>
      </c>
      <c r="K293" s="2">
        <v>190685</v>
      </c>
      <c r="L293" s="87">
        <f t="shared" si="98"/>
        <v>1.1572165531597167</v>
      </c>
      <c r="M293" s="87">
        <f t="shared" si="99"/>
        <v>0.29515044488215719</v>
      </c>
      <c r="N293" s="87">
        <f t="shared" si="100"/>
        <v>1.9809499360897632E-2</v>
      </c>
      <c r="O293" s="87">
        <f t="shared" ref="O293:O294" si="101">K293/K$294</f>
        <v>0.50050132812582027</v>
      </c>
      <c r="P293" s="123"/>
      <c r="Q293" s="39"/>
      <c r="R293" s="39"/>
      <c r="S293" s="40"/>
    </row>
    <row r="294" spans="1:19" s="117" customFormat="1" x14ac:dyDescent="0.25">
      <c r="A294" s="5" t="s">
        <v>0</v>
      </c>
      <c r="B294" s="5">
        <v>156126</v>
      </c>
      <c r="C294" s="5">
        <v>162848</v>
      </c>
      <c r="D294" s="5">
        <v>189597</v>
      </c>
      <c r="E294" s="5">
        <v>224301</v>
      </c>
      <c r="F294" s="5">
        <v>260692</v>
      </c>
      <c r="G294" s="5">
        <v>293519</v>
      </c>
      <c r="H294" s="5">
        <v>324579</v>
      </c>
      <c r="I294" s="5">
        <v>351184</v>
      </c>
      <c r="J294" s="5">
        <v>373171</v>
      </c>
      <c r="K294" s="5">
        <v>380988</v>
      </c>
      <c r="L294" s="88">
        <f t="shared" si="98"/>
        <v>1.4402597901694785</v>
      </c>
      <c r="M294" s="88">
        <f t="shared" si="99"/>
        <v>0.29800115154385237</v>
      </c>
      <c r="N294" s="88">
        <f t="shared" si="100"/>
        <v>2.0947501279574243E-2</v>
      </c>
      <c r="O294" s="88">
        <f t="shared" si="101"/>
        <v>1</v>
      </c>
      <c r="P294" s="125"/>
      <c r="Q294" s="131"/>
      <c r="R294" s="131"/>
      <c r="S294" s="132"/>
    </row>
    <row r="295" spans="1:1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95"/>
      <c r="M295" s="95"/>
      <c r="N295" s="95"/>
      <c r="O295" s="95"/>
      <c r="P295" s="123"/>
      <c r="Q295" s="39"/>
      <c r="R295" s="39"/>
      <c r="S295" s="40"/>
    </row>
    <row r="296" spans="1:19" ht="15.75" x14ac:dyDescent="0.25">
      <c r="A296" s="68" t="s">
        <v>264</v>
      </c>
      <c r="B296" s="68"/>
      <c r="C296" s="68"/>
      <c r="D296" s="68"/>
      <c r="E296" s="68"/>
      <c r="F296" s="68"/>
      <c r="G296" s="8"/>
      <c r="H296" s="8"/>
      <c r="I296" s="8"/>
      <c r="J296" s="8"/>
      <c r="K296" s="8"/>
      <c r="L296" s="95"/>
      <c r="M296" s="95"/>
      <c r="N296" s="95"/>
      <c r="O296" s="95"/>
      <c r="P296" s="123"/>
      <c r="Q296" s="39"/>
      <c r="R296" s="39"/>
      <c r="S296" s="40"/>
    </row>
    <row r="297" spans="1:19" ht="30" customHeight="1" x14ac:dyDescent="0.25">
      <c r="A297" s="4" t="s">
        <v>447</v>
      </c>
      <c r="B297" s="1">
        <v>2007</v>
      </c>
      <c r="C297" s="1">
        <v>2008</v>
      </c>
      <c r="D297" s="1">
        <v>2009</v>
      </c>
      <c r="E297" s="1">
        <v>2010</v>
      </c>
      <c r="F297" s="1">
        <v>2011</v>
      </c>
      <c r="G297" s="1">
        <v>2012</v>
      </c>
      <c r="H297" s="1">
        <v>2013</v>
      </c>
      <c r="I297" s="1">
        <v>2014</v>
      </c>
      <c r="J297" s="1">
        <v>2015</v>
      </c>
      <c r="K297" s="1">
        <v>2016</v>
      </c>
      <c r="L297" s="7" t="s">
        <v>228</v>
      </c>
      <c r="M297" s="7" t="s">
        <v>231</v>
      </c>
      <c r="N297" s="7" t="s">
        <v>229</v>
      </c>
      <c r="O297" s="7" t="s">
        <v>230</v>
      </c>
      <c r="P297" s="123"/>
      <c r="Q297" s="39"/>
      <c r="R297" s="39"/>
      <c r="S297" s="40"/>
    </row>
    <row r="298" spans="1:19" x14ac:dyDescent="0.25">
      <c r="A298" s="2" t="s">
        <v>270</v>
      </c>
      <c r="B298" s="2">
        <v>259166</v>
      </c>
      <c r="C298" s="2">
        <v>267723</v>
      </c>
      <c r="D298" s="2">
        <v>282342</v>
      </c>
      <c r="E298" s="2">
        <v>301633</v>
      </c>
      <c r="F298" s="2">
        <v>319943</v>
      </c>
      <c r="G298" s="2">
        <v>330482</v>
      </c>
      <c r="H298" s="2">
        <v>336458</v>
      </c>
      <c r="I298" s="2">
        <v>338658</v>
      </c>
      <c r="J298" s="2">
        <v>341445</v>
      </c>
      <c r="K298" s="2">
        <v>350444</v>
      </c>
      <c r="L298" s="87">
        <f t="shared" ref="L298:L300" si="102">(K298-B298)/B298</f>
        <v>0.35219897671762501</v>
      </c>
      <c r="M298" s="87">
        <f t="shared" ref="M298:M300" si="103">(K298-G298)/G298</f>
        <v>6.0402684563758392E-2</v>
      </c>
      <c r="N298" s="87">
        <f t="shared" ref="N298:N300" si="104">(K298-J298)/J298</f>
        <v>2.6355635607491691E-2</v>
      </c>
      <c r="O298" s="87">
        <f>K298/K$300</f>
        <v>0.53442685950791324</v>
      </c>
      <c r="P298" s="123"/>
      <c r="Q298" s="39"/>
      <c r="R298" s="39"/>
      <c r="S298" s="40"/>
    </row>
    <row r="299" spans="1:19" x14ac:dyDescent="0.25">
      <c r="A299" s="2" t="s">
        <v>271</v>
      </c>
      <c r="B299" s="2">
        <v>246266</v>
      </c>
      <c r="C299" s="2">
        <v>256874</v>
      </c>
      <c r="D299" s="2">
        <v>267394</v>
      </c>
      <c r="E299" s="2">
        <v>283640</v>
      </c>
      <c r="F299" s="2">
        <v>295892</v>
      </c>
      <c r="G299" s="2">
        <v>300763</v>
      </c>
      <c r="H299" s="2">
        <v>308875</v>
      </c>
      <c r="I299" s="2">
        <v>306709</v>
      </c>
      <c r="J299" s="2">
        <v>304750</v>
      </c>
      <c r="K299" s="2">
        <v>305294</v>
      </c>
      <c r="L299" s="87">
        <f t="shared" si="102"/>
        <v>0.23969204031413188</v>
      </c>
      <c r="M299" s="87">
        <f t="shared" si="103"/>
        <v>1.5065017970960524E-2</v>
      </c>
      <c r="N299" s="87">
        <f t="shared" si="104"/>
        <v>1.7850697292863002E-3</v>
      </c>
      <c r="O299" s="87">
        <f t="shared" ref="O299:O300" si="105">K299/K$300</f>
        <v>0.46557314049208676</v>
      </c>
      <c r="P299" s="123"/>
      <c r="Q299" s="39"/>
      <c r="R299" s="39"/>
      <c r="S299" s="40"/>
    </row>
    <row r="300" spans="1:19" s="117" customFormat="1" x14ac:dyDescent="0.25">
      <c r="A300" s="5" t="s">
        <v>0</v>
      </c>
      <c r="B300" s="5">
        <v>505432</v>
      </c>
      <c r="C300" s="5">
        <v>524597</v>
      </c>
      <c r="D300" s="5">
        <v>549736</v>
      </c>
      <c r="E300" s="5">
        <v>585273</v>
      </c>
      <c r="F300" s="5">
        <v>615835</v>
      </c>
      <c r="G300" s="5">
        <v>631245</v>
      </c>
      <c r="H300" s="5">
        <v>645333</v>
      </c>
      <c r="I300" s="5">
        <v>645367</v>
      </c>
      <c r="J300" s="5">
        <v>646195</v>
      </c>
      <c r="K300" s="5">
        <v>655738</v>
      </c>
      <c r="L300" s="88">
        <f t="shared" si="102"/>
        <v>0.2973812500989253</v>
      </c>
      <c r="M300" s="88">
        <f t="shared" si="103"/>
        <v>3.8801099414648828E-2</v>
      </c>
      <c r="N300" s="88">
        <f t="shared" si="104"/>
        <v>1.4767987991241033E-2</v>
      </c>
      <c r="O300" s="88">
        <f t="shared" si="105"/>
        <v>1</v>
      </c>
      <c r="P300" s="125"/>
    </row>
    <row r="301" spans="1:1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95"/>
      <c r="M301" s="95"/>
      <c r="N301" s="95"/>
      <c r="O301" s="95"/>
      <c r="P301" s="123"/>
    </row>
    <row r="302" spans="1:19" ht="15.75" x14ac:dyDescent="0.25">
      <c r="A302" s="68" t="s">
        <v>104</v>
      </c>
      <c r="B302" s="68"/>
      <c r="C302" s="68"/>
      <c r="D302" s="68"/>
      <c r="E302" s="68"/>
      <c r="F302" s="68"/>
      <c r="G302" s="8"/>
      <c r="H302" s="8"/>
      <c r="I302" s="8"/>
      <c r="J302" s="8"/>
      <c r="K302" s="8"/>
      <c r="L302" s="95"/>
      <c r="M302" s="95"/>
      <c r="N302" s="95"/>
      <c r="O302" s="95"/>
      <c r="P302" s="123"/>
    </row>
    <row r="303" spans="1:19" ht="30" customHeight="1" x14ac:dyDescent="0.25">
      <c r="A303" s="4" t="s">
        <v>129</v>
      </c>
      <c r="B303" s="1">
        <v>2007</v>
      </c>
      <c r="C303" s="1">
        <v>2008</v>
      </c>
      <c r="D303" s="1">
        <v>2009</v>
      </c>
      <c r="E303" s="1">
        <v>2010</v>
      </c>
      <c r="F303" s="1">
        <v>2011</v>
      </c>
      <c r="G303" s="1">
        <v>2012</v>
      </c>
      <c r="H303" s="1">
        <v>2013</v>
      </c>
      <c r="I303" s="1">
        <v>2014</v>
      </c>
      <c r="J303" s="1">
        <v>2015</v>
      </c>
      <c r="K303" s="1">
        <v>2016</v>
      </c>
      <c r="L303" s="7" t="s">
        <v>228</v>
      </c>
      <c r="M303" s="7" t="s">
        <v>231</v>
      </c>
      <c r="N303" s="7" t="s">
        <v>229</v>
      </c>
      <c r="O303" s="7" t="s">
        <v>230</v>
      </c>
      <c r="P303" s="123"/>
    </row>
    <row r="304" spans="1:19" x14ac:dyDescent="0.25">
      <c r="A304" s="2" t="s">
        <v>47</v>
      </c>
      <c r="B304" s="2">
        <v>166307</v>
      </c>
      <c r="C304" s="2">
        <v>172695</v>
      </c>
      <c r="D304" s="2">
        <v>186093</v>
      </c>
      <c r="E304" s="2">
        <v>195411</v>
      </c>
      <c r="F304" s="2">
        <v>201109</v>
      </c>
      <c r="G304" s="2">
        <v>202623</v>
      </c>
      <c r="H304" s="2">
        <v>209197</v>
      </c>
      <c r="I304" s="2">
        <v>209455</v>
      </c>
      <c r="J304" s="2">
        <v>208765</v>
      </c>
      <c r="K304" s="2">
        <v>210760</v>
      </c>
      <c r="L304" s="87">
        <f t="shared" ref="L304:L311" si="106">(K304-B304)/B304</f>
        <v>0.26729482222636447</v>
      </c>
      <c r="M304" s="87">
        <f t="shared" ref="M304:M311" si="107">(K304-G304)/G304</f>
        <v>4.0158323586167416E-2</v>
      </c>
      <c r="N304" s="87">
        <f t="shared" ref="N304:N311" si="108">(K304-J304)/J304</f>
        <v>9.5561995545230278E-3</v>
      </c>
      <c r="O304" s="87">
        <f t="shared" ref="O304:O311" si="109">K304/K$9</f>
        <v>0.17884706607141493</v>
      </c>
      <c r="P304" s="123"/>
    </row>
    <row r="305" spans="1:16" x14ac:dyDescent="0.25">
      <c r="A305" s="2" t="s">
        <v>48</v>
      </c>
      <c r="B305" s="2">
        <v>389963</v>
      </c>
      <c r="C305" s="2">
        <v>410478</v>
      </c>
      <c r="D305" s="2">
        <v>449131</v>
      </c>
      <c r="E305" s="2">
        <v>500901</v>
      </c>
      <c r="F305" s="2">
        <v>544888</v>
      </c>
      <c r="G305" s="2">
        <v>566413</v>
      </c>
      <c r="H305" s="2">
        <v>580453</v>
      </c>
      <c r="I305" s="2">
        <v>584646</v>
      </c>
      <c r="J305" s="2">
        <v>586054</v>
      </c>
      <c r="K305" s="2">
        <v>585671</v>
      </c>
      <c r="L305" s="87">
        <f t="shared" si="106"/>
        <v>0.50186299725871431</v>
      </c>
      <c r="M305" s="87">
        <f t="shared" si="107"/>
        <v>3.3999925849159535E-2</v>
      </c>
      <c r="N305" s="87">
        <f t="shared" si="108"/>
        <v>-6.5352339545502629E-4</v>
      </c>
      <c r="O305" s="87">
        <f t="shared" si="109"/>
        <v>0.49698965663841171</v>
      </c>
      <c r="P305" s="123"/>
    </row>
    <row r="306" spans="1:16" x14ac:dyDescent="0.25">
      <c r="A306" s="2" t="s">
        <v>49</v>
      </c>
      <c r="B306" s="2">
        <v>119015</v>
      </c>
      <c r="C306" s="2">
        <v>122790</v>
      </c>
      <c r="D306" s="2">
        <v>130091</v>
      </c>
      <c r="E306" s="2">
        <v>145260</v>
      </c>
      <c r="F306" s="2">
        <v>160825</v>
      </c>
      <c r="G306" s="2">
        <v>172358</v>
      </c>
      <c r="H306" s="2">
        <v>187724</v>
      </c>
      <c r="I306" s="2">
        <v>200011</v>
      </c>
      <c r="J306" s="2">
        <v>210028</v>
      </c>
      <c r="K306" s="2">
        <v>213762</v>
      </c>
      <c r="L306" s="87">
        <f t="shared" si="106"/>
        <v>0.79609292946267274</v>
      </c>
      <c r="M306" s="87">
        <f t="shared" si="107"/>
        <v>0.24022093549472609</v>
      </c>
      <c r="N306" s="87">
        <f t="shared" si="108"/>
        <v>1.7778581903365266E-2</v>
      </c>
      <c r="O306" s="87">
        <f t="shared" si="109"/>
        <v>0.18139450814935376</v>
      </c>
      <c r="P306" s="123"/>
    </row>
    <row r="307" spans="1:16" x14ac:dyDescent="0.25">
      <c r="A307" s="2" t="s">
        <v>50</v>
      </c>
      <c r="B307" s="2">
        <v>37029</v>
      </c>
      <c r="C307" s="2">
        <v>38353</v>
      </c>
      <c r="D307" s="2">
        <v>41422</v>
      </c>
      <c r="E307" s="2">
        <v>48211</v>
      </c>
      <c r="F307" s="2">
        <v>55153</v>
      </c>
      <c r="G307" s="2">
        <v>63429</v>
      </c>
      <c r="H307" s="2">
        <v>70881</v>
      </c>
      <c r="I307" s="2">
        <v>76296</v>
      </c>
      <c r="J307" s="2">
        <v>80345</v>
      </c>
      <c r="K307" s="2">
        <v>81684</v>
      </c>
      <c r="L307" s="87">
        <f t="shared" si="106"/>
        <v>1.2059466904318237</v>
      </c>
      <c r="M307" s="87">
        <f t="shared" si="107"/>
        <v>0.28780210944520646</v>
      </c>
      <c r="N307" s="87">
        <f t="shared" si="108"/>
        <v>1.6665629472898128E-2</v>
      </c>
      <c r="O307" s="87">
        <f t="shared" si="109"/>
        <v>6.9315542536427494E-2</v>
      </c>
      <c r="P307" s="123"/>
    </row>
    <row r="308" spans="1:16" x14ac:dyDescent="0.25">
      <c r="A308" s="2" t="s">
        <v>51</v>
      </c>
      <c r="B308" s="2">
        <v>17190</v>
      </c>
      <c r="C308" s="2">
        <v>19011</v>
      </c>
      <c r="D308" s="2">
        <v>21521</v>
      </c>
      <c r="E308" s="2">
        <v>25195</v>
      </c>
      <c r="F308" s="2">
        <v>28081</v>
      </c>
      <c r="G308" s="2">
        <v>31066</v>
      </c>
      <c r="H308" s="2">
        <v>34053</v>
      </c>
      <c r="I308" s="2">
        <v>37255</v>
      </c>
      <c r="J308" s="2">
        <v>39793</v>
      </c>
      <c r="K308" s="2">
        <v>42210</v>
      </c>
      <c r="L308" s="87">
        <f t="shared" si="106"/>
        <v>1.455497382198953</v>
      </c>
      <c r="M308" s="87">
        <f t="shared" si="107"/>
        <v>0.3587201442091032</v>
      </c>
      <c r="N308" s="87">
        <f t="shared" si="108"/>
        <v>6.0739326012112682E-2</v>
      </c>
      <c r="O308" s="87">
        <f t="shared" si="109"/>
        <v>3.5818630949299796E-2</v>
      </c>
      <c r="P308" s="123"/>
    </row>
    <row r="309" spans="1:16" x14ac:dyDescent="0.25">
      <c r="A309" s="2" t="s">
        <v>1</v>
      </c>
      <c r="B309" s="2">
        <v>17054</v>
      </c>
      <c r="C309" s="2">
        <v>19038</v>
      </c>
      <c r="D309" s="2">
        <v>20675</v>
      </c>
      <c r="E309" s="2">
        <v>22927</v>
      </c>
      <c r="F309" s="2">
        <v>24701</v>
      </c>
      <c r="G309" s="2">
        <v>28761</v>
      </c>
      <c r="H309" s="2">
        <v>31899</v>
      </c>
      <c r="I309" s="2">
        <v>36853</v>
      </c>
      <c r="J309" s="2">
        <v>40844</v>
      </c>
      <c r="K309" s="2">
        <v>44320</v>
      </c>
      <c r="L309" s="87">
        <f t="shared" si="106"/>
        <v>1.5988037996950861</v>
      </c>
      <c r="M309" s="87">
        <f t="shared" si="107"/>
        <v>0.54097562671673449</v>
      </c>
      <c r="N309" s="87">
        <f t="shared" si="108"/>
        <v>8.5104299285084714E-2</v>
      </c>
      <c r="O309" s="87">
        <f t="shared" si="109"/>
        <v>3.7609138205945671E-2</v>
      </c>
      <c r="P309" s="123"/>
    </row>
    <row r="310" spans="1:16" x14ac:dyDescent="0.25">
      <c r="A310" s="2" t="s">
        <v>93</v>
      </c>
      <c r="B310" s="2">
        <v>1847</v>
      </c>
      <c r="C310" s="2">
        <v>971</v>
      </c>
      <c r="D310" s="2">
        <v>407</v>
      </c>
      <c r="E310" s="2">
        <v>235</v>
      </c>
      <c r="F310" s="2">
        <v>344</v>
      </c>
      <c r="G310" s="2">
        <v>145</v>
      </c>
      <c r="H310" s="2">
        <v>70</v>
      </c>
      <c r="I310" s="2">
        <v>45</v>
      </c>
      <c r="J310" s="2">
        <v>77</v>
      </c>
      <c r="K310" s="2">
        <v>30</v>
      </c>
      <c r="L310" s="87">
        <f t="shared" si="106"/>
        <v>-0.98375744450460201</v>
      </c>
      <c r="M310" s="87">
        <f t="shared" si="107"/>
        <v>-0.7931034482758621</v>
      </c>
      <c r="N310" s="87">
        <f t="shared" si="108"/>
        <v>-0.61038961038961037</v>
      </c>
      <c r="O310" s="87">
        <f t="shared" si="109"/>
        <v>2.5457449146623875E-5</v>
      </c>
      <c r="P310" s="123"/>
    </row>
    <row r="311" spans="1:16" x14ac:dyDescent="0.25">
      <c r="A311" s="5" t="s">
        <v>0</v>
      </c>
      <c r="B311" s="5">
        <v>748405</v>
      </c>
      <c r="C311" s="5">
        <v>783336</v>
      </c>
      <c r="D311" s="5">
        <v>849340</v>
      </c>
      <c r="E311" s="5">
        <v>938140</v>
      </c>
      <c r="F311" s="5">
        <v>1015101</v>
      </c>
      <c r="G311" s="5">
        <v>1064795</v>
      </c>
      <c r="H311" s="5">
        <v>1114277</v>
      </c>
      <c r="I311" s="5">
        <v>1144561</v>
      </c>
      <c r="J311" s="5">
        <v>1165906</v>
      </c>
      <c r="K311" s="5">
        <v>1178437</v>
      </c>
      <c r="L311" s="87">
        <f t="shared" si="106"/>
        <v>0.57459797836732784</v>
      </c>
      <c r="M311" s="87">
        <f t="shared" si="107"/>
        <v>0.1067266469132556</v>
      </c>
      <c r="N311" s="87">
        <f t="shared" si="108"/>
        <v>1.0747864750674583E-2</v>
      </c>
      <c r="O311" s="87">
        <f t="shared" si="109"/>
        <v>1</v>
      </c>
      <c r="P311" s="123"/>
    </row>
    <row r="312" spans="1:16" x14ac:dyDescent="0.25">
      <c r="A312" s="20" t="s">
        <v>171</v>
      </c>
      <c r="B312" s="146">
        <v>23.148177368670598</v>
      </c>
      <c r="C312" s="146">
        <v>23.1855502227221</v>
      </c>
      <c r="D312" s="146">
        <v>23.182653990361999</v>
      </c>
      <c r="E312" s="146">
        <v>23.279713198023799</v>
      </c>
      <c r="F312" s="146">
        <v>23.3745686303761</v>
      </c>
      <c r="G312" s="146">
        <v>23.575319963701698</v>
      </c>
      <c r="H312" s="146">
        <v>23.730638920775</v>
      </c>
      <c r="I312" s="146">
        <v>23.928443988550601</v>
      </c>
      <c r="J312" s="146">
        <v>24.076902358750701</v>
      </c>
      <c r="K312" s="146">
        <v>24.1829172773074</v>
      </c>
      <c r="L312" s="145"/>
      <c r="M312" s="145"/>
      <c r="N312" s="145"/>
      <c r="O312" s="145"/>
      <c r="P312" s="123"/>
    </row>
    <row r="313" spans="1:16" x14ac:dyDescent="0.25">
      <c r="A313" s="20" t="s">
        <v>170</v>
      </c>
      <c r="B313" s="146">
        <v>21.860122102538099</v>
      </c>
      <c r="C313" s="146">
        <v>21.922643361514801</v>
      </c>
      <c r="D313" s="146">
        <v>21.996389814729302</v>
      </c>
      <c r="E313" s="146">
        <v>22.245391037438502</v>
      </c>
      <c r="F313" s="146">
        <v>22.368991159090601</v>
      </c>
      <c r="G313" s="146">
        <v>22.535067038820198</v>
      </c>
      <c r="H313" s="146">
        <v>22.586298486226799</v>
      </c>
      <c r="I313" s="146">
        <v>22.779186319031702</v>
      </c>
      <c r="J313" s="146">
        <v>22.8721556771312</v>
      </c>
      <c r="K313" s="146">
        <v>22.833752666813801</v>
      </c>
      <c r="L313" s="145"/>
      <c r="M313" s="145"/>
      <c r="N313" s="145"/>
      <c r="O313" s="145"/>
      <c r="P313" s="123"/>
    </row>
    <row r="314" spans="1:1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95"/>
      <c r="M314" s="95"/>
      <c r="N314" s="95"/>
      <c r="O314" s="95"/>
      <c r="P314" s="123"/>
    </row>
    <row r="315" spans="1:16" ht="15.75" x14ac:dyDescent="0.25">
      <c r="A315" s="68" t="s">
        <v>158</v>
      </c>
      <c r="B315" s="68"/>
      <c r="C315" s="68"/>
      <c r="D315" s="68"/>
      <c r="E315" s="68"/>
      <c r="F315" s="68"/>
      <c r="G315" s="8"/>
      <c r="H315" s="8"/>
      <c r="I315" s="8"/>
      <c r="J315" s="8"/>
      <c r="K315" s="8"/>
      <c r="L315" s="95"/>
      <c r="M315" s="95"/>
      <c r="N315" s="95"/>
      <c r="O315" s="95"/>
      <c r="P315" s="123"/>
    </row>
    <row r="316" spans="1:16" ht="30" customHeight="1" x14ac:dyDescent="0.25">
      <c r="A316" s="4" t="s">
        <v>129</v>
      </c>
      <c r="B316" s="1">
        <v>2007</v>
      </c>
      <c r="C316" s="1">
        <v>2008</v>
      </c>
      <c r="D316" s="1">
        <v>2009</v>
      </c>
      <c r="E316" s="1">
        <v>2010</v>
      </c>
      <c r="F316" s="1">
        <v>2011</v>
      </c>
      <c r="G316" s="1">
        <v>2012</v>
      </c>
      <c r="H316" s="1">
        <v>2013</v>
      </c>
      <c r="I316" s="1">
        <v>2014</v>
      </c>
      <c r="J316" s="1">
        <v>2015</v>
      </c>
      <c r="K316" s="1">
        <v>2016</v>
      </c>
      <c r="L316" s="7" t="s">
        <v>228</v>
      </c>
      <c r="M316" s="7" t="s">
        <v>231</v>
      </c>
      <c r="N316" s="7" t="s">
        <v>229</v>
      </c>
      <c r="O316" s="7" t="s">
        <v>230</v>
      </c>
      <c r="P316" s="123"/>
    </row>
    <row r="317" spans="1:16" x14ac:dyDescent="0.25">
      <c r="A317" s="2" t="s">
        <v>47</v>
      </c>
      <c r="B317" s="2">
        <v>19251</v>
      </c>
      <c r="C317" s="2">
        <v>21930</v>
      </c>
      <c r="D317" s="2">
        <v>25601</v>
      </c>
      <c r="E317" s="2">
        <v>28304</v>
      </c>
      <c r="F317" s="2">
        <v>27688</v>
      </c>
      <c r="G317" s="2">
        <v>27294</v>
      </c>
      <c r="H317" s="2">
        <v>29658</v>
      </c>
      <c r="I317" s="2">
        <v>30138</v>
      </c>
      <c r="J317" s="2">
        <v>29653</v>
      </c>
      <c r="K317" s="2">
        <v>27569</v>
      </c>
      <c r="L317" s="87">
        <f t="shared" ref="L317:L324" si="110">(K317-B317)/B317</f>
        <v>0.43208145031426937</v>
      </c>
      <c r="M317" s="87">
        <f t="shared" ref="M317:M324" si="111">(K317-G317)/G317</f>
        <v>1.0075474463251997E-2</v>
      </c>
      <c r="N317" s="87">
        <f t="shared" ref="N317:N324" si="112">(K317-J317)/J317</f>
        <v>-7.0279566991535425E-2</v>
      </c>
      <c r="O317" s="87">
        <f t="shared" ref="O317:O324" si="113">K317/K$9</f>
        <v>2.3394547184109122E-2</v>
      </c>
      <c r="P317" s="123"/>
    </row>
    <row r="318" spans="1:16" x14ac:dyDescent="0.25">
      <c r="A318" s="2" t="s">
        <v>48</v>
      </c>
      <c r="B318" s="2">
        <v>41040</v>
      </c>
      <c r="C318" s="2">
        <v>46023</v>
      </c>
      <c r="D318" s="2">
        <v>53272</v>
      </c>
      <c r="E318" s="2">
        <v>62664</v>
      </c>
      <c r="F318" s="2">
        <v>67952</v>
      </c>
      <c r="G318" s="2">
        <v>66830</v>
      </c>
      <c r="H318" s="2">
        <v>66980</v>
      </c>
      <c r="I318" s="2">
        <v>67528</v>
      </c>
      <c r="J318" s="2">
        <v>66606</v>
      </c>
      <c r="K318" s="2">
        <v>64232</v>
      </c>
      <c r="L318" s="87">
        <f t="shared" si="110"/>
        <v>0.56510721247563356</v>
      </c>
      <c r="M318" s="87">
        <f t="shared" si="111"/>
        <v>-3.8874756845727963E-2</v>
      </c>
      <c r="N318" s="87">
        <f t="shared" si="112"/>
        <v>-3.5642434615500103E-2</v>
      </c>
      <c r="O318" s="87">
        <f t="shared" si="113"/>
        <v>5.450609578619816E-2</v>
      </c>
      <c r="P318" s="123"/>
    </row>
    <row r="319" spans="1:16" x14ac:dyDescent="0.25">
      <c r="A319" s="2" t="s">
        <v>49</v>
      </c>
      <c r="B319" s="2">
        <v>14936</v>
      </c>
      <c r="C319" s="2">
        <v>15501</v>
      </c>
      <c r="D319" s="2">
        <v>17123</v>
      </c>
      <c r="E319" s="2">
        <v>20398</v>
      </c>
      <c r="F319" s="2">
        <v>23206</v>
      </c>
      <c r="G319" s="2">
        <v>23971</v>
      </c>
      <c r="H319" s="2">
        <v>24573</v>
      </c>
      <c r="I319" s="2">
        <v>25529</v>
      </c>
      <c r="J319" s="2">
        <v>25727</v>
      </c>
      <c r="K319" s="2">
        <v>24932</v>
      </c>
      <c r="L319" s="87">
        <f t="shared" si="110"/>
        <v>0.66925549009105512</v>
      </c>
      <c r="M319" s="87">
        <f t="shared" si="111"/>
        <v>4.0090108881565223E-2</v>
      </c>
      <c r="N319" s="87">
        <f t="shared" si="112"/>
        <v>-3.0901387647218875E-2</v>
      </c>
      <c r="O319" s="87">
        <f t="shared" si="113"/>
        <v>2.1156837404120884E-2</v>
      </c>
      <c r="P319" s="123"/>
    </row>
    <row r="320" spans="1:16" x14ac:dyDescent="0.25">
      <c r="A320" s="2" t="s">
        <v>50</v>
      </c>
      <c r="B320" s="2">
        <v>6017</v>
      </c>
      <c r="C320" s="2">
        <v>6272</v>
      </c>
      <c r="D320" s="2">
        <v>6905</v>
      </c>
      <c r="E320" s="2">
        <v>8504</v>
      </c>
      <c r="F320" s="2">
        <v>9864</v>
      </c>
      <c r="G320" s="2">
        <v>11116</v>
      </c>
      <c r="H320" s="2">
        <v>11721</v>
      </c>
      <c r="I320" s="2">
        <v>12140</v>
      </c>
      <c r="J320" s="2">
        <v>11774</v>
      </c>
      <c r="K320" s="2">
        <v>11535</v>
      </c>
      <c r="L320" s="87">
        <f t="shared" si="110"/>
        <v>0.9170683064650158</v>
      </c>
      <c r="M320" s="87">
        <f t="shared" si="111"/>
        <v>3.7693414897445127E-2</v>
      </c>
      <c r="N320" s="87">
        <f t="shared" si="112"/>
        <v>-2.0298963818583319E-2</v>
      </c>
      <c r="O320" s="87">
        <f t="shared" si="113"/>
        <v>9.7883891968768809E-3</v>
      </c>
      <c r="P320" s="123"/>
    </row>
    <row r="321" spans="1:16" x14ac:dyDescent="0.25">
      <c r="A321" s="2" t="s">
        <v>51</v>
      </c>
      <c r="B321" s="2">
        <v>2859</v>
      </c>
      <c r="C321" s="2">
        <v>3080</v>
      </c>
      <c r="D321" s="2">
        <v>3619</v>
      </c>
      <c r="E321" s="2">
        <v>4505</v>
      </c>
      <c r="F321" s="2">
        <v>5193</v>
      </c>
      <c r="G321" s="2">
        <v>5602</v>
      </c>
      <c r="H321" s="2">
        <v>5886</v>
      </c>
      <c r="I321" s="2">
        <v>6297</v>
      </c>
      <c r="J321" s="2">
        <v>6159</v>
      </c>
      <c r="K321" s="2">
        <v>6221</v>
      </c>
      <c r="L321" s="87">
        <f t="shared" si="110"/>
        <v>1.1759356418328086</v>
      </c>
      <c r="M321" s="87">
        <f t="shared" si="111"/>
        <v>0.11049625133880757</v>
      </c>
      <c r="N321" s="87">
        <f t="shared" si="112"/>
        <v>1.0066569248254586E-2</v>
      </c>
      <c r="O321" s="87">
        <f t="shared" si="113"/>
        <v>5.2790263713715707E-3</v>
      </c>
      <c r="P321" s="123"/>
    </row>
    <row r="322" spans="1:16" x14ac:dyDescent="0.25">
      <c r="A322" s="2" t="s">
        <v>1</v>
      </c>
      <c r="B322" s="2">
        <v>2667</v>
      </c>
      <c r="C322" s="2">
        <v>2869</v>
      </c>
      <c r="D322" s="2">
        <v>3383</v>
      </c>
      <c r="E322" s="2">
        <v>4179</v>
      </c>
      <c r="F322" s="2">
        <v>4664</v>
      </c>
      <c r="G322" s="2">
        <v>5205</v>
      </c>
      <c r="H322" s="2">
        <v>5544</v>
      </c>
      <c r="I322" s="2">
        <v>6375</v>
      </c>
      <c r="J322" s="2">
        <v>6611</v>
      </c>
      <c r="K322" s="2">
        <v>7222</v>
      </c>
      <c r="L322" s="87">
        <f t="shared" si="110"/>
        <v>1.7079115110611174</v>
      </c>
      <c r="M322" s="87">
        <f t="shared" si="111"/>
        <v>0.38751200768491834</v>
      </c>
      <c r="N322" s="87">
        <f t="shared" si="112"/>
        <v>9.2421721373468463E-2</v>
      </c>
      <c r="O322" s="87">
        <f t="shared" si="113"/>
        <v>6.1284565912305879E-3</v>
      </c>
      <c r="P322" s="123"/>
    </row>
    <row r="323" spans="1:16" x14ac:dyDescent="0.25">
      <c r="A323" s="2" t="s">
        <v>93</v>
      </c>
      <c r="B323" s="2">
        <v>77</v>
      </c>
      <c r="C323" s="2">
        <v>216</v>
      </c>
      <c r="D323" s="2">
        <v>104</v>
      </c>
      <c r="E323" s="2">
        <v>12</v>
      </c>
      <c r="F323" s="2">
        <v>7</v>
      </c>
      <c r="G323" s="2">
        <v>13</v>
      </c>
      <c r="H323" s="2">
        <v>3</v>
      </c>
      <c r="I323" s="2">
        <v>3</v>
      </c>
      <c r="J323" s="2">
        <v>10</v>
      </c>
      <c r="K323" s="2"/>
      <c r="L323" s="87">
        <f t="shared" si="110"/>
        <v>-1</v>
      </c>
      <c r="M323" s="87">
        <f t="shared" si="111"/>
        <v>-1</v>
      </c>
      <c r="N323" s="87">
        <f t="shared" si="112"/>
        <v>-1</v>
      </c>
      <c r="O323" s="87">
        <f t="shared" si="113"/>
        <v>0</v>
      </c>
      <c r="P323" s="123"/>
    </row>
    <row r="324" spans="1:16" x14ac:dyDescent="0.25">
      <c r="A324" s="5" t="s">
        <v>0</v>
      </c>
      <c r="B324" s="5">
        <v>86847</v>
      </c>
      <c r="C324" s="5">
        <v>95891</v>
      </c>
      <c r="D324" s="5">
        <v>110007</v>
      </c>
      <c r="E324" s="5">
        <v>128566</v>
      </c>
      <c r="F324" s="5">
        <v>138574</v>
      </c>
      <c r="G324" s="5">
        <v>140031</v>
      </c>
      <c r="H324" s="5">
        <v>144365</v>
      </c>
      <c r="I324" s="5">
        <v>148010</v>
      </c>
      <c r="J324" s="5">
        <v>146540</v>
      </c>
      <c r="K324" s="5">
        <v>141711</v>
      </c>
      <c r="L324" s="87">
        <f t="shared" si="110"/>
        <v>0.63173166603336905</v>
      </c>
      <c r="M324" s="87">
        <f t="shared" si="111"/>
        <v>1.1997343445379952E-2</v>
      </c>
      <c r="N324" s="87">
        <f t="shared" si="112"/>
        <v>-3.295345980619626E-2</v>
      </c>
      <c r="O324" s="87">
        <f t="shared" si="113"/>
        <v>0.1202533525339072</v>
      </c>
      <c r="P324" s="123"/>
    </row>
    <row r="325" spans="1:16" x14ac:dyDescent="0.25">
      <c r="A325" s="20" t="s">
        <v>171</v>
      </c>
      <c r="B325" s="146">
        <v>23.709127578656201</v>
      </c>
      <c r="C325" s="146">
        <v>23.5424091978051</v>
      </c>
      <c r="D325" s="146">
        <v>23.493607999781599</v>
      </c>
      <c r="E325" s="146">
        <v>23.6833442286141</v>
      </c>
      <c r="F325" s="146">
        <v>23.9118146171677</v>
      </c>
      <c r="G325" s="146">
        <v>24.165274492851001</v>
      </c>
      <c r="H325" s="146">
        <v>24.197323395353301</v>
      </c>
      <c r="I325" s="146">
        <v>24.355375083610902</v>
      </c>
      <c r="J325" s="146">
        <v>24.400675629563899</v>
      </c>
      <c r="K325" s="146">
        <v>24.630388607800398</v>
      </c>
      <c r="L325" s="145"/>
      <c r="M325" s="145"/>
      <c r="N325" s="145"/>
      <c r="O325" s="145"/>
      <c r="P325" s="123"/>
    </row>
    <row r="326" spans="1:16" x14ac:dyDescent="0.25">
      <c r="A326" s="20" t="s">
        <v>170</v>
      </c>
      <c r="B326" s="146">
        <v>23.0141795468016</v>
      </c>
      <c r="C326" s="146">
        <v>22.732319359236499</v>
      </c>
      <c r="D326" s="146">
        <v>22.638378398734702</v>
      </c>
      <c r="E326" s="146">
        <v>23.159989853992599</v>
      </c>
      <c r="F326" s="146">
        <v>23.441152572035801</v>
      </c>
      <c r="G326" s="146">
        <v>23.626426493622699</v>
      </c>
      <c r="H326" s="146">
        <v>23.527734000803399</v>
      </c>
      <c r="I326" s="146">
        <v>23.750754439440101</v>
      </c>
      <c r="J326" s="146">
        <v>23.8293780687398</v>
      </c>
      <c r="K326" s="146">
        <v>23.847012099692002</v>
      </c>
      <c r="L326" s="145"/>
      <c r="M326" s="145"/>
      <c r="N326" s="145"/>
      <c r="O326" s="145"/>
      <c r="P326" s="123"/>
    </row>
    <row r="327" spans="1:1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95"/>
      <c r="M327" s="95"/>
      <c r="N327" s="95"/>
      <c r="O327" s="95"/>
      <c r="P327" s="123"/>
    </row>
    <row r="328" spans="1:16" ht="15.75" x14ac:dyDescent="0.25">
      <c r="A328" s="68" t="s">
        <v>159</v>
      </c>
      <c r="B328" s="68"/>
      <c r="C328" s="68"/>
      <c r="D328" s="68"/>
      <c r="E328" s="68"/>
      <c r="F328" s="68"/>
      <c r="G328" s="8"/>
      <c r="H328" s="8"/>
      <c r="I328" s="8"/>
      <c r="J328" s="8"/>
      <c r="K328" s="8"/>
      <c r="L328" s="95"/>
      <c r="M328" s="95"/>
      <c r="N328" s="95"/>
      <c r="O328" s="95"/>
      <c r="P328" s="123"/>
    </row>
    <row r="329" spans="1:16" ht="30" customHeight="1" x14ac:dyDescent="0.25">
      <c r="A329" s="4" t="s">
        <v>129</v>
      </c>
      <c r="B329" s="1">
        <v>2007</v>
      </c>
      <c r="C329" s="1">
        <v>2008</v>
      </c>
      <c r="D329" s="1">
        <v>2009</v>
      </c>
      <c r="E329" s="1">
        <v>2010</v>
      </c>
      <c r="F329" s="1">
        <v>2011</v>
      </c>
      <c r="G329" s="1">
        <v>2012</v>
      </c>
      <c r="H329" s="1">
        <v>2013</v>
      </c>
      <c r="I329" s="1">
        <v>2014</v>
      </c>
      <c r="J329" s="1">
        <v>2015</v>
      </c>
      <c r="K329" s="1">
        <v>2016</v>
      </c>
      <c r="L329" s="7" t="s">
        <v>228</v>
      </c>
      <c r="M329" s="7" t="s">
        <v>231</v>
      </c>
      <c r="N329" s="7" t="s">
        <v>229</v>
      </c>
      <c r="O329" s="7" t="s">
        <v>230</v>
      </c>
      <c r="P329" s="123"/>
    </row>
    <row r="330" spans="1:16" x14ac:dyDescent="0.25">
      <c r="A330" s="2" t="s">
        <v>47</v>
      </c>
      <c r="B330" s="2">
        <v>32963</v>
      </c>
      <c r="C330" s="2">
        <v>33654</v>
      </c>
      <c r="D330" s="2">
        <v>37223</v>
      </c>
      <c r="E330" s="2">
        <v>40455</v>
      </c>
      <c r="F330" s="2">
        <v>43918</v>
      </c>
      <c r="G330" s="2">
        <v>45726</v>
      </c>
      <c r="H330" s="2">
        <v>51461</v>
      </c>
      <c r="I330" s="2">
        <v>53230</v>
      </c>
      <c r="J330" s="2">
        <v>51604</v>
      </c>
      <c r="K330" s="2">
        <v>50595</v>
      </c>
      <c r="L330" s="87">
        <f t="shared" ref="L330:L337" si="114">(K330-B330)/B330</f>
        <v>0.53490276977216877</v>
      </c>
      <c r="M330" s="87">
        <f t="shared" ref="M330:M337" si="115">(K330-G330)/G330</f>
        <v>0.10648208896470279</v>
      </c>
      <c r="N330" s="87">
        <f t="shared" ref="N330:N337" si="116">(K330-J330)/J330</f>
        <v>-1.9552747849003953E-2</v>
      </c>
      <c r="O330" s="87">
        <f t="shared" ref="O330:O337" si="117">K330/K$9</f>
        <v>4.2933987985781165E-2</v>
      </c>
      <c r="P330" s="123"/>
    </row>
    <row r="331" spans="1:16" x14ac:dyDescent="0.25">
      <c r="A331" s="2" t="s">
        <v>48</v>
      </c>
      <c r="B331" s="2">
        <v>80095</v>
      </c>
      <c r="C331" s="2">
        <v>82763</v>
      </c>
      <c r="D331" s="2">
        <v>98077</v>
      </c>
      <c r="E331" s="2">
        <v>116595</v>
      </c>
      <c r="F331" s="2">
        <v>133791</v>
      </c>
      <c r="G331" s="2">
        <v>145905</v>
      </c>
      <c r="H331" s="2">
        <v>155339</v>
      </c>
      <c r="I331" s="2">
        <v>162300</v>
      </c>
      <c r="J331" s="2">
        <v>168841</v>
      </c>
      <c r="K331" s="2">
        <v>169758</v>
      </c>
      <c r="L331" s="87">
        <f t="shared" si="114"/>
        <v>1.1194581434546476</v>
      </c>
      <c r="M331" s="87">
        <f t="shared" si="115"/>
        <v>0.16348308831088723</v>
      </c>
      <c r="N331" s="87">
        <f t="shared" si="116"/>
        <v>5.4311452786941564E-3</v>
      </c>
      <c r="O331" s="87">
        <f t="shared" si="117"/>
        <v>0.14405352174108585</v>
      </c>
      <c r="P331" s="123"/>
    </row>
    <row r="332" spans="1:16" x14ac:dyDescent="0.25">
      <c r="A332" s="2" t="s">
        <v>49</v>
      </c>
      <c r="B332" s="2">
        <v>26787</v>
      </c>
      <c r="C332" s="2">
        <v>27381</v>
      </c>
      <c r="D332" s="2">
        <v>31654</v>
      </c>
      <c r="E332" s="2">
        <v>39014</v>
      </c>
      <c r="F332" s="2">
        <v>47848</v>
      </c>
      <c r="G332" s="2">
        <v>56041</v>
      </c>
      <c r="H332" s="2">
        <v>63951</v>
      </c>
      <c r="I332" s="2">
        <v>70992</v>
      </c>
      <c r="J332" s="2">
        <v>77221</v>
      </c>
      <c r="K332" s="2">
        <v>79440</v>
      </c>
      <c r="L332" s="87">
        <f t="shared" si="114"/>
        <v>1.9656176503527831</v>
      </c>
      <c r="M332" s="87">
        <f t="shared" si="115"/>
        <v>0.41753359147766811</v>
      </c>
      <c r="N332" s="87">
        <f t="shared" si="116"/>
        <v>2.873570660830603E-2</v>
      </c>
      <c r="O332" s="87">
        <f t="shared" si="117"/>
        <v>6.7411325340260023E-2</v>
      </c>
      <c r="P332" s="123"/>
    </row>
    <row r="333" spans="1:16" x14ac:dyDescent="0.25">
      <c r="A333" s="2" t="s">
        <v>50</v>
      </c>
      <c r="B333" s="2">
        <v>8653</v>
      </c>
      <c r="C333" s="2">
        <v>9434</v>
      </c>
      <c r="D333" s="2">
        <v>11368</v>
      </c>
      <c r="E333" s="2">
        <v>14655</v>
      </c>
      <c r="F333" s="2">
        <v>18656</v>
      </c>
      <c r="G333" s="2">
        <v>23963</v>
      </c>
      <c r="H333" s="2">
        <v>28552</v>
      </c>
      <c r="I333" s="2">
        <v>33073</v>
      </c>
      <c r="J333" s="2">
        <v>37543</v>
      </c>
      <c r="K333" s="2">
        <v>38863</v>
      </c>
      <c r="L333" s="87">
        <f t="shared" si="114"/>
        <v>3.4912747024153474</v>
      </c>
      <c r="M333" s="87">
        <f t="shared" si="115"/>
        <v>0.62179192922422066</v>
      </c>
      <c r="N333" s="87">
        <f t="shared" si="116"/>
        <v>3.5159683562847932E-2</v>
      </c>
      <c r="O333" s="87">
        <f t="shared" si="117"/>
        <v>3.297842820617479E-2</v>
      </c>
      <c r="P333" s="123"/>
    </row>
    <row r="334" spans="1:16" x14ac:dyDescent="0.25">
      <c r="A334" s="2" t="s">
        <v>51</v>
      </c>
      <c r="B334" s="2">
        <v>3834</v>
      </c>
      <c r="C334" s="2">
        <v>4631</v>
      </c>
      <c r="D334" s="2">
        <v>5715</v>
      </c>
      <c r="E334" s="2">
        <v>7350</v>
      </c>
      <c r="F334" s="2">
        <v>9022</v>
      </c>
      <c r="G334" s="2">
        <v>11353</v>
      </c>
      <c r="H334" s="2">
        <v>13258</v>
      </c>
      <c r="I334" s="2">
        <v>16142</v>
      </c>
      <c r="J334" s="2">
        <v>18885</v>
      </c>
      <c r="K334" s="2">
        <v>20945</v>
      </c>
      <c r="L334" s="87">
        <f t="shared" si="114"/>
        <v>4.4629629629629628</v>
      </c>
      <c r="M334" s="87">
        <f t="shared" si="115"/>
        <v>0.84488681405795829</v>
      </c>
      <c r="N334" s="87">
        <f t="shared" si="116"/>
        <v>0.10908128144029654</v>
      </c>
      <c r="O334" s="87">
        <f t="shared" si="117"/>
        <v>1.7773542412534569E-2</v>
      </c>
      <c r="P334" s="123"/>
    </row>
    <row r="335" spans="1:16" x14ac:dyDescent="0.25">
      <c r="A335" s="2" t="s">
        <v>1</v>
      </c>
      <c r="B335" s="2">
        <v>3735</v>
      </c>
      <c r="C335" s="2">
        <v>4914</v>
      </c>
      <c r="D335" s="2">
        <v>5431</v>
      </c>
      <c r="E335" s="2">
        <v>6212</v>
      </c>
      <c r="F335" s="2">
        <v>7447</v>
      </c>
      <c r="G335" s="2">
        <v>10516</v>
      </c>
      <c r="H335" s="2">
        <v>12011</v>
      </c>
      <c r="I335" s="2">
        <v>15445</v>
      </c>
      <c r="J335" s="2">
        <v>19077</v>
      </c>
      <c r="K335" s="2">
        <v>21386</v>
      </c>
      <c r="L335" s="87">
        <f t="shared" si="114"/>
        <v>4.7258366800535478</v>
      </c>
      <c r="M335" s="87">
        <f t="shared" si="115"/>
        <v>1.0336629897299354</v>
      </c>
      <c r="N335" s="87">
        <f t="shared" si="116"/>
        <v>0.12103580227499083</v>
      </c>
      <c r="O335" s="87">
        <f t="shared" si="117"/>
        <v>1.8147766914989941E-2</v>
      </c>
      <c r="P335" s="123"/>
    </row>
    <row r="336" spans="1:16" x14ac:dyDescent="0.25">
      <c r="A336" s="2" t="s">
        <v>93</v>
      </c>
      <c r="B336" s="2">
        <v>59</v>
      </c>
      <c r="C336" s="2">
        <v>71</v>
      </c>
      <c r="D336" s="2">
        <v>129</v>
      </c>
      <c r="E336" s="2">
        <v>20</v>
      </c>
      <c r="F336" s="2">
        <v>10</v>
      </c>
      <c r="G336" s="2">
        <v>15</v>
      </c>
      <c r="H336" s="2">
        <v>7</v>
      </c>
      <c r="I336" s="2">
        <v>2</v>
      </c>
      <c r="J336" s="2"/>
      <c r="K336" s="2">
        <v>1</v>
      </c>
      <c r="L336" s="87">
        <f t="shared" si="114"/>
        <v>-0.98305084745762716</v>
      </c>
      <c r="M336" s="87">
        <f t="shared" si="115"/>
        <v>-0.93333333333333335</v>
      </c>
      <c r="N336" s="87" t="s">
        <v>277</v>
      </c>
      <c r="O336" s="87">
        <f t="shared" si="117"/>
        <v>8.4858163822079587E-7</v>
      </c>
      <c r="P336" s="123"/>
    </row>
    <row r="337" spans="1:16" x14ac:dyDescent="0.25">
      <c r="A337" s="5" t="s">
        <v>0</v>
      </c>
      <c r="B337" s="5">
        <v>156126</v>
      </c>
      <c r="C337" s="5">
        <v>162848</v>
      </c>
      <c r="D337" s="5">
        <v>189597</v>
      </c>
      <c r="E337" s="5">
        <v>224301</v>
      </c>
      <c r="F337" s="5">
        <v>260692</v>
      </c>
      <c r="G337" s="5">
        <v>293519</v>
      </c>
      <c r="H337" s="5">
        <v>324579</v>
      </c>
      <c r="I337" s="5">
        <v>351184</v>
      </c>
      <c r="J337" s="5">
        <v>373171</v>
      </c>
      <c r="K337" s="5">
        <v>380988</v>
      </c>
      <c r="L337" s="87">
        <f t="shared" si="114"/>
        <v>1.4402597901694785</v>
      </c>
      <c r="M337" s="87">
        <f t="shared" si="115"/>
        <v>0.29800115154385237</v>
      </c>
      <c r="N337" s="87">
        <f t="shared" si="116"/>
        <v>2.0947501279574243E-2</v>
      </c>
      <c r="O337" s="87">
        <f t="shared" si="117"/>
        <v>0.32329942118246457</v>
      </c>
      <c r="P337" s="123"/>
    </row>
    <row r="338" spans="1:16" x14ac:dyDescent="0.25">
      <c r="A338" s="20" t="s">
        <v>171</v>
      </c>
      <c r="B338" s="146">
        <v>23.332927524716901</v>
      </c>
      <c r="C338" s="146">
        <v>23.5665603862954</v>
      </c>
      <c r="D338" s="146">
        <v>23.5873076192286</v>
      </c>
      <c r="E338" s="146">
        <v>23.763024955301599</v>
      </c>
      <c r="F338" s="146">
        <v>23.9825688003008</v>
      </c>
      <c r="G338" s="146">
        <v>24.422321331225501</v>
      </c>
      <c r="H338" s="146">
        <v>24.5707146642347</v>
      </c>
      <c r="I338" s="146">
        <v>24.930904773023698</v>
      </c>
      <c r="J338" s="146">
        <v>25.296344035308199</v>
      </c>
      <c r="K338" s="146">
        <v>25.5388950279143</v>
      </c>
      <c r="L338" s="145"/>
      <c r="M338" s="145"/>
      <c r="N338" s="145"/>
      <c r="O338" s="145"/>
      <c r="P338" s="123"/>
    </row>
    <row r="339" spans="1:16" x14ac:dyDescent="0.25">
      <c r="A339" s="20" t="s">
        <v>170</v>
      </c>
      <c r="B339" s="146">
        <v>22.385364492295899</v>
      </c>
      <c r="C339" s="146">
        <v>22.613458711189399</v>
      </c>
      <c r="D339" s="146">
        <v>22.775992997854999</v>
      </c>
      <c r="E339" s="146">
        <v>23.055333144196101</v>
      </c>
      <c r="F339" s="146">
        <v>23.1885977377366</v>
      </c>
      <c r="G339" s="146">
        <v>23.494614421184501</v>
      </c>
      <c r="H339" s="146">
        <v>23.5653234492809</v>
      </c>
      <c r="I339" s="146">
        <v>23.9465616781563</v>
      </c>
      <c r="J339" s="146">
        <v>24.2309936116357</v>
      </c>
      <c r="K339" s="146">
        <v>24.3303178346358</v>
      </c>
      <c r="L339" s="145"/>
      <c r="M339" s="145"/>
      <c r="N339" s="145"/>
      <c r="O339" s="145"/>
      <c r="P339" s="123"/>
    </row>
    <row r="340" spans="1:1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95"/>
      <c r="M340" s="95"/>
      <c r="N340" s="95"/>
      <c r="O340" s="95"/>
      <c r="P340" s="123"/>
    </row>
    <row r="341" spans="1:16" ht="15.75" x14ac:dyDescent="0.25">
      <c r="A341" s="68" t="s">
        <v>106</v>
      </c>
      <c r="B341" s="68"/>
      <c r="C341" s="68"/>
      <c r="D341" s="68"/>
      <c r="E341" s="68"/>
      <c r="F341" s="68"/>
      <c r="G341" s="8"/>
      <c r="H341" s="8"/>
      <c r="I341" s="8"/>
      <c r="J341" s="8"/>
      <c r="K341" s="8"/>
      <c r="L341" s="95"/>
      <c r="M341" s="95"/>
      <c r="N341" s="95"/>
      <c r="O341" s="95"/>
      <c r="P341" s="123"/>
    </row>
    <row r="342" spans="1:16" ht="30" customHeight="1" x14ac:dyDescent="0.25">
      <c r="A342" s="4" t="s">
        <v>129</v>
      </c>
      <c r="B342" s="1">
        <v>2007</v>
      </c>
      <c r="C342" s="1">
        <v>2008</v>
      </c>
      <c r="D342" s="1">
        <v>2009</v>
      </c>
      <c r="E342" s="1">
        <v>2010</v>
      </c>
      <c r="F342" s="1">
        <v>2011</v>
      </c>
      <c r="G342" s="1">
        <v>2012</v>
      </c>
      <c r="H342" s="1">
        <v>2013</v>
      </c>
      <c r="I342" s="1">
        <v>2014</v>
      </c>
      <c r="J342" s="1">
        <v>2015</v>
      </c>
      <c r="K342" s="1">
        <v>2016</v>
      </c>
      <c r="L342" s="7" t="s">
        <v>228</v>
      </c>
      <c r="M342" s="7" t="s">
        <v>231</v>
      </c>
      <c r="N342" s="7" t="s">
        <v>229</v>
      </c>
      <c r="O342" s="7" t="s">
        <v>230</v>
      </c>
      <c r="P342" s="123"/>
    </row>
    <row r="343" spans="1:16" x14ac:dyDescent="0.25">
      <c r="A343" s="2" t="s">
        <v>47</v>
      </c>
      <c r="B343" s="2">
        <v>114093</v>
      </c>
      <c r="C343" s="2">
        <v>117111</v>
      </c>
      <c r="D343" s="2">
        <v>123269</v>
      </c>
      <c r="E343" s="2">
        <v>126652</v>
      </c>
      <c r="F343" s="2">
        <v>129503</v>
      </c>
      <c r="G343" s="2">
        <v>129603</v>
      </c>
      <c r="H343" s="2">
        <v>128078</v>
      </c>
      <c r="I343" s="2">
        <v>126087</v>
      </c>
      <c r="J343" s="2">
        <v>127508</v>
      </c>
      <c r="K343" s="2">
        <v>132596</v>
      </c>
      <c r="L343" s="87">
        <f t="shared" ref="L343:L350" si="118">(K343-B343)/B343</f>
        <v>0.16217471711673809</v>
      </c>
      <c r="M343" s="87">
        <f t="shared" ref="M343:M350" si="119">(K343-G343)/G343</f>
        <v>2.3093601228366626E-2</v>
      </c>
      <c r="N343" s="87">
        <f t="shared" ref="N343:N350" si="120">(K343-J343)/J343</f>
        <v>3.9903378611538101E-2</v>
      </c>
      <c r="O343" s="87">
        <f t="shared" ref="O343:O350" si="121">K343/K$9</f>
        <v>0.11251853090152465</v>
      </c>
      <c r="P343" s="123"/>
    </row>
    <row r="344" spans="1:16" x14ac:dyDescent="0.25">
      <c r="A344" s="2" t="s">
        <v>48</v>
      </c>
      <c r="B344" s="2">
        <v>268828</v>
      </c>
      <c r="C344" s="2">
        <v>281692</v>
      </c>
      <c r="D344" s="2">
        <v>297782</v>
      </c>
      <c r="E344" s="2">
        <v>321642</v>
      </c>
      <c r="F344" s="2">
        <v>343145</v>
      </c>
      <c r="G344" s="2">
        <v>353678</v>
      </c>
      <c r="H344" s="2">
        <v>358134</v>
      </c>
      <c r="I344" s="2">
        <v>354818</v>
      </c>
      <c r="J344" s="2">
        <v>350607</v>
      </c>
      <c r="K344" s="2">
        <v>351681</v>
      </c>
      <c r="L344" s="87">
        <f t="shared" si="118"/>
        <v>0.30820078265656853</v>
      </c>
      <c r="M344" s="87">
        <f t="shared" si="119"/>
        <v>-5.6463789096296629E-3</v>
      </c>
      <c r="N344" s="87">
        <f t="shared" si="120"/>
        <v>3.063258862487058E-3</v>
      </c>
      <c r="O344" s="87">
        <f t="shared" si="121"/>
        <v>0.2984300391111277</v>
      </c>
      <c r="P344" s="123"/>
    </row>
    <row r="345" spans="1:16" x14ac:dyDescent="0.25">
      <c r="A345" s="2" t="s">
        <v>49</v>
      </c>
      <c r="B345" s="2">
        <v>77292</v>
      </c>
      <c r="C345" s="2">
        <v>79908</v>
      </c>
      <c r="D345" s="2">
        <v>81314</v>
      </c>
      <c r="E345" s="2">
        <v>85848</v>
      </c>
      <c r="F345" s="2">
        <v>89771</v>
      </c>
      <c r="G345" s="2">
        <v>92346</v>
      </c>
      <c r="H345" s="2">
        <v>99200</v>
      </c>
      <c r="I345" s="2">
        <v>103490</v>
      </c>
      <c r="J345" s="2">
        <v>107080</v>
      </c>
      <c r="K345" s="2">
        <v>109390</v>
      </c>
      <c r="L345" s="87">
        <f t="shared" si="118"/>
        <v>0.41528230606013561</v>
      </c>
      <c r="M345" s="87">
        <f t="shared" si="119"/>
        <v>0.18456673813700647</v>
      </c>
      <c r="N345" s="87">
        <f t="shared" si="120"/>
        <v>2.1572655958162122E-2</v>
      </c>
      <c r="O345" s="87">
        <f t="shared" si="121"/>
        <v>9.2826345404972851E-2</v>
      </c>
      <c r="P345" s="123"/>
    </row>
    <row r="346" spans="1:16" x14ac:dyDescent="0.25">
      <c r="A346" s="2" t="s">
        <v>50</v>
      </c>
      <c r="B346" s="2">
        <v>22359</v>
      </c>
      <c r="C346" s="2">
        <v>22647</v>
      </c>
      <c r="D346" s="2">
        <v>23149</v>
      </c>
      <c r="E346" s="2">
        <v>25052</v>
      </c>
      <c r="F346" s="2">
        <v>26633</v>
      </c>
      <c r="G346" s="2">
        <v>28350</v>
      </c>
      <c r="H346" s="2">
        <v>30608</v>
      </c>
      <c r="I346" s="2">
        <v>31083</v>
      </c>
      <c r="J346" s="2">
        <v>31028</v>
      </c>
      <c r="K346" s="2">
        <v>31286</v>
      </c>
      <c r="L346" s="87">
        <f t="shared" si="118"/>
        <v>0.39925756965875037</v>
      </c>
      <c r="M346" s="87">
        <f t="shared" si="119"/>
        <v>0.1035626102292769</v>
      </c>
      <c r="N346" s="87">
        <f t="shared" si="120"/>
        <v>8.3150702591207933E-3</v>
      </c>
      <c r="O346" s="87">
        <f t="shared" si="121"/>
        <v>2.654872513337582E-2</v>
      </c>
      <c r="P346" s="123"/>
    </row>
    <row r="347" spans="1:16" x14ac:dyDescent="0.25">
      <c r="A347" s="2" t="s">
        <v>51</v>
      </c>
      <c r="B347" s="2">
        <v>10497</v>
      </c>
      <c r="C347" s="2">
        <v>11300</v>
      </c>
      <c r="D347" s="2">
        <v>12187</v>
      </c>
      <c r="E347" s="2">
        <v>13340</v>
      </c>
      <c r="F347" s="2">
        <v>13866</v>
      </c>
      <c r="G347" s="2">
        <v>14111</v>
      </c>
      <c r="H347" s="2">
        <v>14909</v>
      </c>
      <c r="I347" s="2">
        <v>14816</v>
      </c>
      <c r="J347" s="2">
        <v>14749</v>
      </c>
      <c r="K347" s="2">
        <v>15044</v>
      </c>
      <c r="L347" s="87">
        <f t="shared" si="118"/>
        <v>0.4331713822997047</v>
      </c>
      <c r="M347" s="87">
        <f t="shared" si="119"/>
        <v>6.6118630855361071E-2</v>
      </c>
      <c r="N347" s="87">
        <f t="shared" si="120"/>
        <v>2.0001356024137228E-2</v>
      </c>
      <c r="O347" s="87">
        <f t="shared" si="121"/>
        <v>1.2766062165393654E-2</v>
      </c>
      <c r="P347" s="123"/>
    </row>
    <row r="348" spans="1:16" x14ac:dyDescent="0.25">
      <c r="A348" s="2" t="s">
        <v>1</v>
      </c>
      <c r="B348" s="2">
        <v>10652</v>
      </c>
      <c r="C348" s="2">
        <v>11255</v>
      </c>
      <c r="D348" s="2">
        <v>11861</v>
      </c>
      <c r="E348" s="2">
        <v>12536</v>
      </c>
      <c r="F348" s="2">
        <v>12590</v>
      </c>
      <c r="G348" s="2">
        <v>13040</v>
      </c>
      <c r="H348" s="2">
        <v>14344</v>
      </c>
      <c r="I348" s="2">
        <v>15033</v>
      </c>
      <c r="J348" s="2">
        <v>15156</v>
      </c>
      <c r="K348" s="2">
        <v>15712</v>
      </c>
      <c r="L348" s="87">
        <f t="shared" si="118"/>
        <v>0.47502816372512202</v>
      </c>
      <c r="M348" s="87">
        <f t="shared" si="119"/>
        <v>0.20490797546012271</v>
      </c>
      <c r="N348" s="87">
        <f t="shared" si="120"/>
        <v>3.6685141198205332E-2</v>
      </c>
      <c r="O348" s="87">
        <f t="shared" si="121"/>
        <v>1.3332914699725144E-2</v>
      </c>
      <c r="P348" s="123"/>
    </row>
    <row r="349" spans="1:16" x14ac:dyDescent="0.25">
      <c r="A349" s="2" t="s">
        <v>93</v>
      </c>
      <c r="B349" s="2">
        <v>1711</v>
      </c>
      <c r="C349" s="2">
        <v>684</v>
      </c>
      <c r="D349" s="2">
        <v>174</v>
      </c>
      <c r="E349" s="2">
        <v>203</v>
      </c>
      <c r="F349" s="2">
        <v>327</v>
      </c>
      <c r="G349" s="2">
        <v>117</v>
      </c>
      <c r="H349" s="2">
        <v>60</v>
      </c>
      <c r="I349" s="2">
        <v>40</v>
      </c>
      <c r="J349" s="2">
        <v>67</v>
      </c>
      <c r="K349" s="2">
        <v>29</v>
      </c>
      <c r="L349" s="87">
        <f t="shared" si="118"/>
        <v>-0.98305084745762716</v>
      </c>
      <c r="M349" s="87">
        <f t="shared" si="119"/>
        <v>-0.75213675213675213</v>
      </c>
      <c r="N349" s="87">
        <f t="shared" si="120"/>
        <v>-0.56716417910447758</v>
      </c>
      <c r="O349" s="87">
        <f t="shared" si="121"/>
        <v>2.460886750840308E-5</v>
      </c>
      <c r="P349" s="123"/>
    </row>
    <row r="350" spans="1:16" x14ac:dyDescent="0.25">
      <c r="A350" s="5" t="s">
        <v>0</v>
      </c>
      <c r="B350" s="5">
        <v>505432</v>
      </c>
      <c r="C350" s="5">
        <v>524597</v>
      </c>
      <c r="D350" s="5">
        <v>549736</v>
      </c>
      <c r="E350" s="5">
        <v>585273</v>
      </c>
      <c r="F350" s="5">
        <v>615835</v>
      </c>
      <c r="G350" s="5">
        <v>631245</v>
      </c>
      <c r="H350" s="5">
        <v>645333</v>
      </c>
      <c r="I350" s="5">
        <v>645367</v>
      </c>
      <c r="J350" s="5">
        <v>646195</v>
      </c>
      <c r="K350" s="5">
        <v>655738</v>
      </c>
      <c r="L350" s="87">
        <f t="shared" si="118"/>
        <v>0.2973812500989253</v>
      </c>
      <c r="M350" s="87">
        <f t="shared" si="119"/>
        <v>3.8801099414648828E-2</v>
      </c>
      <c r="N350" s="87">
        <f t="shared" si="120"/>
        <v>1.4767987991241033E-2</v>
      </c>
      <c r="O350" s="87">
        <f t="shared" si="121"/>
        <v>0.55644722628362819</v>
      </c>
      <c r="P350" s="123"/>
    </row>
    <row r="351" spans="1:16" x14ac:dyDescent="0.25">
      <c r="A351" s="20" t="s">
        <v>171</v>
      </c>
      <c r="B351" s="146">
        <v>22.9943083572057</v>
      </c>
      <c r="C351" s="146">
        <v>23.0020041495439</v>
      </c>
      <c r="D351" s="146">
        <v>22.9809593821989</v>
      </c>
      <c r="E351" s="146">
        <v>23.004519517895201</v>
      </c>
      <c r="F351" s="146">
        <v>22.994657596815799</v>
      </c>
      <c r="G351" s="146">
        <v>23.048709161889501</v>
      </c>
      <c r="H351" s="146">
        <v>23.203673483936299</v>
      </c>
      <c r="I351" s="146">
        <v>23.284995049021699</v>
      </c>
      <c r="J351" s="146">
        <v>23.299188396107301</v>
      </c>
      <c r="K351" s="146">
        <v>23.298345760085599</v>
      </c>
      <c r="L351" s="145"/>
      <c r="M351" s="145"/>
      <c r="N351" s="145"/>
      <c r="O351" s="145"/>
      <c r="P351" s="123"/>
    </row>
    <row r="352" spans="1:16" x14ac:dyDescent="0.25">
      <c r="A352" s="20" t="s">
        <v>170</v>
      </c>
      <c r="B352" s="146">
        <v>21.1988732049359</v>
      </c>
      <c r="C352" s="146">
        <v>21.298813911901</v>
      </c>
      <c r="D352" s="146">
        <v>21.335149456521702</v>
      </c>
      <c r="E352" s="146">
        <v>21.380427946140902</v>
      </c>
      <c r="F352" s="146">
        <v>21.3865396672599</v>
      </c>
      <c r="G352" s="146">
        <v>21.422468705435001</v>
      </c>
      <c r="H352" s="146">
        <v>21.3721562125817</v>
      </c>
      <c r="I352" s="146">
        <v>21.329939823871399</v>
      </c>
      <c r="J352" s="146">
        <v>21.346555018843901</v>
      </c>
      <c r="K352" s="146">
        <v>21.257404501937199</v>
      </c>
      <c r="L352" s="145"/>
      <c r="M352" s="145"/>
      <c r="N352" s="145"/>
      <c r="O352" s="145"/>
      <c r="P352" s="123"/>
    </row>
    <row r="353" spans="1:1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95"/>
      <c r="M353" s="95"/>
      <c r="N353" s="95"/>
      <c r="O353" s="95"/>
      <c r="P353" s="123"/>
    </row>
    <row r="354" spans="1:16" ht="15.75" x14ac:dyDescent="0.25">
      <c r="A354" s="110" t="s">
        <v>105</v>
      </c>
      <c r="B354" s="110"/>
      <c r="C354" s="110"/>
      <c r="D354" s="110"/>
      <c r="E354" s="110"/>
      <c r="F354" s="110"/>
      <c r="G354" s="111"/>
      <c r="H354" s="111"/>
      <c r="I354" s="111"/>
      <c r="J354" s="111"/>
      <c r="K354" s="111"/>
      <c r="L354" s="97"/>
      <c r="M354" s="97"/>
      <c r="N354" s="97"/>
      <c r="O354" s="97"/>
      <c r="P354" s="123"/>
    </row>
    <row r="355" spans="1:16" ht="30" customHeight="1" x14ac:dyDescent="0.25">
      <c r="A355" s="6" t="s">
        <v>130</v>
      </c>
      <c r="B355" s="1">
        <v>2007</v>
      </c>
      <c r="C355" s="1">
        <v>2008</v>
      </c>
      <c r="D355" s="1">
        <v>2009</v>
      </c>
      <c r="E355" s="1">
        <v>2010</v>
      </c>
      <c r="F355" s="1">
        <v>2011</v>
      </c>
      <c r="G355" s="1">
        <v>2012</v>
      </c>
      <c r="H355" s="1">
        <v>2013</v>
      </c>
      <c r="I355" s="1">
        <v>2014</v>
      </c>
      <c r="J355" s="1">
        <v>2015</v>
      </c>
      <c r="K355" s="1">
        <v>2016</v>
      </c>
      <c r="L355" s="7" t="s">
        <v>228</v>
      </c>
      <c r="M355" s="7" t="s">
        <v>231</v>
      </c>
      <c r="N355" s="7" t="s">
        <v>229</v>
      </c>
      <c r="O355" s="7" t="s">
        <v>230</v>
      </c>
      <c r="P355" s="123"/>
    </row>
    <row r="356" spans="1:16" x14ac:dyDescent="0.25">
      <c r="A356" s="2" t="s">
        <v>71</v>
      </c>
      <c r="B356" s="2">
        <v>154565</v>
      </c>
      <c r="C356" s="2">
        <v>182458</v>
      </c>
      <c r="D356" s="2">
        <v>217227</v>
      </c>
      <c r="E356" s="2">
        <v>252759</v>
      </c>
      <c r="F356" s="2">
        <v>283025</v>
      </c>
      <c r="G356" s="2">
        <v>298967</v>
      </c>
      <c r="H356" s="2">
        <v>314726</v>
      </c>
      <c r="I356" s="2">
        <v>321926</v>
      </c>
      <c r="J356" s="2">
        <v>327403</v>
      </c>
      <c r="K356" s="2">
        <v>330856</v>
      </c>
      <c r="L356" s="87">
        <f t="shared" ref="L356:L360" si="122">(K356-B356)/B356</f>
        <v>1.1405622230129719</v>
      </c>
      <c r="M356" s="87">
        <f t="shared" ref="M356:M360" si="123">(K356-G356)/G356</f>
        <v>0.10666394618804081</v>
      </c>
      <c r="N356" s="87">
        <f t="shared" ref="N356:N360" si="124">(K356-J356)/J356</f>
        <v>1.0546635186604888E-2</v>
      </c>
      <c r="O356" s="87">
        <f t="shared" ref="O356:O360" si="125">K356/K$9</f>
        <v>0.28075832649517962</v>
      </c>
      <c r="P356" s="123"/>
    </row>
    <row r="357" spans="1:16" x14ac:dyDescent="0.25">
      <c r="A357" s="2" t="s">
        <v>72</v>
      </c>
      <c r="B357" s="2">
        <v>216583</v>
      </c>
      <c r="C357" s="2">
        <v>264223</v>
      </c>
      <c r="D357" s="2">
        <v>319867</v>
      </c>
      <c r="E357" s="2">
        <v>378984</v>
      </c>
      <c r="F357" s="2">
        <v>433818</v>
      </c>
      <c r="G357" s="2">
        <v>473917</v>
      </c>
      <c r="H357" s="2">
        <v>513702</v>
      </c>
      <c r="I357" s="2">
        <v>542012</v>
      </c>
      <c r="J357" s="2">
        <v>564832</v>
      </c>
      <c r="K357" s="2">
        <v>581981</v>
      </c>
      <c r="L357" s="87">
        <f t="shared" si="122"/>
        <v>1.6871037893094103</v>
      </c>
      <c r="M357" s="87">
        <f t="shared" si="123"/>
        <v>0.22802305044976229</v>
      </c>
      <c r="N357" s="87">
        <f t="shared" si="124"/>
        <v>3.0361240156365078E-2</v>
      </c>
      <c r="O357" s="87">
        <f t="shared" si="125"/>
        <v>0.49385839039337698</v>
      </c>
      <c r="P357" s="123"/>
    </row>
    <row r="358" spans="1:16" x14ac:dyDescent="0.25">
      <c r="A358" s="2" t="s">
        <v>73</v>
      </c>
      <c r="B358" s="2">
        <v>76051</v>
      </c>
      <c r="C358" s="2">
        <v>89008</v>
      </c>
      <c r="D358" s="2">
        <v>98772</v>
      </c>
      <c r="E358" s="2">
        <v>106906</v>
      </c>
      <c r="F358" s="2">
        <v>112177</v>
      </c>
      <c r="G358" s="2">
        <v>115845</v>
      </c>
      <c r="H358" s="2">
        <v>120384</v>
      </c>
      <c r="I358" s="2">
        <v>122274</v>
      </c>
      <c r="J358" s="2">
        <v>123738</v>
      </c>
      <c r="K358" s="2">
        <v>125015</v>
      </c>
      <c r="L358" s="87">
        <f t="shared" si="122"/>
        <v>0.64383111333184306</v>
      </c>
      <c r="M358" s="87">
        <f t="shared" si="123"/>
        <v>7.9157494928568342E-2</v>
      </c>
      <c r="N358" s="87">
        <f t="shared" si="124"/>
        <v>1.0320192665147327E-2</v>
      </c>
      <c r="O358" s="87">
        <f t="shared" si="125"/>
        <v>0.1060854335021728</v>
      </c>
      <c r="P358" s="123"/>
    </row>
    <row r="359" spans="1:16" x14ac:dyDescent="0.25">
      <c r="A359" s="2" t="s">
        <v>93</v>
      </c>
      <c r="B359" s="2">
        <v>301206</v>
      </c>
      <c r="C359" s="2">
        <v>247647</v>
      </c>
      <c r="D359" s="2">
        <v>213474</v>
      </c>
      <c r="E359" s="2">
        <v>196726</v>
      </c>
      <c r="F359" s="2">
        <v>183507</v>
      </c>
      <c r="G359" s="2">
        <v>173724</v>
      </c>
      <c r="H359" s="2">
        <v>165465</v>
      </c>
      <c r="I359" s="2">
        <v>158349</v>
      </c>
      <c r="J359" s="2">
        <v>149933</v>
      </c>
      <c r="K359" s="2">
        <v>140585</v>
      </c>
      <c r="L359" s="87">
        <f t="shared" si="122"/>
        <v>-0.53325962962225193</v>
      </c>
      <c r="M359" s="87">
        <f t="shared" si="123"/>
        <v>-0.19075660242683798</v>
      </c>
      <c r="N359" s="87">
        <f t="shared" si="124"/>
        <v>-6.2347848705755236E-2</v>
      </c>
      <c r="O359" s="87">
        <f t="shared" si="125"/>
        <v>0.11929784960927059</v>
      </c>
      <c r="P359" s="123"/>
    </row>
    <row r="360" spans="1:16" s="117" customFormat="1" x14ac:dyDescent="0.25">
      <c r="A360" s="5" t="s">
        <v>0</v>
      </c>
      <c r="B360" s="5">
        <v>748405</v>
      </c>
      <c r="C360" s="5">
        <v>783336</v>
      </c>
      <c r="D360" s="5">
        <v>849340</v>
      </c>
      <c r="E360" s="5">
        <v>935375</v>
      </c>
      <c r="F360" s="5">
        <v>1012527</v>
      </c>
      <c r="G360" s="5">
        <v>1062453</v>
      </c>
      <c r="H360" s="5">
        <v>1114277</v>
      </c>
      <c r="I360" s="5">
        <v>1144561</v>
      </c>
      <c r="J360" s="5">
        <v>1165906</v>
      </c>
      <c r="K360" s="5">
        <v>1178437</v>
      </c>
      <c r="L360" s="88">
        <f t="shared" si="122"/>
        <v>0.57459797836732784</v>
      </c>
      <c r="M360" s="88">
        <f t="shared" si="123"/>
        <v>0.10916624076547386</v>
      </c>
      <c r="N360" s="88">
        <f t="shared" si="124"/>
        <v>1.0747864750674583E-2</v>
      </c>
      <c r="O360" s="88">
        <f t="shared" si="125"/>
        <v>1</v>
      </c>
      <c r="P360" s="125"/>
    </row>
    <row r="361" spans="1:1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95"/>
      <c r="M361" s="95"/>
      <c r="N361" s="95"/>
      <c r="O361" s="95"/>
      <c r="P361" s="123"/>
    </row>
    <row r="362" spans="1:16" ht="15.75" x14ac:dyDescent="0.25">
      <c r="A362" s="114" t="s">
        <v>160</v>
      </c>
      <c r="B362" s="114"/>
      <c r="C362" s="114"/>
      <c r="D362" s="114"/>
      <c r="E362" s="114"/>
      <c r="F362" s="114"/>
      <c r="G362" s="115"/>
      <c r="H362" s="115"/>
      <c r="I362" s="115"/>
      <c r="J362" s="115"/>
      <c r="K362" s="115"/>
      <c r="L362" s="98"/>
      <c r="M362" s="98"/>
      <c r="N362" s="98"/>
      <c r="O362" s="98"/>
      <c r="P362" s="123"/>
    </row>
    <row r="363" spans="1:16" ht="30" customHeight="1" x14ac:dyDescent="0.25">
      <c r="A363" s="6" t="s">
        <v>2</v>
      </c>
      <c r="B363" s="1">
        <v>2007</v>
      </c>
      <c r="C363" s="1">
        <v>2008</v>
      </c>
      <c r="D363" s="1">
        <v>2009</v>
      </c>
      <c r="E363" s="1">
        <v>2010</v>
      </c>
      <c r="F363" s="1">
        <v>2011</v>
      </c>
      <c r="G363" s="1">
        <v>2012</v>
      </c>
      <c r="H363" s="1">
        <v>2013</v>
      </c>
      <c r="I363" s="1">
        <v>2014</v>
      </c>
      <c r="J363" s="1">
        <v>2015</v>
      </c>
      <c r="K363" s="1">
        <v>2016</v>
      </c>
      <c r="L363" s="7" t="s">
        <v>228</v>
      </c>
      <c r="M363" s="7" t="s">
        <v>231</v>
      </c>
      <c r="N363" s="7" t="s">
        <v>229</v>
      </c>
      <c r="O363" s="7" t="s">
        <v>230</v>
      </c>
      <c r="P363" s="123"/>
    </row>
    <row r="364" spans="1:16" x14ac:dyDescent="0.25">
      <c r="A364" s="2" t="s">
        <v>71</v>
      </c>
      <c r="B364" s="2">
        <v>25614</v>
      </c>
      <c r="C364" s="2">
        <v>31347</v>
      </c>
      <c r="D364" s="2">
        <v>37811</v>
      </c>
      <c r="E364" s="2">
        <v>45211</v>
      </c>
      <c r="F364" s="2">
        <v>49677</v>
      </c>
      <c r="G364" s="2">
        <v>50617</v>
      </c>
      <c r="H364" s="2">
        <v>52824</v>
      </c>
      <c r="I364" s="2">
        <v>53618</v>
      </c>
      <c r="J364" s="2">
        <v>53616</v>
      </c>
      <c r="K364" s="2">
        <v>52032</v>
      </c>
      <c r="L364" s="87">
        <f t="shared" ref="L364:L368" si="126">(K364-B364)/B364</f>
        <v>1.0313890840946358</v>
      </c>
      <c r="M364" s="87">
        <f t="shared" ref="M364:M368" si="127">(K364-G364)/G364</f>
        <v>2.7955034869707806E-2</v>
      </c>
      <c r="N364" s="87">
        <f t="shared" ref="N364:N368" si="128">(K364-J364)/J364</f>
        <v>-2.954341987466428E-2</v>
      </c>
      <c r="O364" s="87">
        <f t="shared" ref="O364:O368" si="129">K364/K$9</f>
        <v>4.4153399799904451E-2</v>
      </c>
      <c r="P364" s="123"/>
    </row>
    <row r="365" spans="1:16" x14ac:dyDescent="0.25">
      <c r="A365" s="2" t="s">
        <v>72</v>
      </c>
      <c r="B365" s="2">
        <v>25301</v>
      </c>
      <c r="C365" s="2">
        <v>32061</v>
      </c>
      <c r="D365" s="2">
        <v>40668</v>
      </c>
      <c r="E365" s="2">
        <v>50075</v>
      </c>
      <c r="F365" s="2">
        <v>55749</v>
      </c>
      <c r="G365" s="2">
        <v>57771</v>
      </c>
      <c r="H365" s="2">
        <v>62052</v>
      </c>
      <c r="I365" s="2">
        <v>65922</v>
      </c>
      <c r="J365" s="2">
        <v>67015</v>
      </c>
      <c r="K365" s="2">
        <v>65557</v>
      </c>
      <c r="L365" s="87">
        <f t="shared" si="126"/>
        <v>1.5910833563890756</v>
      </c>
      <c r="M365" s="87">
        <f t="shared" si="127"/>
        <v>0.13477350227622856</v>
      </c>
      <c r="N365" s="87">
        <f t="shared" si="128"/>
        <v>-2.1756323211221368E-2</v>
      </c>
      <c r="O365" s="87">
        <f t="shared" si="129"/>
        <v>5.5630466456840715E-2</v>
      </c>
      <c r="P365" s="123"/>
    </row>
    <row r="366" spans="1:16" x14ac:dyDescent="0.25">
      <c r="A366" s="2" t="s">
        <v>73</v>
      </c>
      <c r="B366" s="2">
        <v>1377</v>
      </c>
      <c r="C366" s="2">
        <v>1717</v>
      </c>
      <c r="D366" s="2">
        <v>2020</v>
      </c>
      <c r="E366" s="2">
        <v>2334</v>
      </c>
      <c r="F366" s="2">
        <v>2645</v>
      </c>
      <c r="G366" s="2">
        <v>2747</v>
      </c>
      <c r="H366" s="2">
        <v>3014</v>
      </c>
      <c r="I366" s="2">
        <v>3252</v>
      </c>
      <c r="J366" s="2">
        <v>3489</v>
      </c>
      <c r="K366" s="2">
        <v>3498</v>
      </c>
      <c r="L366" s="87">
        <f t="shared" si="126"/>
        <v>1.5403050108932461</v>
      </c>
      <c r="M366" s="87">
        <f t="shared" si="127"/>
        <v>0.27338915180196577</v>
      </c>
      <c r="N366" s="87">
        <f t="shared" si="128"/>
        <v>2.5795356835769563E-3</v>
      </c>
      <c r="O366" s="87">
        <f t="shared" si="129"/>
        <v>2.9683385704963438E-3</v>
      </c>
      <c r="P366" s="123"/>
    </row>
    <row r="367" spans="1:16" x14ac:dyDescent="0.25">
      <c r="A367" s="2" t="s">
        <v>93</v>
      </c>
      <c r="B367" s="2">
        <v>34555</v>
      </c>
      <c r="C367" s="2">
        <v>30766</v>
      </c>
      <c r="D367" s="2">
        <v>29508</v>
      </c>
      <c r="E367" s="2">
        <v>30888</v>
      </c>
      <c r="F367" s="2">
        <v>30417</v>
      </c>
      <c r="G367" s="2">
        <v>28827</v>
      </c>
      <c r="H367" s="2">
        <v>26475</v>
      </c>
      <c r="I367" s="2">
        <v>25218</v>
      </c>
      <c r="J367" s="2">
        <v>22420</v>
      </c>
      <c r="K367" s="2">
        <v>20624</v>
      </c>
      <c r="L367" s="87">
        <f t="shared" si="126"/>
        <v>-0.40315439154970339</v>
      </c>
      <c r="M367" s="87">
        <f t="shared" si="127"/>
        <v>-0.284559614250529</v>
      </c>
      <c r="N367" s="87">
        <f t="shared" si="128"/>
        <v>-8.0107047279214985E-2</v>
      </c>
      <c r="O367" s="87">
        <f t="shared" si="129"/>
        <v>1.7501147706665693E-2</v>
      </c>
      <c r="P367" s="123"/>
    </row>
    <row r="368" spans="1:16" x14ac:dyDescent="0.25">
      <c r="A368" s="5" t="s">
        <v>0</v>
      </c>
      <c r="B368" s="5">
        <v>86847</v>
      </c>
      <c r="C368" s="5">
        <v>95891</v>
      </c>
      <c r="D368" s="5">
        <v>110007</v>
      </c>
      <c r="E368" s="5">
        <v>128508</v>
      </c>
      <c r="F368" s="5">
        <v>138488</v>
      </c>
      <c r="G368" s="5">
        <v>139962</v>
      </c>
      <c r="H368" s="5">
        <v>144365</v>
      </c>
      <c r="I368" s="5">
        <v>148010</v>
      </c>
      <c r="J368" s="5">
        <v>146540</v>
      </c>
      <c r="K368" s="5">
        <v>141711</v>
      </c>
      <c r="L368" s="88">
        <f t="shared" si="126"/>
        <v>0.63173166603336905</v>
      </c>
      <c r="M368" s="88">
        <f t="shared" si="127"/>
        <v>1.2496248981866506E-2</v>
      </c>
      <c r="N368" s="88">
        <f t="shared" si="128"/>
        <v>-3.295345980619626E-2</v>
      </c>
      <c r="O368" s="88">
        <f t="shared" si="129"/>
        <v>0.1202533525339072</v>
      </c>
      <c r="P368" s="123"/>
    </row>
    <row r="369" spans="1:1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95"/>
      <c r="M369" s="95"/>
      <c r="N369" s="95"/>
      <c r="O369" s="95"/>
      <c r="P369" s="123"/>
    </row>
    <row r="370" spans="1:16" ht="15.75" x14ac:dyDescent="0.25">
      <c r="A370" s="68" t="s">
        <v>161</v>
      </c>
      <c r="B370" s="68"/>
      <c r="C370" s="68"/>
      <c r="D370" s="68"/>
      <c r="E370" s="68"/>
      <c r="F370" s="68"/>
      <c r="G370" s="8"/>
      <c r="H370" s="8"/>
      <c r="I370" s="8"/>
      <c r="J370" s="8"/>
      <c r="K370" s="8"/>
      <c r="L370" s="95"/>
      <c r="M370" s="95"/>
      <c r="N370" s="95"/>
      <c r="O370" s="95"/>
      <c r="P370" s="123"/>
    </row>
    <row r="371" spans="1:16" ht="30" customHeight="1" x14ac:dyDescent="0.25">
      <c r="A371" s="6" t="s">
        <v>3</v>
      </c>
      <c r="B371" s="1">
        <v>2007</v>
      </c>
      <c r="C371" s="1">
        <v>2008</v>
      </c>
      <c r="D371" s="1">
        <v>2009</v>
      </c>
      <c r="E371" s="1">
        <v>2010</v>
      </c>
      <c r="F371" s="1">
        <v>2011</v>
      </c>
      <c r="G371" s="1">
        <v>2012</v>
      </c>
      <c r="H371" s="1">
        <v>2013</v>
      </c>
      <c r="I371" s="1">
        <v>2014</v>
      </c>
      <c r="J371" s="1">
        <v>2015</v>
      </c>
      <c r="K371" s="1">
        <v>2016</v>
      </c>
      <c r="L371" s="7" t="s">
        <v>228</v>
      </c>
      <c r="M371" s="7" t="s">
        <v>231</v>
      </c>
      <c r="N371" s="7" t="s">
        <v>229</v>
      </c>
      <c r="O371" s="7" t="s">
        <v>230</v>
      </c>
      <c r="P371" s="123"/>
    </row>
    <row r="372" spans="1:16" x14ac:dyDescent="0.25">
      <c r="A372" s="2" t="s">
        <v>71</v>
      </c>
      <c r="B372" s="2">
        <v>36529</v>
      </c>
      <c r="C372" s="2">
        <v>42148</v>
      </c>
      <c r="D372" s="2">
        <v>53982</v>
      </c>
      <c r="E372" s="2">
        <v>66830</v>
      </c>
      <c r="F372" s="2">
        <v>80439</v>
      </c>
      <c r="G372" s="2">
        <v>91544</v>
      </c>
      <c r="H372" s="2">
        <v>102840</v>
      </c>
      <c r="I372" s="2">
        <v>110734</v>
      </c>
      <c r="J372" s="2">
        <v>117190</v>
      </c>
      <c r="K372" s="2">
        <v>120532</v>
      </c>
      <c r="L372" s="87">
        <f t="shared" ref="L372:L376" si="130">(K372-B372)/B372</f>
        <v>2.2996249555147963</v>
      </c>
      <c r="M372" s="87">
        <f t="shared" ref="M372:M376" si="131">(K372-G372)/G372</f>
        <v>0.31665647120510354</v>
      </c>
      <c r="N372" s="87">
        <f t="shared" ref="N372:N376" si="132">(K372-J372)/J372</f>
        <v>2.8517791620445432E-2</v>
      </c>
      <c r="O372" s="87">
        <f t="shared" ref="O372:O376" si="133">K372/K$9</f>
        <v>0.10228124201802896</v>
      </c>
      <c r="P372" s="123"/>
    </row>
    <row r="373" spans="1:16" x14ac:dyDescent="0.25">
      <c r="A373" s="2" t="s">
        <v>72</v>
      </c>
      <c r="B373" s="2">
        <v>50011</v>
      </c>
      <c r="C373" s="2">
        <v>59695</v>
      </c>
      <c r="D373" s="2">
        <v>75206</v>
      </c>
      <c r="E373" s="2">
        <v>93848</v>
      </c>
      <c r="F373" s="2">
        <v>113111</v>
      </c>
      <c r="G373" s="2">
        <v>129883</v>
      </c>
      <c r="H373" s="2">
        <v>148407</v>
      </c>
      <c r="I373" s="2">
        <v>163591</v>
      </c>
      <c r="J373" s="2">
        <v>175890</v>
      </c>
      <c r="K373" s="2">
        <v>182085</v>
      </c>
      <c r="L373" s="87">
        <f t="shared" si="130"/>
        <v>2.6408990022195118</v>
      </c>
      <c r="M373" s="87">
        <f t="shared" si="131"/>
        <v>0.40191557016699647</v>
      </c>
      <c r="N373" s="87">
        <f t="shared" si="132"/>
        <v>3.5220876684291316E-2</v>
      </c>
      <c r="O373" s="87">
        <f t="shared" si="133"/>
        <v>0.15451398759543361</v>
      </c>
      <c r="P373" s="123"/>
    </row>
    <row r="374" spans="1:16" x14ac:dyDescent="0.25">
      <c r="A374" s="2" t="s">
        <v>73</v>
      </c>
      <c r="B374" s="2">
        <v>5966</v>
      </c>
      <c r="C374" s="2">
        <v>6268</v>
      </c>
      <c r="D374" s="2">
        <v>6963</v>
      </c>
      <c r="E374" s="2">
        <v>7722</v>
      </c>
      <c r="F374" s="2">
        <v>8266</v>
      </c>
      <c r="G374" s="2">
        <v>8709</v>
      </c>
      <c r="H374" s="2">
        <v>9609</v>
      </c>
      <c r="I374" s="2">
        <v>10359</v>
      </c>
      <c r="J374" s="2">
        <v>11184</v>
      </c>
      <c r="K374" s="2">
        <v>11532</v>
      </c>
      <c r="L374" s="87">
        <f t="shared" si="130"/>
        <v>0.9329534026148173</v>
      </c>
      <c r="M374" s="87">
        <f t="shared" si="131"/>
        <v>0.32414743368928695</v>
      </c>
      <c r="N374" s="87">
        <f t="shared" si="132"/>
        <v>3.1115879828326181E-2</v>
      </c>
      <c r="O374" s="87">
        <f t="shared" si="133"/>
        <v>9.7858434519622183E-3</v>
      </c>
      <c r="P374" s="123"/>
    </row>
    <row r="375" spans="1:16" x14ac:dyDescent="0.25">
      <c r="A375" s="2" t="s">
        <v>93</v>
      </c>
      <c r="B375" s="2">
        <v>63620</v>
      </c>
      <c r="C375" s="2">
        <v>54737</v>
      </c>
      <c r="D375" s="2">
        <v>53446</v>
      </c>
      <c r="E375" s="2">
        <v>55901</v>
      </c>
      <c r="F375" s="2">
        <v>58876</v>
      </c>
      <c r="G375" s="2">
        <v>63383</v>
      </c>
      <c r="H375" s="2">
        <v>63723</v>
      </c>
      <c r="I375" s="2">
        <v>66500</v>
      </c>
      <c r="J375" s="2">
        <v>68907</v>
      </c>
      <c r="K375" s="2">
        <v>66839</v>
      </c>
      <c r="L375" s="87">
        <f t="shared" si="130"/>
        <v>5.0597296447657966E-2</v>
      </c>
      <c r="M375" s="87">
        <f t="shared" si="131"/>
        <v>5.4525661454964264E-2</v>
      </c>
      <c r="N375" s="87">
        <f t="shared" si="132"/>
        <v>-3.0011464727821558E-2</v>
      </c>
      <c r="O375" s="87">
        <f t="shared" si="133"/>
        <v>5.6718348117039775E-2</v>
      </c>
      <c r="P375" s="123"/>
    </row>
    <row r="376" spans="1:16" x14ac:dyDescent="0.25">
      <c r="A376" s="5" t="s">
        <v>0</v>
      </c>
      <c r="B376" s="5">
        <v>156126</v>
      </c>
      <c r="C376" s="5">
        <v>162848</v>
      </c>
      <c r="D376" s="5">
        <v>189597</v>
      </c>
      <c r="E376" s="5">
        <v>224301</v>
      </c>
      <c r="F376" s="5">
        <v>260692</v>
      </c>
      <c r="G376" s="5">
        <v>293519</v>
      </c>
      <c r="H376" s="5">
        <v>324579</v>
      </c>
      <c r="I376" s="5">
        <v>351184</v>
      </c>
      <c r="J376" s="5">
        <v>373171</v>
      </c>
      <c r="K376" s="5">
        <v>380988</v>
      </c>
      <c r="L376" s="88">
        <f t="shared" si="130"/>
        <v>1.4402597901694785</v>
      </c>
      <c r="M376" s="88">
        <f t="shared" si="131"/>
        <v>0.29800115154385237</v>
      </c>
      <c r="N376" s="88">
        <f t="shared" si="132"/>
        <v>2.0947501279574243E-2</v>
      </c>
      <c r="O376" s="88">
        <f t="shared" si="133"/>
        <v>0.32329942118246457</v>
      </c>
      <c r="P376" s="123"/>
    </row>
    <row r="377" spans="1:1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95"/>
      <c r="M377" s="95"/>
      <c r="N377" s="95"/>
      <c r="O377" s="95"/>
      <c r="P377" s="123"/>
    </row>
    <row r="378" spans="1:16" ht="15.75" x14ac:dyDescent="0.25">
      <c r="A378" s="110" t="s">
        <v>107</v>
      </c>
      <c r="B378" s="110"/>
      <c r="C378" s="110"/>
      <c r="D378" s="110"/>
      <c r="E378" s="110"/>
      <c r="F378" s="110"/>
      <c r="G378" s="111"/>
      <c r="H378" s="111"/>
      <c r="I378" s="111"/>
      <c r="J378" s="111"/>
      <c r="K378" s="111"/>
      <c r="L378" s="97"/>
      <c r="M378" s="97"/>
      <c r="N378" s="97"/>
      <c r="O378" s="97"/>
      <c r="P378" s="123"/>
    </row>
    <row r="379" spans="1:16" ht="30" customHeight="1" x14ac:dyDescent="0.25">
      <c r="A379" s="6" t="s">
        <v>4</v>
      </c>
      <c r="B379" s="1">
        <v>2007</v>
      </c>
      <c r="C379" s="1">
        <v>2008</v>
      </c>
      <c r="D379" s="1">
        <v>2009</v>
      </c>
      <c r="E379" s="1">
        <v>2010</v>
      </c>
      <c r="F379" s="1">
        <v>2011</v>
      </c>
      <c r="G379" s="1">
        <v>2012</v>
      </c>
      <c r="H379" s="1">
        <v>2013</v>
      </c>
      <c r="I379" s="1">
        <v>2014</v>
      </c>
      <c r="J379" s="1">
        <v>2015</v>
      </c>
      <c r="K379" s="1">
        <v>2016</v>
      </c>
      <c r="L379" s="7" t="s">
        <v>228</v>
      </c>
      <c r="M379" s="7" t="s">
        <v>231</v>
      </c>
      <c r="N379" s="7" t="s">
        <v>229</v>
      </c>
      <c r="O379" s="7" t="s">
        <v>230</v>
      </c>
      <c r="P379" s="123"/>
    </row>
    <row r="380" spans="1:16" x14ac:dyDescent="0.25">
      <c r="A380" s="31" t="s">
        <v>71</v>
      </c>
      <c r="B380" s="31">
        <v>92422</v>
      </c>
      <c r="C380" s="31">
        <v>108963</v>
      </c>
      <c r="D380" s="31">
        <v>125434</v>
      </c>
      <c r="E380" s="31">
        <v>140718</v>
      </c>
      <c r="F380" s="31">
        <v>152909</v>
      </c>
      <c r="G380" s="31">
        <v>156806</v>
      </c>
      <c r="H380" s="31">
        <v>159062</v>
      </c>
      <c r="I380" s="31">
        <v>157574</v>
      </c>
      <c r="J380" s="31">
        <v>156597</v>
      </c>
      <c r="K380" s="31">
        <v>158292</v>
      </c>
      <c r="L380" s="87">
        <f t="shared" ref="L380:L384" si="134">(K380-B380)/B380</f>
        <v>0.71270909523706472</v>
      </c>
      <c r="M380" s="87">
        <f t="shared" ref="M380:M384" si="135">(K380-G380)/G380</f>
        <v>9.4766781883346297E-3</v>
      </c>
      <c r="N380" s="87">
        <f t="shared" ref="N380:N384" si="136">(K380-J380)/J380</f>
        <v>1.0823962144868676E-2</v>
      </c>
      <c r="O380" s="87">
        <f t="shared" ref="O380:O384" si="137">K380/K$9</f>
        <v>0.13432368467724623</v>
      </c>
      <c r="P380" s="123"/>
    </row>
    <row r="381" spans="1:16" x14ac:dyDescent="0.25">
      <c r="A381" s="31" t="s">
        <v>72</v>
      </c>
      <c r="B381" s="31">
        <v>141271</v>
      </c>
      <c r="C381" s="31">
        <v>172467</v>
      </c>
      <c r="D381" s="31">
        <v>203993</v>
      </c>
      <c r="E381" s="31">
        <v>235061</v>
      </c>
      <c r="F381" s="31">
        <v>264958</v>
      </c>
      <c r="G381" s="31">
        <v>286263</v>
      </c>
      <c r="H381" s="31">
        <v>303243</v>
      </c>
      <c r="I381" s="31">
        <v>312499</v>
      </c>
      <c r="J381" s="31">
        <v>321927</v>
      </c>
      <c r="K381" s="31">
        <v>334339</v>
      </c>
      <c r="L381" s="87">
        <f t="shared" si="134"/>
        <v>1.3666499139950874</v>
      </c>
      <c r="M381" s="87">
        <f t="shared" si="135"/>
        <v>0.16794346457628126</v>
      </c>
      <c r="N381" s="87">
        <f t="shared" si="136"/>
        <v>3.8555324654347106E-2</v>
      </c>
      <c r="O381" s="87">
        <f t="shared" si="137"/>
        <v>0.28371393634110265</v>
      </c>
      <c r="P381" s="123"/>
    </row>
    <row r="382" spans="1:16" x14ac:dyDescent="0.25">
      <c r="A382" s="31" t="s">
        <v>73</v>
      </c>
      <c r="B382" s="31">
        <v>68708</v>
      </c>
      <c r="C382" s="31">
        <v>81023</v>
      </c>
      <c r="D382" s="31">
        <v>89789</v>
      </c>
      <c r="E382" s="31">
        <v>96850</v>
      </c>
      <c r="F382" s="31">
        <v>101266</v>
      </c>
      <c r="G382" s="31">
        <v>104389</v>
      </c>
      <c r="H382" s="31">
        <v>107761</v>
      </c>
      <c r="I382" s="31">
        <v>108663</v>
      </c>
      <c r="J382" s="31">
        <v>109065</v>
      </c>
      <c r="K382" s="31">
        <v>109985</v>
      </c>
      <c r="L382" s="87">
        <f t="shared" si="134"/>
        <v>0.60075973685742567</v>
      </c>
      <c r="M382" s="87">
        <f t="shared" si="135"/>
        <v>5.3607180833229552E-2</v>
      </c>
      <c r="N382" s="87">
        <f t="shared" si="136"/>
        <v>8.4353367258057123E-3</v>
      </c>
      <c r="O382" s="87">
        <f t="shared" si="137"/>
        <v>9.3331251479714231E-2</v>
      </c>
      <c r="P382" s="123"/>
    </row>
    <row r="383" spans="1:16" x14ac:dyDescent="0.25">
      <c r="A383" s="31" t="s">
        <v>93</v>
      </c>
      <c r="B383" s="31">
        <v>203031</v>
      </c>
      <c r="C383" s="31">
        <v>162144</v>
      </c>
      <c r="D383" s="31">
        <v>130520</v>
      </c>
      <c r="E383" s="31">
        <v>109937</v>
      </c>
      <c r="F383" s="31">
        <v>94214</v>
      </c>
      <c r="G383" s="31">
        <v>81514</v>
      </c>
      <c r="H383" s="31">
        <v>75267</v>
      </c>
      <c r="I383" s="31">
        <v>66631</v>
      </c>
      <c r="J383" s="31">
        <v>58606</v>
      </c>
      <c r="K383" s="31">
        <v>53122</v>
      </c>
      <c r="L383" s="87">
        <f t="shared" si="134"/>
        <v>-0.73835522654175967</v>
      </c>
      <c r="M383" s="87">
        <f t="shared" si="135"/>
        <v>-0.34830826606472509</v>
      </c>
      <c r="N383" s="87">
        <f t="shared" si="136"/>
        <v>-9.3574036788042186E-2</v>
      </c>
      <c r="O383" s="87">
        <f t="shared" si="137"/>
        <v>4.5078353785565115E-2</v>
      </c>
      <c r="P383" s="123"/>
    </row>
    <row r="384" spans="1:16" x14ac:dyDescent="0.25">
      <c r="A384" s="56" t="s">
        <v>0</v>
      </c>
      <c r="B384" s="56">
        <v>505432</v>
      </c>
      <c r="C384" s="56">
        <v>524597</v>
      </c>
      <c r="D384" s="56">
        <v>549736</v>
      </c>
      <c r="E384" s="56">
        <v>582566</v>
      </c>
      <c r="F384" s="56">
        <v>613347</v>
      </c>
      <c r="G384" s="56">
        <v>628972</v>
      </c>
      <c r="H384" s="56">
        <v>645333</v>
      </c>
      <c r="I384" s="56">
        <v>645367</v>
      </c>
      <c r="J384" s="56">
        <v>646195</v>
      </c>
      <c r="K384" s="56">
        <v>655738</v>
      </c>
      <c r="L384" s="88">
        <f t="shared" si="134"/>
        <v>0.2973812500989253</v>
      </c>
      <c r="M384" s="88">
        <f t="shared" si="135"/>
        <v>4.2555153488549567E-2</v>
      </c>
      <c r="N384" s="88">
        <f t="shared" si="136"/>
        <v>1.4767987991241033E-2</v>
      </c>
      <c r="O384" s="88">
        <f t="shared" si="137"/>
        <v>0.55644722628362819</v>
      </c>
      <c r="P384" s="123"/>
    </row>
    <row r="385" spans="1: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95"/>
      <c r="M385" s="95"/>
      <c r="N385" s="95"/>
      <c r="O385" s="95"/>
    </row>
    <row r="386" spans="1: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95"/>
      <c r="M386" s="95"/>
      <c r="N386" s="95"/>
      <c r="O386" s="95"/>
    </row>
    <row r="387" spans="1:15" x14ac:dyDescent="0.25">
      <c r="A387" s="116" t="s">
        <v>172</v>
      </c>
      <c r="B387" s="116"/>
      <c r="C387" s="116"/>
      <c r="D387" s="116"/>
      <c r="E387" s="116"/>
      <c r="F387" s="116"/>
      <c r="G387" s="8"/>
      <c r="H387" s="8"/>
      <c r="I387" s="8"/>
      <c r="J387" s="8"/>
      <c r="K387" s="8"/>
      <c r="L387" s="95"/>
      <c r="M387" s="95"/>
      <c r="N387" s="95"/>
      <c r="O387" s="95"/>
    </row>
    <row r="388" spans="1: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95"/>
      <c r="M388" s="95"/>
      <c r="N388" s="95"/>
      <c r="O388" s="95"/>
    </row>
    <row r="389" spans="1: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95"/>
      <c r="M389" s="95"/>
      <c r="N389" s="95"/>
      <c r="O389" s="95"/>
    </row>
    <row r="390" spans="1: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5"/>
      <c r="M390" s="95"/>
      <c r="N390" s="95"/>
      <c r="O390" s="95"/>
    </row>
    <row r="391" spans="1: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95"/>
      <c r="M391" s="95"/>
      <c r="N391" s="95"/>
      <c r="O391" s="95"/>
    </row>
    <row r="392" spans="1: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95"/>
      <c r="M392" s="95"/>
      <c r="N392" s="95"/>
      <c r="O392" s="95"/>
    </row>
    <row r="393" spans="1: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95"/>
      <c r="M393" s="95"/>
      <c r="N393" s="95"/>
      <c r="O393" s="95"/>
    </row>
    <row r="394" spans="1: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95"/>
      <c r="M394" s="95"/>
      <c r="N394" s="95"/>
      <c r="O394" s="95"/>
    </row>
    <row r="395" spans="1: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95"/>
      <c r="M395" s="95"/>
      <c r="N395" s="95"/>
      <c r="O395" s="95"/>
    </row>
    <row r="396" spans="1: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95"/>
      <c r="M396" s="95"/>
      <c r="N396" s="95"/>
      <c r="O396" s="95"/>
    </row>
    <row r="397" spans="1: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95"/>
      <c r="M397" s="95"/>
      <c r="N397" s="95"/>
      <c r="O397" s="95"/>
    </row>
    <row r="398" spans="1: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95"/>
      <c r="M398" s="95"/>
      <c r="N398" s="95"/>
      <c r="O398" s="95"/>
    </row>
    <row r="399" spans="1: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95"/>
      <c r="M399" s="95"/>
      <c r="N399" s="95"/>
      <c r="O399" s="95"/>
    </row>
    <row r="400" spans="1: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5"/>
      <c r="M400" s="95"/>
      <c r="N400" s="95"/>
      <c r="O400" s="95"/>
    </row>
    <row r="401" spans="1: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95"/>
      <c r="M401" s="95"/>
      <c r="N401" s="95"/>
      <c r="O401" s="95"/>
    </row>
    <row r="402" spans="1: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95"/>
      <c r="M402" s="95"/>
      <c r="N402" s="95"/>
      <c r="O402" s="95"/>
    </row>
    <row r="403" spans="1: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95"/>
      <c r="M403" s="95"/>
      <c r="N403" s="95"/>
      <c r="O403" s="95"/>
    </row>
    <row r="404" spans="1: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95"/>
      <c r="M404" s="95"/>
      <c r="N404" s="95"/>
      <c r="O404" s="95"/>
    </row>
    <row r="405" spans="1: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95"/>
      <c r="M405" s="95"/>
      <c r="N405" s="95"/>
      <c r="O405" s="95"/>
    </row>
    <row r="406" spans="1: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95"/>
      <c r="M406" s="95"/>
      <c r="N406" s="95"/>
      <c r="O406" s="95"/>
    </row>
    <row r="407" spans="1: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95"/>
      <c r="M407" s="95"/>
      <c r="N407" s="95"/>
      <c r="O407" s="95"/>
    </row>
    <row r="408" spans="1: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95"/>
      <c r="M408" s="95"/>
      <c r="N408" s="95"/>
      <c r="O408" s="95"/>
    </row>
    <row r="409" spans="1: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95"/>
      <c r="M409" s="95"/>
      <c r="N409" s="95"/>
      <c r="O409" s="95"/>
    </row>
    <row r="410" spans="1: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5"/>
      <c r="M410" s="95"/>
      <c r="N410" s="95"/>
      <c r="O410" s="95"/>
    </row>
    <row r="411" spans="1: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95"/>
      <c r="M411" s="95"/>
      <c r="N411" s="95"/>
      <c r="O411" s="95"/>
    </row>
    <row r="412" spans="1: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95"/>
      <c r="M412" s="95"/>
      <c r="N412" s="95"/>
      <c r="O412" s="95"/>
    </row>
    <row r="413" spans="1: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95"/>
      <c r="M413" s="95"/>
      <c r="N413" s="95"/>
      <c r="O413" s="95"/>
    </row>
    <row r="414" spans="1: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95"/>
      <c r="M414" s="95"/>
      <c r="N414" s="95"/>
      <c r="O414" s="95"/>
    </row>
    <row r="415" spans="1: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95"/>
      <c r="M415" s="95"/>
      <c r="N415" s="95"/>
      <c r="O415" s="95"/>
    </row>
    <row r="416" spans="1: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95"/>
      <c r="M416" s="95"/>
      <c r="N416" s="95"/>
      <c r="O416" s="95"/>
    </row>
    <row r="417" spans="1: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95"/>
      <c r="M417" s="95"/>
      <c r="N417" s="95"/>
      <c r="O417" s="95"/>
    </row>
    <row r="418" spans="1: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95"/>
      <c r="M418" s="95"/>
      <c r="N418" s="95"/>
      <c r="O418" s="95"/>
    </row>
    <row r="419" spans="1: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95"/>
      <c r="M419" s="95"/>
      <c r="N419" s="95"/>
      <c r="O419" s="95"/>
    </row>
    <row r="420" spans="1: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5"/>
      <c r="M420" s="95"/>
      <c r="N420" s="95"/>
      <c r="O420" s="95"/>
    </row>
    <row r="421" spans="1: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95"/>
      <c r="M421" s="95"/>
      <c r="N421" s="95"/>
      <c r="O421" s="95"/>
    </row>
    <row r="422" spans="1: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95"/>
      <c r="M422" s="95"/>
      <c r="N422" s="95"/>
      <c r="O422" s="95"/>
    </row>
    <row r="423" spans="1: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95"/>
      <c r="M423" s="95"/>
      <c r="N423" s="95"/>
      <c r="O423" s="95"/>
    </row>
    <row r="424" spans="1: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95"/>
      <c r="M424" s="95"/>
      <c r="N424" s="95"/>
      <c r="O424" s="95"/>
    </row>
    <row r="425" spans="1: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95"/>
      <c r="M425" s="95"/>
      <c r="N425" s="95"/>
      <c r="O425" s="95"/>
    </row>
    <row r="426" spans="1: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95"/>
      <c r="M426" s="95"/>
      <c r="N426" s="95"/>
      <c r="O426" s="95"/>
    </row>
    <row r="427" spans="1: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95"/>
      <c r="M427" s="95"/>
      <c r="N427" s="95"/>
      <c r="O427" s="95"/>
    </row>
    <row r="428" spans="1: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95"/>
      <c r="M428" s="95"/>
      <c r="N428" s="95"/>
      <c r="O428" s="95"/>
    </row>
    <row r="429" spans="1: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95"/>
      <c r="M429" s="95"/>
      <c r="N429" s="95"/>
      <c r="O429" s="95"/>
    </row>
    <row r="430" spans="1: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5"/>
      <c r="M430" s="95"/>
      <c r="N430" s="95"/>
      <c r="O430" s="95"/>
    </row>
    <row r="431" spans="1: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95"/>
      <c r="M431" s="95"/>
      <c r="N431" s="95"/>
      <c r="O431" s="95"/>
    </row>
    <row r="432" spans="1: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95"/>
      <c r="M432" s="95"/>
      <c r="N432" s="95"/>
      <c r="O432" s="95"/>
    </row>
    <row r="433" spans="1: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95"/>
      <c r="M433" s="95"/>
      <c r="N433" s="95"/>
      <c r="O433" s="95"/>
    </row>
    <row r="434" spans="1: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95"/>
      <c r="M434" s="95"/>
      <c r="N434" s="95"/>
      <c r="O434" s="95"/>
    </row>
    <row r="435" spans="1: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95"/>
      <c r="M435" s="95"/>
      <c r="N435" s="95"/>
      <c r="O435" s="95"/>
    </row>
    <row r="436" spans="1: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95"/>
      <c r="M436" s="95"/>
      <c r="N436" s="95"/>
      <c r="O436" s="95"/>
    </row>
    <row r="437" spans="1: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95"/>
      <c r="M437" s="95"/>
      <c r="N437" s="95"/>
      <c r="O437" s="95"/>
    </row>
    <row r="438" spans="1: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95"/>
      <c r="M438" s="95"/>
      <c r="N438" s="95"/>
      <c r="O438" s="95"/>
    </row>
    <row r="439" spans="1: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95"/>
      <c r="M439" s="95"/>
      <c r="N439" s="95"/>
      <c r="O439" s="95"/>
    </row>
    <row r="440" spans="1: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5"/>
      <c r="M440" s="95"/>
      <c r="N440" s="95"/>
      <c r="O440" s="95"/>
    </row>
    <row r="441" spans="1: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95"/>
      <c r="M441" s="95"/>
      <c r="N441" s="95"/>
      <c r="O441" s="95"/>
    </row>
    <row r="442" spans="1: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95"/>
      <c r="M442" s="95"/>
      <c r="N442" s="95"/>
      <c r="O442" s="95"/>
    </row>
    <row r="443" spans="1: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95"/>
      <c r="M443" s="95"/>
      <c r="N443" s="95"/>
      <c r="O443" s="95"/>
    </row>
    <row r="444" spans="1: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95"/>
      <c r="M444" s="95"/>
      <c r="N444" s="95"/>
      <c r="O444" s="95"/>
    </row>
    <row r="445" spans="1: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95"/>
      <c r="M445" s="95"/>
      <c r="N445" s="95"/>
      <c r="O445" s="95"/>
    </row>
    <row r="446" spans="1: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95"/>
      <c r="M446" s="95"/>
      <c r="N446" s="95"/>
      <c r="O446" s="95"/>
    </row>
    <row r="447" spans="1: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95"/>
      <c r="M447" s="95"/>
      <c r="N447" s="95"/>
      <c r="O447" s="95"/>
    </row>
    <row r="448" spans="1: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95"/>
      <c r="M448" s="95"/>
      <c r="N448" s="95"/>
      <c r="O448" s="95"/>
    </row>
    <row r="449" spans="1: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95"/>
      <c r="M449" s="95"/>
      <c r="N449" s="95"/>
      <c r="O449" s="95"/>
    </row>
    <row r="450" spans="1: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5"/>
      <c r="M450" s="95"/>
      <c r="N450" s="95"/>
      <c r="O450" s="95"/>
    </row>
    <row r="451" spans="1: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95"/>
      <c r="M451" s="95"/>
      <c r="N451" s="95"/>
      <c r="O451" s="95"/>
    </row>
    <row r="452" spans="1: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95"/>
      <c r="M452" s="95"/>
      <c r="N452" s="95"/>
      <c r="O452" s="95"/>
    </row>
    <row r="453" spans="1: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95"/>
      <c r="M453" s="95"/>
      <c r="N453" s="95"/>
      <c r="O453" s="95"/>
    </row>
    <row r="454" spans="1: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95"/>
      <c r="M454" s="95"/>
      <c r="N454" s="95"/>
      <c r="O454" s="95"/>
    </row>
    <row r="455" spans="1: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95"/>
      <c r="M455" s="95"/>
      <c r="N455" s="95"/>
      <c r="O455" s="95"/>
    </row>
    <row r="456" spans="1: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95"/>
      <c r="M456" s="95"/>
      <c r="N456" s="95"/>
      <c r="O456" s="95"/>
    </row>
    <row r="457" spans="1: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95"/>
      <c r="M457" s="95"/>
      <c r="N457" s="95"/>
      <c r="O457" s="95"/>
    </row>
    <row r="458" spans="1: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95"/>
      <c r="M458" s="95"/>
      <c r="N458" s="95"/>
      <c r="O458" s="95"/>
    </row>
    <row r="459" spans="1: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95"/>
      <c r="M459" s="95"/>
      <c r="N459" s="95"/>
      <c r="O459" s="95"/>
    </row>
    <row r="460" spans="1: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5"/>
      <c r="M460" s="95"/>
      <c r="N460" s="95"/>
      <c r="O460" s="95"/>
    </row>
    <row r="461" spans="1: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95"/>
      <c r="M461" s="95"/>
      <c r="N461" s="95"/>
      <c r="O461" s="95"/>
    </row>
    <row r="462" spans="1: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95"/>
      <c r="M462" s="95"/>
      <c r="N462" s="95"/>
      <c r="O462" s="95"/>
    </row>
    <row r="463" spans="1: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95"/>
      <c r="M463" s="95"/>
      <c r="N463" s="95"/>
      <c r="O463" s="95"/>
    </row>
    <row r="464" spans="1: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95"/>
      <c r="M464" s="95"/>
      <c r="N464" s="95"/>
      <c r="O464" s="95"/>
    </row>
    <row r="465" spans="1: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95"/>
      <c r="M465" s="95"/>
      <c r="N465" s="95"/>
      <c r="O465" s="95"/>
    </row>
    <row r="466" spans="1: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95"/>
      <c r="M466" s="95"/>
      <c r="N466" s="95"/>
      <c r="O466" s="95"/>
    </row>
    <row r="467" spans="1: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95"/>
      <c r="M467" s="95"/>
      <c r="N467" s="95"/>
      <c r="O467" s="95"/>
    </row>
    <row r="468" spans="1: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95"/>
      <c r="M468" s="95"/>
      <c r="N468" s="95"/>
      <c r="O468" s="95"/>
    </row>
    <row r="469" spans="1: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95"/>
      <c r="M469" s="95"/>
      <c r="N469" s="95"/>
      <c r="O469" s="95"/>
    </row>
    <row r="470" spans="1: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5"/>
      <c r="M470" s="95"/>
      <c r="N470" s="95"/>
      <c r="O470" s="95"/>
    </row>
    <row r="471" spans="1: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95"/>
      <c r="M471" s="95"/>
      <c r="N471" s="95"/>
      <c r="O471" s="95"/>
    </row>
    <row r="472" spans="1: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95"/>
      <c r="M472" s="95"/>
      <c r="N472" s="95"/>
      <c r="O472" s="95"/>
    </row>
    <row r="473" spans="1: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95"/>
      <c r="M473" s="95"/>
      <c r="N473" s="95"/>
      <c r="O473" s="95"/>
    </row>
    <row r="474" spans="1: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95"/>
      <c r="M474" s="95"/>
      <c r="N474" s="95"/>
      <c r="O474" s="95"/>
    </row>
    <row r="475" spans="1: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95"/>
      <c r="M475" s="95"/>
      <c r="N475" s="95"/>
      <c r="O475" s="95"/>
    </row>
    <row r="476" spans="1: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95"/>
      <c r="M476" s="95"/>
      <c r="N476" s="95"/>
      <c r="O476" s="95"/>
    </row>
    <row r="477" spans="1: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95"/>
      <c r="M477" s="95"/>
      <c r="N477" s="95"/>
      <c r="O477" s="95"/>
    </row>
    <row r="478" spans="1: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95"/>
      <c r="M478" s="95"/>
      <c r="N478" s="95"/>
      <c r="O478" s="95"/>
    </row>
    <row r="479" spans="1: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95"/>
      <c r="M479" s="95"/>
      <c r="N479" s="95"/>
      <c r="O479" s="95"/>
    </row>
    <row r="480" spans="1: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5"/>
      <c r="M480" s="95"/>
      <c r="N480" s="95"/>
      <c r="O480" s="95"/>
    </row>
    <row r="481" spans="1: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95"/>
      <c r="M481" s="95"/>
      <c r="N481" s="95"/>
      <c r="O481" s="95"/>
    </row>
    <row r="482" spans="1: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95"/>
      <c r="M482" s="95"/>
      <c r="N482" s="95"/>
      <c r="O482" s="95"/>
    </row>
    <row r="483" spans="1: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95"/>
      <c r="M483" s="95"/>
      <c r="N483" s="95"/>
      <c r="O483" s="95"/>
    </row>
    <row r="484" spans="1: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95"/>
      <c r="M484" s="95"/>
      <c r="N484" s="95"/>
      <c r="O484" s="95"/>
    </row>
    <row r="485" spans="1: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95"/>
      <c r="M485" s="95"/>
      <c r="N485" s="95"/>
      <c r="O485" s="95"/>
    </row>
    <row r="486" spans="1: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95"/>
      <c r="M486" s="95"/>
      <c r="N486" s="95"/>
      <c r="O486" s="95"/>
    </row>
    <row r="487" spans="1: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95"/>
      <c r="M487" s="95"/>
      <c r="N487" s="95"/>
      <c r="O487" s="95"/>
    </row>
    <row r="488" spans="1: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95"/>
      <c r="M488" s="95"/>
      <c r="N488" s="95"/>
      <c r="O488" s="95"/>
    </row>
    <row r="489" spans="1: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95"/>
      <c r="M489" s="95"/>
      <c r="N489" s="95"/>
      <c r="O489" s="95"/>
    </row>
    <row r="490" spans="1:1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5"/>
      <c r="M490" s="95"/>
      <c r="N490" s="95"/>
      <c r="O490" s="95"/>
    </row>
    <row r="491" spans="1:1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95"/>
      <c r="M491" s="95"/>
      <c r="N491" s="95"/>
      <c r="O491" s="95"/>
    </row>
    <row r="492" spans="1:1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95"/>
      <c r="M492" s="95"/>
      <c r="N492" s="95"/>
      <c r="O492" s="95"/>
    </row>
    <row r="493" spans="1:1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95"/>
      <c r="M493" s="95"/>
      <c r="N493" s="95"/>
      <c r="O493" s="95"/>
    </row>
    <row r="494" spans="1:1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95"/>
      <c r="M494" s="95"/>
      <c r="N494" s="95"/>
      <c r="O494" s="95"/>
    </row>
    <row r="495" spans="1:1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95"/>
      <c r="M495" s="95"/>
      <c r="N495" s="95"/>
      <c r="O495" s="95"/>
    </row>
    <row r="496" spans="1:1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95"/>
      <c r="M496" s="95"/>
      <c r="N496" s="95"/>
      <c r="O496" s="95"/>
    </row>
    <row r="497" spans="1:1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95"/>
      <c r="M497" s="95"/>
      <c r="N497" s="95"/>
      <c r="O497" s="95"/>
    </row>
    <row r="498" spans="1:1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95"/>
      <c r="M498" s="95"/>
      <c r="N498" s="95"/>
      <c r="O498" s="95"/>
    </row>
    <row r="499" spans="1:1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95"/>
      <c r="M499" s="95"/>
      <c r="N499" s="95"/>
      <c r="O499" s="95"/>
    </row>
    <row r="500" spans="1:1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5"/>
      <c r="M500" s="95"/>
      <c r="N500" s="95"/>
      <c r="O500" s="95"/>
    </row>
    <row r="501" spans="1:1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95"/>
      <c r="M501" s="95"/>
      <c r="N501" s="95"/>
      <c r="O501" s="95"/>
    </row>
    <row r="502" spans="1:1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95"/>
      <c r="M502" s="95"/>
      <c r="N502" s="95"/>
      <c r="O502" s="95"/>
    </row>
    <row r="503" spans="1:1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95"/>
      <c r="M503" s="95"/>
      <c r="N503" s="95"/>
      <c r="O503" s="95"/>
    </row>
    <row r="504" spans="1:1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95"/>
      <c r="M504" s="95"/>
      <c r="N504" s="95"/>
      <c r="O504" s="95"/>
    </row>
    <row r="505" spans="1:1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95"/>
      <c r="M505" s="95"/>
      <c r="N505" s="95"/>
      <c r="O505" s="95"/>
    </row>
    <row r="506" spans="1:1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95"/>
      <c r="M506" s="95"/>
      <c r="N506" s="95"/>
      <c r="O506" s="95"/>
    </row>
    <row r="507" spans="1:1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95"/>
      <c r="M507" s="95"/>
      <c r="N507" s="95"/>
      <c r="O507" s="95"/>
    </row>
    <row r="508" spans="1:1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95"/>
      <c r="M508" s="95"/>
      <c r="N508" s="95"/>
      <c r="O508" s="95"/>
    </row>
    <row r="509" spans="1:1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95"/>
      <c r="M509" s="95"/>
      <c r="N509" s="95"/>
      <c r="O509" s="95"/>
    </row>
    <row r="510" spans="1:1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5"/>
      <c r="M510" s="95"/>
      <c r="N510" s="95"/>
      <c r="O510" s="95"/>
    </row>
    <row r="511" spans="1:1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95"/>
      <c r="M511" s="95"/>
      <c r="N511" s="95"/>
      <c r="O511" s="95"/>
    </row>
    <row r="512" spans="1:1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95"/>
      <c r="M512" s="95"/>
      <c r="N512" s="95"/>
      <c r="O512" s="95"/>
    </row>
    <row r="513" spans="1:1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95"/>
      <c r="M513" s="95"/>
      <c r="N513" s="95"/>
      <c r="O513" s="95"/>
    </row>
    <row r="514" spans="1:1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95"/>
      <c r="M514" s="95"/>
      <c r="N514" s="95"/>
      <c r="O514" s="95"/>
    </row>
    <row r="515" spans="1:1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95"/>
      <c r="M515" s="95"/>
      <c r="N515" s="95"/>
      <c r="O515" s="95"/>
    </row>
    <row r="516" spans="1:1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95"/>
      <c r="M516" s="95"/>
      <c r="N516" s="95"/>
      <c r="O516" s="95"/>
    </row>
    <row r="517" spans="1:1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95"/>
      <c r="M517" s="95"/>
      <c r="N517" s="95"/>
      <c r="O517" s="95"/>
    </row>
    <row r="518" spans="1:1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95"/>
      <c r="M518" s="95"/>
      <c r="N518" s="95"/>
      <c r="O518" s="95"/>
    </row>
    <row r="519" spans="1:1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95"/>
      <c r="M519" s="95"/>
      <c r="N519" s="95"/>
      <c r="O519" s="95"/>
    </row>
    <row r="520" spans="1:1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5"/>
      <c r="M520" s="95"/>
      <c r="N520" s="95"/>
      <c r="O520" s="95"/>
    </row>
    <row r="521" spans="1:1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95"/>
      <c r="M521" s="95"/>
      <c r="N521" s="95"/>
      <c r="O521" s="95"/>
    </row>
    <row r="522" spans="1:1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95"/>
      <c r="M522" s="95"/>
      <c r="N522" s="95"/>
      <c r="O522" s="95"/>
    </row>
    <row r="523" spans="1:1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95"/>
      <c r="M523" s="95"/>
      <c r="N523" s="95"/>
      <c r="O523" s="95"/>
    </row>
    <row r="524" spans="1:1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95"/>
      <c r="M524" s="95"/>
      <c r="N524" s="95"/>
      <c r="O524" s="95"/>
    </row>
    <row r="525" spans="1:1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95"/>
      <c r="M525" s="95"/>
      <c r="N525" s="95"/>
      <c r="O525" s="95"/>
    </row>
    <row r="526" spans="1:1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95"/>
      <c r="M526" s="95"/>
      <c r="N526" s="95"/>
      <c r="O526" s="95"/>
    </row>
    <row r="527" spans="1:1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95"/>
      <c r="M527" s="95"/>
      <c r="N527" s="95"/>
      <c r="O527" s="95"/>
    </row>
    <row r="528" spans="1:1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95"/>
      <c r="M528" s="95"/>
      <c r="N528" s="95"/>
      <c r="O528" s="95"/>
    </row>
    <row r="529" spans="1:1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95"/>
      <c r="M529" s="95"/>
      <c r="N529" s="95"/>
      <c r="O529" s="95"/>
    </row>
    <row r="530" spans="1:1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5"/>
      <c r="M530" s="95"/>
      <c r="N530" s="95"/>
      <c r="O530" s="95"/>
    </row>
    <row r="531" spans="1:1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95"/>
      <c r="M531" s="95"/>
      <c r="N531" s="95"/>
      <c r="O531" s="95"/>
    </row>
    <row r="532" spans="1:1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95"/>
      <c r="M532" s="95"/>
      <c r="N532" s="95"/>
      <c r="O532" s="95"/>
    </row>
    <row r="533" spans="1:1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95"/>
      <c r="M533" s="95"/>
      <c r="N533" s="95"/>
      <c r="O533" s="95"/>
    </row>
    <row r="534" spans="1:1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95"/>
      <c r="M534" s="95"/>
      <c r="N534" s="95"/>
      <c r="O534" s="95"/>
    </row>
    <row r="535" spans="1:1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95"/>
      <c r="M535" s="95"/>
      <c r="N535" s="95"/>
      <c r="O535" s="95"/>
    </row>
    <row r="536" spans="1:1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95"/>
      <c r="M536" s="95"/>
      <c r="N536" s="95"/>
      <c r="O536" s="95"/>
    </row>
    <row r="537" spans="1:1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95"/>
      <c r="M537" s="95"/>
      <c r="N537" s="95"/>
      <c r="O537" s="95"/>
    </row>
    <row r="538" spans="1:1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95"/>
      <c r="M538" s="95"/>
      <c r="N538" s="95"/>
      <c r="O538" s="95"/>
    </row>
    <row r="539" spans="1:1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95"/>
      <c r="M539" s="95"/>
      <c r="N539" s="95"/>
      <c r="O539" s="95"/>
    </row>
    <row r="540" spans="1:1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5"/>
      <c r="M540" s="95"/>
      <c r="N540" s="95"/>
      <c r="O540" s="95"/>
    </row>
    <row r="541" spans="1:1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95"/>
      <c r="M541" s="95"/>
      <c r="N541" s="95"/>
      <c r="O541" s="95"/>
    </row>
    <row r="542" spans="1:1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95"/>
      <c r="M542" s="95"/>
      <c r="N542" s="95"/>
      <c r="O542" s="95"/>
    </row>
    <row r="543" spans="1:1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95"/>
      <c r="M543" s="95"/>
      <c r="N543" s="95"/>
      <c r="O543" s="95"/>
    </row>
    <row r="544" spans="1:1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95"/>
      <c r="M544" s="95"/>
      <c r="N544" s="95"/>
      <c r="O544" s="95"/>
    </row>
    <row r="545" spans="1:1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95"/>
      <c r="M545" s="95"/>
      <c r="N545" s="95"/>
      <c r="O545" s="95"/>
    </row>
    <row r="546" spans="1:1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95"/>
      <c r="M546" s="95"/>
      <c r="N546" s="95"/>
      <c r="O546" s="95"/>
    </row>
    <row r="547" spans="1:1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95"/>
      <c r="M547" s="95"/>
      <c r="N547" s="95"/>
      <c r="O547" s="95"/>
    </row>
    <row r="548" spans="1:1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95"/>
      <c r="M548" s="95"/>
      <c r="N548" s="95"/>
      <c r="O548" s="95"/>
    </row>
    <row r="549" spans="1:1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95"/>
      <c r="M549" s="95"/>
      <c r="N549" s="95"/>
      <c r="O549" s="95"/>
    </row>
    <row r="550" spans="1:1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5"/>
      <c r="M550" s="95"/>
      <c r="N550" s="95"/>
      <c r="O550" s="95"/>
    </row>
    <row r="551" spans="1:1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95"/>
      <c r="M551" s="95"/>
      <c r="N551" s="95"/>
      <c r="O551" s="95"/>
    </row>
    <row r="552" spans="1:1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95"/>
      <c r="M552" s="95"/>
      <c r="N552" s="95"/>
      <c r="O552" s="95"/>
    </row>
    <row r="553" spans="1:1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95"/>
      <c r="M553" s="95"/>
      <c r="N553" s="95"/>
      <c r="O553" s="95"/>
    </row>
    <row r="554" spans="1:1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95"/>
      <c r="M554" s="95"/>
      <c r="N554" s="95"/>
      <c r="O554" s="95"/>
    </row>
    <row r="555" spans="1:1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95"/>
      <c r="M555" s="95"/>
      <c r="N555" s="95"/>
      <c r="O555" s="95"/>
    </row>
    <row r="556" spans="1:1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95"/>
      <c r="M556" s="95"/>
      <c r="N556" s="95"/>
      <c r="O556" s="95"/>
    </row>
    <row r="557" spans="1:1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95"/>
      <c r="M557" s="95"/>
      <c r="N557" s="95"/>
      <c r="O557" s="95"/>
    </row>
    <row r="558" spans="1:1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95"/>
      <c r="M558" s="95"/>
      <c r="N558" s="95"/>
      <c r="O558" s="95"/>
    </row>
    <row r="559" spans="1:1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95"/>
      <c r="M559" s="95"/>
      <c r="N559" s="95"/>
      <c r="O559" s="95"/>
    </row>
    <row r="560" spans="1:1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5"/>
      <c r="M560" s="95"/>
      <c r="N560" s="95"/>
      <c r="O560" s="95"/>
    </row>
    <row r="561" spans="1:1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95"/>
      <c r="M561" s="95"/>
      <c r="N561" s="95"/>
      <c r="O561" s="95"/>
    </row>
    <row r="562" spans="1:1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95"/>
      <c r="M562" s="95"/>
      <c r="N562" s="95"/>
      <c r="O562" s="95"/>
    </row>
    <row r="563" spans="1:1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95"/>
      <c r="M563" s="95"/>
      <c r="N563" s="95"/>
      <c r="O563" s="95"/>
    </row>
    <row r="564" spans="1:1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95"/>
      <c r="M564" s="95"/>
      <c r="N564" s="95"/>
      <c r="O564" s="95"/>
    </row>
    <row r="565" spans="1:1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95"/>
      <c r="M565" s="95"/>
      <c r="N565" s="95"/>
      <c r="O565" s="95"/>
    </row>
    <row r="566" spans="1:1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95"/>
      <c r="M566" s="95"/>
      <c r="N566" s="95"/>
      <c r="O566" s="95"/>
    </row>
    <row r="567" spans="1:1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95"/>
      <c r="M567" s="95"/>
      <c r="N567" s="95"/>
      <c r="O567" s="95"/>
    </row>
    <row r="568" spans="1:1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95"/>
      <c r="M568" s="95"/>
      <c r="N568" s="95"/>
      <c r="O568" s="95"/>
    </row>
    <row r="569" spans="1:1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95"/>
      <c r="M569" s="95"/>
      <c r="N569" s="95"/>
      <c r="O569" s="95"/>
    </row>
    <row r="570" spans="1:1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5"/>
      <c r="M570" s="95"/>
      <c r="N570" s="95"/>
      <c r="O570" s="95"/>
    </row>
    <row r="571" spans="1:1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95"/>
      <c r="M571" s="95"/>
      <c r="N571" s="95"/>
      <c r="O571" s="95"/>
    </row>
    <row r="572" spans="1:1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95"/>
      <c r="M572" s="95"/>
      <c r="N572" s="95"/>
      <c r="O572" s="95"/>
    </row>
    <row r="573" spans="1:1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95"/>
      <c r="M573" s="95"/>
      <c r="N573" s="95"/>
      <c r="O573" s="95"/>
    </row>
    <row r="574" spans="1:1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95"/>
      <c r="M574" s="95"/>
      <c r="N574" s="95"/>
      <c r="O574" s="95"/>
    </row>
    <row r="575" spans="1:1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95"/>
      <c r="M575" s="95"/>
      <c r="N575" s="95"/>
      <c r="O575" s="95"/>
    </row>
    <row r="576" spans="1:1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95"/>
      <c r="M576" s="95"/>
      <c r="N576" s="95"/>
      <c r="O576" s="95"/>
    </row>
    <row r="577" spans="1:1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95"/>
      <c r="M577" s="95"/>
      <c r="N577" s="95"/>
      <c r="O577" s="95"/>
    </row>
    <row r="578" spans="1:1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95"/>
      <c r="M578" s="95"/>
      <c r="N578" s="95"/>
      <c r="O578" s="95"/>
    </row>
    <row r="579" spans="1:1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95"/>
      <c r="M579" s="95"/>
      <c r="N579" s="95"/>
      <c r="O579" s="95"/>
    </row>
    <row r="580" spans="1:1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5"/>
      <c r="M580" s="95"/>
      <c r="N580" s="95"/>
      <c r="O580" s="95"/>
    </row>
    <row r="581" spans="1:1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95"/>
      <c r="M581" s="95"/>
      <c r="N581" s="95"/>
      <c r="O581" s="95"/>
    </row>
    <row r="582" spans="1:1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95"/>
      <c r="M582" s="95"/>
      <c r="N582" s="95"/>
      <c r="O582" s="95"/>
    </row>
    <row r="583" spans="1:1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95"/>
      <c r="M583" s="95"/>
      <c r="N583" s="95"/>
      <c r="O583" s="95"/>
    </row>
    <row r="584" spans="1:1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95"/>
      <c r="M584" s="95"/>
      <c r="N584" s="95"/>
      <c r="O584" s="95"/>
    </row>
    <row r="585" spans="1:1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95"/>
      <c r="M585" s="95"/>
      <c r="N585" s="95"/>
      <c r="O585" s="95"/>
    </row>
    <row r="586" spans="1:1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95"/>
      <c r="M586" s="95"/>
      <c r="N586" s="95"/>
      <c r="O586" s="95"/>
    </row>
    <row r="587" spans="1:1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95"/>
      <c r="M587" s="95"/>
      <c r="N587" s="95"/>
      <c r="O587" s="95"/>
    </row>
    <row r="588" spans="1:1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95"/>
      <c r="M588" s="95"/>
      <c r="N588" s="95"/>
      <c r="O588" s="95"/>
    </row>
    <row r="589" spans="1:1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95"/>
      <c r="M589" s="95"/>
      <c r="N589" s="95"/>
      <c r="O589" s="95"/>
    </row>
    <row r="590" spans="1:1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5"/>
      <c r="M590" s="95"/>
      <c r="N590" s="95"/>
      <c r="O590" s="95"/>
    </row>
    <row r="591" spans="1:1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95"/>
      <c r="M591" s="95"/>
      <c r="N591" s="95"/>
      <c r="O591" s="95"/>
    </row>
    <row r="592" spans="1:1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95"/>
      <c r="M592" s="95"/>
      <c r="N592" s="95"/>
      <c r="O592" s="95"/>
    </row>
    <row r="593" spans="1:1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95"/>
      <c r="M593" s="95"/>
      <c r="N593" s="95"/>
      <c r="O593" s="95"/>
    </row>
    <row r="594" spans="1:1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95"/>
      <c r="M594" s="95"/>
      <c r="N594" s="95"/>
      <c r="O594" s="95"/>
    </row>
    <row r="595" spans="1:1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95"/>
      <c r="M595" s="95"/>
      <c r="N595" s="95"/>
      <c r="O595" s="95"/>
    </row>
    <row r="596" spans="1:1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95"/>
      <c r="M596" s="95"/>
      <c r="N596" s="95"/>
      <c r="O596" s="95"/>
    </row>
    <row r="597" spans="1:1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95"/>
      <c r="M597" s="95"/>
      <c r="N597" s="95"/>
      <c r="O597" s="95"/>
    </row>
    <row r="598" spans="1:1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95"/>
      <c r="M598" s="95"/>
      <c r="N598" s="95"/>
      <c r="O598" s="95"/>
    </row>
    <row r="599" spans="1:1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95"/>
      <c r="M599" s="95"/>
      <c r="N599" s="95"/>
      <c r="O599" s="95"/>
    </row>
    <row r="600" spans="1:1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95"/>
      <c r="M600" s="95"/>
      <c r="N600" s="95"/>
      <c r="O600" s="95"/>
    </row>
    <row r="601" spans="1:1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95"/>
      <c r="M601" s="95"/>
      <c r="N601" s="95"/>
      <c r="O601" s="95"/>
    </row>
    <row r="602" spans="1:1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95"/>
      <c r="M602" s="95"/>
      <c r="N602" s="95"/>
      <c r="O602" s="95"/>
    </row>
    <row r="603" spans="1:1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95"/>
      <c r="M603" s="95"/>
      <c r="N603" s="95"/>
      <c r="O603" s="95"/>
    </row>
    <row r="604" spans="1:1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95"/>
      <c r="M604" s="95"/>
      <c r="N604" s="95"/>
      <c r="O604" s="95"/>
    </row>
    <row r="605" spans="1:1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95"/>
      <c r="M605" s="95"/>
      <c r="N605" s="95"/>
      <c r="O605" s="95"/>
    </row>
    <row r="606" spans="1:1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95"/>
      <c r="M606" s="95"/>
      <c r="N606" s="95"/>
      <c r="O606" s="95"/>
    </row>
    <row r="607" spans="1:1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95"/>
      <c r="M607" s="95"/>
      <c r="N607" s="95"/>
      <c r="O607" s="95"/>
    </row>
    <row r="608" spans="1:1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95"/>
      <c r="M608" s="95"/>
      <c r="N608" s="95"/>
      <c r="O608" s="95"/>
    </row>
    <row r="609" spans="1:1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95"/>
      <c r="M609" s="95"/>
      <c r="N609" s="95"/>
      <c r="O609" s="95"/>
    </row>
    <row r="610" spans="1:1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5"/>
      <c r="M610" s="95"/>
      <c r="N610" s="95"/>
      <c r="O610" s="95"/>
    </row>
    <row r="611" spans="1:1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95"/>
      <c r="M611" s="95"/>
      <c r="N611" s="95"/>
      <c r="O611" s="95"/>
    </row>
    <row r="612" spans="1:1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95"/>
      <c r="M612" s="95"/>
      <c r="N612" s="95"/>
      <c r="O612" s="95"/>
    </row>
    <row r="613" spans="1:1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95"/>
      <c r="M613" s="95"/>
      <c r="N613" s="95"/>
      <c r="O613" s="95"/>
    </row>
    <row r="614" spans="1:1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95"/>
      <c r="M614" s="95"/>
      <c r="N614" s="95"/>
      <c r="O614" s="95"/>
    </row>
    <row r="615" spans="1:1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95"/>
      <c r="M615" s="95"/>
      <c r="N615" s="95"/>
      <c r="O615" s="95"/>
    </row>
    <row r="616" spans="1:1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95"/>
      <c r="M616" s="95"/>
      <c r="N616" s="95"/>
      <c r="O616" s="95"/>
    </row>
    <row r="617" spans="1:1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95"/>
      <c r="M617" s="95"/>
      <c r="N617" s="95"/>
      <c r="O617" s="95"/>
    </row>
    <row r="618" spans="1:1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95"/>
      <c r="M618" s="95"/>
      <c r="N618" s="95"/>
      <c r="O618" s="95"/>
    </row>
    <row r="619" spans="1:1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95"/>
      <c r="M619" s="95"/>
      <c r="N619" s="95"/>
      <c r="O619" s="95"/>
    </row>
    <row r="620" spans="1:1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95"/>
      <c r="M620" s="95"/>
      <c r="N620" s="95"/>
      <c r="O620" s="95"/>
    </row>
    <row r="621" spans="1:1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95"/>
      <c r="M621" s="95"/>
      <c r="N621" s="95"/>
      <c r="O621" s="95"/>
    </row>
    <row r="622" spans="1:1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95"/>
      <c r="M622" s="95"/>
      <c r="N622" s="95"/>
      <c r="O622" s="95"/>
    </row>
    <row r="623" spans="1:1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95"/>
      <c r="M623" s="95"/>
      <c r="N623" s="95"/>
      <c r="O623" s="95"/>
    </row>
    <row r="624" spans="1:1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95"/>
      <c r="M624" s="95"/>
      <c r="N624" s="95"/>
      <c r="O624" s="95"/>
    </row>
    <row r="625" spans="1:1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95"/>
      <c r="M625" s="95"/>
      <c r="N625" s="95"/>
      <c r="O625" s="95"/>
    </row>
    <row r="626" spans="1:1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95"/>
      <c r="M626" s="95"/>
      <c r="N626" s="95"/>
      <c r="O626" s="95"/>
    </row>
    <row r="627" spans="1:1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95"/>
      <c r="M627" s="95"/>
      <c r="N627" s="95"/>
      <c r="O627" s="95"/>
    </row>
    <row r="628" spans="1:1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95"/>
      <c r="M628" s="95"/>
      <c r="N628" s="95"/>
      <c r="O628" s="95"/>
    </row>
    <row r="629" spans="1:1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95"/>
      <c r="M629" s="95"/>
      <c r="N629" s="95"/>
      <c r="O629" s="95"/>
    </row>
    <row r="630" spans="1:1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5"/>
      <c r="M630" s="95"/>
      <c r="N630" s="95"/>
      <c r="O630" s="95"/>
    </row>
    <row r="631" spans="1:1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95"/>
      <c r="M631" s="95"/>
      <c r="N631" s="95"/>
      <c r="O631" s="95"/>
    </row>
    <row r="632" spans="1:1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95"/>
      <c r="M632" s="95"/>
      <c r="N632" s="95"/>
      <c r="O632" s="95"/>
    </row>
    <row r="633" spans="1:1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95"/>
      <c r="M633" s="95"/>
      <c r="N633" s="95"/>
      <c r="O633" s="95"/>
    </row>
    <row r="634" spans="1:1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95"/>
      <c r="M634" s="95"/>
      <c r="N634" s="95"/>
      <c r="O634" s="95"/>
    </row>
    <row r="635" spans="1:1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95"/>
      <c r="M635" s="95"/>
      <c r="N635" s="95"/>
      <c r="O635" s="95"/>
    </row>
    <row r="636" spans="1:1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95"/>
      <c r="M636" s="95"/>
      <c r="N636" s="95"/>
      <c r="O636" s="95"/>
    </row>
    <row r="637" spans="1:1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95"/>
      <c r="M637" s="95"/>
      <c r="N637" s="95"/>
      <c r="O637" s="95"/>
    </row>
    <row r="638" spans="1:1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95"/>
      <c r="M638" s="95"/>
      <c r="N638" s="95"/>
      <c r="O638" s="95"/>
    </row>
    <row r="639" spans="1:1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95"/>
      <c r="M639" s="95"/>
      <c r="N639" s="95"/>
      <c r="O639" s="95"/>
    </row>
    <row r="640" spans="1:1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95"/>
      <c r="M640" s="95"/>
      <c r="N640" s="95"/>
      <c r="O640" s="95"/>
    </row>
    <row r="641" spans="1:1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95"/>
      <c r="M641" s="95"/>
      <c r="N641" s="95"/>
      <c r="O641" s="95"/>
    </row>
    <row r="642" spans="1:1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95"/>
      <c r="M642" s="95"/>
      <c r="N642" s="95"/>
      <c r="O642" s="95"/>
    </row>
    <row r="643" spans="1:1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95"/>
      <c r="M643" s="95"/>
      <c r="N643" s="95"/>
      <c r="O643" s="95"/>
    </row>
    <row r="644" spans="1:1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95"/>
      <c r="M644" s="95"/>
      <c r="N644" s="95"/>
      <c r="O644" s="95"/>
    </row>
    <row r="645" spans="1:1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95"/>
      <c r="M645" s="95"/>
      <c r="N645" s="95"/>
      <c r="O645" s="95"/>
    </row>
    <row r="646" spans="1:1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95"/>
      <c r="M646" s="95"/>
      <c r="N646" s="95"/>
      <c r="O646" s="95"/>
    </row>
    <row r="647" spans="1:1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95"/>
      <c r="M647" s="95"/>
      <c r="N647" s="95"/>
      <c r="O647" s="95"/>
    </row>
    <row r="648" spans="1:1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95"/>
      <c r="M648" s="95"/>
      <c r="N648" s="95"/>
      <c r="O648" s="95"/>
    </row>
    <row r="649" spans="1:1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95"/>
      <c r="M649" s="95"/>
      <c r="N649" s="95"/>
      <c r="O649" s="95"/>
    </row>
    <row r="650" spans="1:1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95"/>
      <c r="M650" s="95"/>
      <c r="N650" s="95"/>
      <c r="O650" s="95"/>
    </row>
    <row r="651" spans="1:1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95"/>
      <c r="M651" s="95"/>
      <c r="N651" s="95"/>
      <c r="O651" s="95"/>
    </row>
    <row r="652" spans="1:1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95"/>
      <c r="M652" s="95"/>
      <c r="N652" s="95"/>
      <c r="O652" s="95"/>
    </row>
    <row r="653" spans="1:1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95"/>
      <c r="M653" s="95"/>
      <c r="N653" s="95"/>
      <c r="O653" s="95"/>
    </row>
    <row r="654" spans="1:1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95"/>
      <c r="M654" s="95"/>
      <c r="N654" s="95"/>
      <c r="O654" s="95"/>
    </row>
    <row r="655" spans="1:1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95"/>
      <c r="M655" s="95"/>
      <c r="N655" s="95"/>
      <c r="O655" s="95"/>
    </row>
    <row r="656" spans="1:1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95"/>
      <c r="M656" s="95"/>
      <c r="N656" s="95"/>
      <c r="O656" s="95"/>
    </row>
    <row r="657" spans="1:1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95"/>
      <c r="M657" s="95"/>
      <c r="N657" s="95"/>
      <c r="O657" s="95"/>
    </row>
    <row r="658" spans="1:1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95"/>
      <c r="M658" s="95"/>
      <c r="N658" s="95"/>
      <c r="O658" s="95"/>
    </row>
    <row r="659" spans="1:1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95"/>
      <c r="M659" s="95"/>
      <c r="N659" s="95"/>
      <c r="O659" s="95"/>
    </row>
    <row r="660" spans="1:1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5"/>
      <c r="M660" s="95"/>
      <c r="N660" s="95"/>
      <c r="O660" s="95"/>
    </row>
    <row r="661" spans="1:1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95"/>
      <c r="M661" s="95"/>
      <c r="N661" s="95"/>
      <c r="O661" s="95"/>
    </row>
    <row r="662" spans="1:1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95"/>
      <c r="M662" s="95"/>
      <c r="N662" s="95"/>
      <c r="O662" s="95"/>
    </row>
    <row r="663" spans="1:1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95"/>
      <c r="M663" s="95"/>
      <c r="N663" s="95"/>
      <c r="O663" s="95"/>
    </row>
    <row r="664" spans="1:1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95"/>
      <c r="M664" s="95"/>
      <c r="N664" s="95"/>
      <c r="O664" s="95"/>
    </row>
    <row r="665" spans="1:1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95"/>
      <c r="M665" s="95"/>
      <c r="N665" s="95"/>
      <c r="O665" s="95"/>
    </row>
    <row r="666" spans="1:1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95"/>
      <c r="M666" s="95"/>
      <c r="N666" s="95"/>
      <c r="O666" s="95"/>
    </row>
    <row r="667" spans="1:1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95"/>
      <c r="M667" s="95"/>
      <c r="N667" s="95"/>
      <c r="O667" s="95"/>
    </row>
    <row r="668" spans="1:1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95"/>
      <c r="M668" s="95"/>
      <c r="N668" s="95"/>
      <c r="O668" s="95"/>
    </row>
    <row r="669" spans="1:1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95"/>
      <c r="M669" s="95"/>
      <c r="N669" s="95"/>
      <c r="O669" s="95"/>
    </row>
    <row r="670" spans="1:1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5"/>
      <c r="M670" s="95"/>
      <c r="N670" s="95"/>
      <c r="O670" s="95"/>
    </row>
    <row r="671" spans="1:1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95"/>
      <c r="M671" s="95"/>
      <c r="N671" s="95"/>
      <c r="O671" s="95"/>
    </row>
    <row r="672" spans="1:1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95"/>
      <c r="M672" s="95"/>
      <c r="N672" s="95"/>
      <c r="O672" s="95"/>
    </row>
    <row r="673" spans="1:1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95"/>
      <c r="M673" s="95"/>
      <c r="N673" s="95"/>
      <c r="O673" s="95"/>
    </row>
    <row r="674" spans="1:1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95"/>
      <c r="M674" s="95"/>
      <c r="N674" s="95"/>
      <c r="O674" s="95"/>
    </row>
    <row r="675" spans="1:1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95"/>
      <c r="M675" s="95"/>
      <c r="N675" s="95"/>
      <c r="O675" s="95"/>
    </row>
    <row r="676" spans="1:1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95"/>
      <c r="M676" s="95"/>
      <c r="N676" s="95"/>
      <c r="O676" s="95"/>
    </row>
    <row r="677" spans="1:1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95"/>
      <c r="M677" s="95"/>
      <c r="N677" s="95"/>
      <c r="O677" s="95"/>
    </row>
    <row r="678" spans="1:1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95"/>
      <c r="M678" s="95"/>
      <c r="N678" s="95"/>
      <c r="O678" s="95"/>
    </row>
    <row r="679" spans="1:1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95"/>
      <c r="M679" s="95"/>
      <c r="N679" s="95"/>
      <c r="O679" s="95"/>
    </row>
    <row r="680" spans="1:1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5"/>
      <c r="M680" s="95"/>
      <c r="N680" s="95"/>
      <c r="O680" s="95"/>
    </row>
    <row r="681" spans="1:1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95"/>
      <c r="M681" s="95"/>
      <c r="N681" s="95"/>
      <c r="O681" s="95"/>
    </row>
    <row r="682" spans="1:1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95"/>
      <c r="M682" s="95"/>
      <c r="N682" s="95"/>
      <c r="O682" s="95"/>
    </row>
    <row r="683" spans="1:1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95"/>
      <c r="M683" s="95"/>
      <c r="N683" s="95"/>
      <c r="O683" s="95"/>
    </row>
    <row r="684" spans="1:1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95"/>
      <c r="M684" s="95"/>
      <c r="N684" s="95"/>
      <c r="O684" s="95"/>
    </row>
    <row r="685" spans="1:1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95"/>
      <c r="M685" s="95"/>
      <c r="N685" s="95"/>
      <c r="O685" s="95"/>
    </row>
    <row r="686" spans="1:1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95"/>
      <c r="M686" s="95"/>
      <c r="N686" s="95"/>
      <c r="O686" s="95"/>
    </row>
    <row r="687" spans="1:1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95"/>
      <c r="M687" s="95"/>
      <c r="N687" s="95"/>
      <c r="O687" s="95"/>
    </row>
    <row r="688" spans="1:1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95"/>
      <c r="M688" s="95"/>
      <c r="N688" s="95"/>
      <c r="O688" s="95"/>
    </row>
    <row r="689" spans="1:1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95"/>
      <c r="M689" s="95"/>
      <c r="N689" s="95"/>
      <c r="O689" s="95"/>
    </row>
    <row r="690" spans="1:1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5"/>
      <c r="M690" s="95"/>
      <c r="N690" s="95"/>
      <c r="O690" s="95"/>
    </row>
    <row r="691" spans="1:1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95"/>
      <c r="M691" s="95"/>
      <c r="N691" s="95"/>
      <c r="O691" s="95"/>
    </row>
    <row r="692" spans="1:1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95"/>
      <c r="M692" s="95"/>
      <c r="N692" s="95"/>
      <c r="O692" s="95"/>
    </row>
    <row r="693" spans="1:1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95"/>
      <c r="M693" s="95"/>
      <c r="N693" s="95"/>
      <c r="O693" s="95"/>
    </row>
    <row r="694" spans="1:1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95"/>
      <c r="M694" s="95"/>
      <c r="N694" s="95"/>
      <c r="O694" s="95"/>
    </row>
    <row r="695" spans="1:1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95"/>
      <c r="M695" s="95"/>
      <c r="N695" s="95"/>
      <c r="O695" s="95"/>
    </row>
    <row r="696" spans="1:1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95"/>
      <c r="M696" s="95"/>
      <c r="N696" s="95"/>
      <c r="O696" s="95"/>
    </row>
    <row r="697" spans="1:1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95"/>
      <c r="M697" s="95"/>
      <c r="N697" s="95"/>
      <c r="O697" s="95"/>
    </row>
    <row r="698" spans="1:1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95"/>
      <c r="M698" s="95"/>
      <c r="N698" s="95"/>
      <c r="O698" s="95"/>
    </row>
    <row r="699" spans="1:1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95"/>
      <c r="M699" s="95"/>
      <c r="N699" s="95"/>
      <c r="O699" s="95"/>
    </row>
    <row r="700" spans="1:1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5"/>
      <c r="M700" s="95"/>
      <c r="N700" s="95"/>
      <c r="O700" s="95"/>
    </row>
    <row r="701" spans="1:1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95"/>
      <c r="M701" s="95"/>
      <c r="N701" s="95"/>
      <c r="O701" s="95"/>
    </row>
    <row r="702" spans="1:1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95"/>
      <c r="M702" s="95"/>
      <c r="N702" s="95"/>
      <c r="O702" s="95"/>
    </row>
    <row r="703" spans="1:1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95"/>
      <c r="M703" s="95"/>
      <c r="N703" s="95"/>
      <c r="O703" s="95"/>
    </row>
    <row r="704" spans="1:1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95"/>
      <c r="M704" s="95"/>
      <c r="N704" s="95"/>
      <c r="O704" s="95"/>
    </row>
    <row r="705" spans="1:1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95"/>
      <c r="M705" s="95"/>
      <c r="N705" s="95"/>
      <c r="O705" s="95"/>
    </row>
    <row r="706" spans="1:1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95"/>
      <c r="M706" s="95"/>
      <c r="N706" s="95"/>
      <c r="O706" s="95"/>
    </row>
    <row r="707" spans="1:1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95"/>
      <c r="M707" s="95"/>
      <c r="N707" s="95"/>
      <c r="O707" s="95"/>
    </row>
    <row r="708" spans="1:1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95"/>
      <c r="M708" s="95"/>
      <c r="N708" s="95"/>
      <c r="O708" s="95"/>
    </row>
    <row r="709" spans="1:1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95"/>
      <c r="M709" s="95"/>
      <c r="N709" s="95"/>
      <c r="O709" s="95"/>
    </row>
    <row r="710" spans="1:1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5"/>
      <c r="M710" s="95"/>
      <c r="N710" s="95"/>
      <c r="O710" s="95"/>
    </row>
    <row r="711" spans="1:1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95"/>
      <c r="M711" s="95"/>
      <c r="N711" s="95"/>
      <c r="O711" s="95"/>
    </row>
    <row r="712" spans="1:1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95"/>
      <c r="M712" s="95"/>
      <c r="N712" s="95"/>
      <c r="O712" s="95"/>
    </row>
    <row r="713" spans="1:1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95"/>
      <c r="M713" s="95"/>
      <c r="N713" s="95"/>
      <c r="O713" s="95"/>
    </row>
    <row r="714" spans="1:1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95"/>
      <c r="M714" s="95"/>
      <c r="N714" s="95"/>
      <c r="O714" s="95"/>
    </row>
    <row r="715" spans="1:1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95"/>
      <c r="M715" s="95"/>
      <c r="N715" s="95"/>
      <c r="O715" s="95"/>
    </row>
    <row r="716" spans="1:1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95"/>
      <c r="M716" s="95"/>
      <c r="N716" s="95"/>
      <c r="O716" s="95"/>
    </row>
    <row r="717" spans="1:1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95"/>
      <c r="M717" s="95"/>
      <c r="N717" s="95"/>
      <c r="O717" s="95"/>
    </row>
    <row r="718" spans="1:1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95"/>
      <c r="M718" s="95"/>
      <c r="N718" s="95"/>
      <c r="O718" s="95"/>
    </row>
    <row r="719" spans="1:1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95"/>
      <c r="M719" s="95"/>
      <c r="N719" s="95"/>
      <c r="O719" s="95"/>
    </row>
    <row r="720" spans="1:1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95"/>
      <c r="M720" s="95"/>
      <c r="N720" s="95"/>
      <c r="O720" s="95"/>
    </row>
    <row r="721" spans="1:1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95"/>
      <c r="M721" s="95"/>
      <c r="N721" s="95"/>
      <c r="O721" s="95"/>
    </row>
    <row r="722" spans="1:1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95"/>
      <c r="M722" s="95"/>
      <c r="N722" s="95"/>
      <c r="O722" s="95"/>
    </row>
    <row r="723" spans="1:1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95"/>
      <c r="M723" s="95"/>
      <c r="N723" s="95"/>
      <c r="O723" s="95"/>
    </row>
    <row r="724" spans="1:1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95"/>
      <c r="M724" s="95"/>
      <c r="N724" s="95"/>
      <c r="O724" s="95"/>
    </row>
    <row r="725" spans="1:1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95"/>
      <c r="M725" s="95"/>
      <c r="N725" s="95"/>
      <c r="O725" s="95"/>
    </row>
    <row r="726" spans="1:1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95"/>
      <c r="M726" s="95"/>
      <c r="N726" s="95"/>
      <c r="O726" s="95"/>
    </row>
    <row r="727" spans="1:1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95"/>
      <c r="M727" s="95"/>
      <c r="N727" s="95"/>
      <c r="O727" s="95"/>
    </row>
    <row r="728" spans="1:1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95"/>
      <c r="M728" s="95"/>
      <c r="N728" s="95"/>
      <c r="O728" s="95"/>
    </row>
    <row r="729" spans="1:1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95"/>
      <c r="M729" s="95"/>
      <c r="N729" s="95"/>
      <c r="O729" s="95"/>
    </row>
    <row r="730" spans="1:1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5"/>
      <c r="M730" s="95"/>
      <c r="N730" s="95"/>
      <c r="O730" s="95"/>
    </row>
    <row r="731" spans="1:1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95"/>
      <c r="M731" s="95"/>
      <c r="N731" s="95"/>
      <c r="O731" s="95"/>
    </row>
    <row r="732" spans="1:1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95"/>
      <c r="M732" s="95"/>
      <c r="N732" s="95"/>
      <c r="O732" s="95"/>
    </row>
    <row r="733" spans="1:1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95"/>
      <c r="M733" s="95"/>
      <c r="N733" s="95"/>
      <c r="O733" s="95"/>
    </row>
    <row r="734" spans="1:1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95"/>
      <c r="M734" s="95"/>
      <c r="N734" s="95"/>
      <c r="O734" s="95"/>
    </row>
    <row r="735" spans="1:1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95"/>
      <c r="M735" s="95"/>
      <c r="N735" s="95"/>
      <c r="O735" s="95"/>
    </row>
    <row r="736" spans="1:1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95"/>
      <c r="M736" s="95"/>
      <c r="N736" s="95"/>
      <c r="O736" s="95"/>
    </row>
    <row r="737" spans="1:1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95"/>
      <c r="M737" s="95"/>
      <c r="N737" s="95"/>
      <c r="O737" s="95"/>
    </row>
    <row r="738" spans="1:1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95"/>
      <c r="M738" s="95"/>
      <c r="N738" s="95"/>
      <c r="O738" s="95"/>
    </row>
    <row r="739" spans="1:1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95"/>
      <c r="M739" s="95"/>
      <c r="N739" s="95"/>
      <c r="O739" s="95"/>
    </row>
    <row r="740" spans="1:1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5"/>
      <c r="M740" s="95"/>
      <c r="N740" s="95"/>
      <c r="O740" s="95"/>
    </row>
    <row r="741" spans="1:1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95"/>
      <c r="M741" s="95"/>
      <c r="N741" s="95"/>
      <c r="O741" s="95"/>
    </row>
    <row r="742" spans="1:1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95"/>
      <c r="M742" s="95"/>
      <c r="N742" s="95"/>
      <c r="O742" s="95"/>
    </row>
    <row r="743" spans="1:1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95"/>
      <c r="M743" s="95"/>
      <c r="N743" s="95"/>
      <c r="O743" s="95"/>
    </row>
    <row r="744" spans="1:1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95"/>
      <c r="M744" s="95"/>
      <c r="N744" s="95"/>
      <c r="O744" s="95"/>
    </row>
    <row r="745" spans="1:1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95"/>
      <c r="M745" s="95"/>
      <c r="N745" s="95"/>
      <c r="O745" s="95"/>
    </row>
    <row r="746" spans="1:1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95"/>
      <c r="M746" s="95"/>
      <c r="N746" s="95"/>
      <c r="O746" s="95"/>
    </row>
    <row r="747" spans="1:1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95"/>
      <c r="M747" s="95"/>
      <c r="N747" s="95"/>
      <c r="O747" s="95"/>
    </row>
    <row r="748" spans="1:1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95"/>
      <c r="M748" s="95"/>
      <c r="N748" s="95"/>
      <c r="O748" s="95"/>
    </row>
    <row r="749" spans="1:1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95"/>
      <c r="M749" s="95"/>
      <c r="N749" s="95"/>
      <c r="O749" s="95"/>
    </row>
    <row r="750" spans="1:1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95"/>
      <c r="M750" s="95"/>
      <c r="N750" s="95"/>
      <c r="O750" s="95"/>
    </row>
    <row r="751" spans="1:1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95"/>
      <c r="M751" s="95"/>
      <c r="N751" s="95"/>
      <c r="O751" s="95"/>
    </row>
    <row r="752" spans="1:1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95"/>
      <c r="M752" s="95"/>
      <c r="N752" s="95"/>
      <c r="O752" s="95"/>
    </row>
    <row r="753" spans="1:1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95"/>
      <c r="M753" s="95"/>
      <c r="N753" s="95"/>
      <c r="O753" s="95"/>
    </row>
    <row r="754" spans="1:1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95"/>
      <c r="M754" s="95"/>
      <c r="N754" s="95"/>
      <c r="O754" s="95"/>
    </row>
    <row r="755" spans="1:1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95"/>
      <c r="M755" s="95"/>
      <c r="N755" s="95"/>
      <c r="O755" s="95"/>
    </row>
    <row r="756" spans="1:1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95"/>
      <c r="M756" s="95"/>
      <c r="N756" s="95"/>
      <c r="O756" s="95"/>
    </row>
    <row r="757" spans="1:1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95"/>
      <c r="M757" s="95"/>
      <c r="N757" s="95"/>
      <c r="O757" s="95"/>
    </row>
    <row r="758" spans="1:1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95"/>
      <c r="M758" s="95"/>
      <c r="N758" s="95"/>
      <c r="O758" s="95"/>
    </row>
    <row r="759" spans="1:1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95"/>
      <c r="M759" s="95"/>
      <c r="N759" s="95"/>
      <c r="O759" s="95"/>
    </row>
    <row r="760" spans="1:1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5"/>
      <c r="M760" s="95"/>
      <c r="N760" s="95"/>
      <c r="O760" s="95"/>
    </row>
    <row r="761" spans="1:1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95"/>
      <c r="M761" s="95"/>
      <c r="N761" s="95"/>
      <c r="O761" s="95"/>
    </row>
    <row r="762" spans="1:1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95"/>
      <c r="M762" s="95"/>
      <c r="N762" s="95"/>
      <c r="O762" s="95"/>
    </row>
    <row r="763" spans="1:1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95"/>
      <c r="M763" s="95"/>
      <c r="N763" s="95"/>
      <c r="O763" s="95"/>
    </row>
    <row r="764" spans="1:1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95"/>
      <c r="M764" s="95"/>
      <c r="N764" s="95"/>
      <c r="O764" s="95"/>
    </row>
    <row r="765" spans="1:1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95"/>
      <c r="M765" s="95"/>
      <c r="N765" s="95"/>
      <c r="O765" s="95"/>
    </row>
  </sheetData>
  <hyperlinks>
    <hyperlink ref="A387" location="Índice!C1" display="Volver al índice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7" sqref="F17"/>
    </sheetView>
  </sheetViews>
  <sheetFormatPr baseColWidth="10" defaultColWidth="11.42578125" defaultRowHeight="12.75" x14ac:dyDescent="0.2"/>
  <cols>
    <col min="1" max="1" width="40.85546875" style="11" customWidth="1"/>
    <col min="2" max="4" width="13" style="12" customWidth="1"/>
    <col min="5" max="5" width="11.140625" style="12" customWidth="1"/>
    <col min="6" max="6" width="31.85546875" style="10" customWidth="1"/>
    <col min="7" max="7" width="14.28515625" style="10" customWidth="1"/>
    <col min="8" max="8" width="15.42578125" style="10" customWidth="1"/>
    <col min="9" max="9" width="25.140625" style="10" bestFit="1" customWidth="1"/>
    <col min="10" max="10" width="17.7109375" style="10" customWidth="1"/>
    <col min="11" max="11" width="13.7109375" style="10" customWidth="1"/>
    <col min="12" max="16384" width="11.42578125" style="10"/>
  </cols>
  <sheetData>
    <row r="1" spans="1:4" ht="18.75" x14ac:dyDescent="0.2">
      <c r="A1" s="60" t="s">
        <v>219</v>
      </c>
    </row>
    <row r="2" spans="1:4" ht="15" customHeight="1" x14ac:dyDescent="0.2">
      <c r="A2" s="60"/>
    </row>
    <row r="3" spans="1:4" ht="15" customHeight="1" x14ac:dyDescent="0.2"/>
    <row r="4" spans="1:4" ht="15" customHeight="1" x14ac:dyDescent="0.2">
      <c r="A4" s="68" t="s">
        <v>444</v>
      </c>
    </row>
    <row r="5" spans="1:4" ht="15" customHeight="1" x14ac:dyDescent="0.2">
      <c r="A5" s="18" t="s">
        <v>445</v>
      </c>
      <c r="B5" s="19" t="s">
        <v>132</v>
      </c>
      <c r="C5" s="19" t="s">
        <v>133</v>
      </c>
      <c r="D5" s="19" t="s">
        <v>0</v>
      </c>
    </row>
    <row r="6" spans="1:4" ht="15" customHeight="1" x14ac:dyDescent="0.2">
      <c r="A6" s="2" t="s">
        <v>209</v>
      </c>
      <c r="B6" s="64">
        <v>2372</v>
      </c>
      <c r="C6" s="64">
        <v>11435</v>
      </c>
      <c r="D6" s="64">
        <v>13807</v>
      </c>
    </row>
    <row r="7" spans="1:4" ht="15" customHeight="1" x14ac:dyDescent="0.2">
      <c r="A7" s="2" t="s">
        <v>210</v>
      </c>
      <c r="B7" s="64">
        <v>2564</v>
      </c>
      <c r="C7" s="64">
        <v>9268</v>
      </c>
      <c r="D7" s="64">
        <v>11832</v>
      </c>
    </row>
    <row r="8" spans="1:4" ht="15" customHeight="1" x14ac:dyDescent="0.2">
      <c r="A8" s="2" t="s">
        <v>5</v>
      </c>
      <c r="B8" s="64">
        <v>609</v>
      </c>
      <c r="C8" s="64">
        <v>21336</v>
      </c>
      <c r="D8" s="64">
        <v>21945</v>
      </c>
    </row>
    <row r="9" spans="1:4" ht="15" customHeight="1" x14ac:dyDescent="0.2">
      <c r="A9" s="5" t="s">
        <v>0</v>
      </c>
      <c r="B9" s="16">
        <v>5545</v>
      </c>
      <c r="C9" s="16">
        <v>42039</v>
      </c>
      <c r="D9" s="16">
        <v>47584</v>
      </c>
    </row>
    <row r="10" spans="1:4" ht="15" customHeight="1" x14ac:dyDescent="0.2"/>
    <row r="11" spans="1:4" ht="15" customHeight="1" x14ac:dyDescent="0.2">
      <c r="A11" s="68" t="s">
        <v>446</v>
      </c>
    </row>
    <row r="12" spans="1:4" ht="15" customHeight="1" x14ac:dyDescent="0.2">
      <c r="A12" s="18" t="s">
        <v>445</v>
      </c>
      <c r="B12" s="19" t="s">
        <v>132</v>
      </c>
      <c r="C12" s="19" t="s">
        <v>133</v>
      </c>
      <c r="D12" s="19" t="s">
        <v>0</v>
      </c>
    </row>
    <row r="13" spans="1:4" ht="15" customHeight="1" x14ac:dyDescent="0.2">
      <c r="A13" s="2" t="s">
        <v>209</v>
      </c>
      <c r="B13" s="64">
        <v>384</v>
      </c>
      <c r="C13" s="64">
        <v>3165</v>
      </c>
      <c r="D13" s="64">
        <v>3549</v>
      </c>
    </row>
    <row r="14" spans="1:4" ht="15" customHeight="1" x14ac:dyDescent="0.2">
      <c r="A14" s="2" t="s">
        <v>210</v>
      </c>
      <c r="B14" s="64">
        <v>514</v>
      </c>
      <c r="C14" s="64">
        <v>2906</v>
      </c>
      <c r="D14" s="64">
        <v>3420</v>
      </c>
    </row>
    <row r="15" spans="1:4" ht="15" customHeight="1" x14ac:dyDescent="0.2">
      <c r="A15" s="2" t="s">
        <v>5</v>
      </c>
      <c r="B15" s="64">
        <v>127</v>
      </c>
      <c r="C15" s="64">
        <v>6723</v>
      </c>
      <c r="D15" s="64">
        <v>6850</v>
      </c>
    </row>
    <row r="16" spans="1:4" ht="15" customHeight="1" x14ac:dyDescent="0.2">
      <c r="A16" s="5" t="s">
        <v>0</v>
      </c>
      <c r="B16" s="16">
        <v>1025</v>
      </c>
      <c r="C16" s="16">
        <v>12794</v>
      </c>
      <c r="D16" s="16">
        <v>13819</v>
      </c>
    </row>
    <row r="17" spans="1:9" ht="15" customHeight="1" x14ac:dyDescent="0.2"/>
    <row r="18" spans="1:9" ht="15.75" x14ac:dyDescent="0.2">
      <c r="A18" s="68" t="s">
        <v>265</v>
      </c>
    </row>
    <row r="19" spans="1:9" ht="25.5" customHeight="1" x14ac:dyDescent="0.2">
      <c r="A19" s="18" t="s">
        <v>251</v>
      </c>
      <c r="B19" s="19" t="s">
        <v>132</v>
      </c>
      <c r="C19" s="19" t="s">
        <v>133</v>
      </c>
      <c r="D19" s="19" t="s">
        <v>0</v>
      </c>
    </row>
    <row r="20" spans="1:9" ht="15" customHeight="1" x14ac:dyDescent="0.2">
      <c r="A20" s="15" t="s">
        <v>272</v>
      </c>
      <c r="B20" s="108">
        <v>2406</v>
      </c>
      <c r="C20" s="108">
        <v>20904</v>
      </c>
      <c r="D20" s="108">
        <v>23310</v>
      </c>
    </row>
    <row r="21" spans="1:9" ht="15" customHeight="1" x14ac:dyDescent="0.25">
      <c r="A21" s="15" t="s">
        <v>273</v>
      </c>
      <c r="B21" s="108">
        <v>3139</v>
      </c>
      <c r="C21" s="108">
        <v>21135</v>
      </c>
      <c r="D21" s="108">
        <v>24274</v>
      </c>
      <c r="I21" s="32"/>
    </row>
    <row r="22" spans="1:9" ht="15" customHeight="1" x14ac:dyDescent="0.25">
      <c r="A22" s="17" t="s">
        <v>227</v>
      </c>
      <c r="B22" s="92">
        <v>5545</v>
      </c>
      <c r="C22" s="92">
        <v>42039</v>
      </c>
      <c r="D22" s="92">
        <v>47584</v>
      </c>
      <c r="I22" s="32"/>
    </row>
    <row r="23" spans="1:9" ht="15" customHeight="1" x14ac:dyDescent="0.2">
      <c r="B23" s="13"/>
      <c r="C23" s="13"/>
      <c r="D23" s="13"/>
      <c r="E23" s="13"/>
    </row>
    <row r="24" spans="1:9" ht="15" customHeight="1" x14ac:dyDescent="0.2">
      <c r="A24" s="68" t="s">
        <v>266</v>
      </c>
    </row>
    <row r="25" spans="1:9" ht="25.5" customHeight="1" x14ac:dyDescent="0.2">
      <c r="A25" s="18" t="s">
        <v>251</v>
      </c>
      <c r="B25" s="19" t="s">
        <v>132</v>
      </c>
      <c r="C25" s="19" t="s">
        <v>133</v>
      </c>
      <c r="D25" s="19" t="s">
        <v>0</v>
      </c>
    </row>
    <row r="26" spans="1:9" ht="15" customHeight="1" x14ac:dyDescent="0.2">
      <c r="A26" s="15" t="s">
        <v>274</v>
      </c>
      <c r="B26" s="108">
        <v>449</v>
      </c>
      <c r="C26" s="108">
        <v>6521</v>
      </c>
      <c r="D26" s="108">
        <v>6970</v>
      </c>
      <c r="E26" s="38"/>
    </row>
    <row r="27" spans="1:9" ht="15" customHeight="1" x14ac:dyDescent="0.2">
      <c r="A27" s="15" t="s">
        <v>275</v>
      </c>
      <c r="B27" s="108">
        <v>576</v>
      </c>
      <c r="C27" s="108">
        <v>6273</v>
      </c>
      <c r="D27" s="108">
        <v>6849</v>
      </c>
      <c r="E27" s="38"/>
    </row>
    <row r="28" spans="1:9" ht="15" customHeight="1" x14ac:dyDescent="0.2">
      <c r="A28" s="17" t="s">
        <v>136</v>
      </c>
      <c r="B28" s="92">
        <v>1025</v>
      </c>
      <c r="C28" s="92">
        <v>12794</v>
      </c>
      <c r="D28" s="92">
        <v>13819</v>
      </c>
      <c r="E28" s="38"/>
    </row>
    <row r="29" spans="1:9" ht="15" customHeight="1" x14ac:dyDescent="0.2">
      <c r="B29" s="13"/>
      <c r="C29" s="13"/>
      <c r="D29" s="13"/>
      <c r="E29" s="13"/>
    </row>
    <row r="30" spans="1:9" ht="15" customHeight="1" x14ac:dyDescent="0.2">
      <c r="A30" s="68" t="s">
        <v>453</v>
      </c>
    </row>
    <row r="31" spans="1:9" ht="25.5" customHeight="1" x14ac:dyDescent="0.2">
      <c r="A31" s="4" t="s">
        <v>129</v>
      </c>
      <c r="B31" s="19" t="s">
        <v>132</v>
      </c>
      <c r="C31" s="19" t="s">
        <v>133</v>
      </c>
      <c r="D31" s="19" t="s">
        <v>0</v>
      </c>
      <c r="E31" s="10"/>
    </row>
    <row r="32" spans="1:9" ht="15" customHeight="1" x14ac:dyDescent="0.2">
      <c r="A32" s="2" t="s">
        <v>47</v>
      </c>
      <c r="B32" s="108"/>
      <c r="C32" s="108"/>
      <c r="D32" s="108"/>
      <c r="E32" s="10"/>
    </row>
    <row r="33" spans="1:5" ht="15" customHeight="1" x14ac:dyDescent="0.2">
      <c r="A33" s="2" t="s">
        <v>48</v>
      </c>
      <c r="B33" s="108">
        <v>108</v>
      </c>
      <c r="C33" s="108">
        <v>3344</v>
      </c>
      <c r="D33" s="108">
        <v>3452</v>
      </c>
      <c r="E33" s="10"/>
    </row>
    <row r="34" spans="1:5" ht="15" customHeight="1" x14ac:dyDescent="0.2">
      <c r="A34" s="2" t="s">
        <v>49</v>
      </c>
      <c r="B34" s="108">
        <v>1794</v>
      </c>
      <c r="C34" s="108">
        <v>12194</v>
      </c>
      <c r="D34" s="108">
        <v>13988</v>
      </c>
      <c r="E34" s="10"/>
    </row>
    <row r="35" spans="1:5" ht="15" customHeight="1" x14ac:dyDescent="0.2">
      <c r="A35" s="2" t="s">
        <v>50</v>
      </c>
      <c r="B35" s="108">
        <v>1874</v>
      </c>
      <c r="C35" s="108">
        <v>10642</v>
      </c>
      <c r="D35" s="108">
        <v>12516</v>
      </c>
      <c r="E35" s="10"/>
    </row>
    <row r="36" spans="1:5" ht="15" customHeight="1" x14ac:dyDescent="0.2">
      <c r="A36" s="2" t="s">
        <v>51</v>
      </c>
      <c r="B36" s="108">
        <v>822</v>
      </c>
      <c r="C36" s="108">
        <v>6625</v>
      </c>
      <c r="D36" s="108">
        <v>7447</v>
      </c>
      <c r="E36" s="10"/>
    </row>
    <row r="37" spans="1:5" ht="15" customHeight="1" x14ac:dyDescent="0.2">
      <c r="A37" s="2" t="s">
        <v>1</v>
      </c>
      <c r="B37" s="108">
        <v>946</v>
      </c>
      <c r="C37" s="108">
        <v>9228</v>
      </c>
      <c r="D37" s="108">
        <v>10174</v>
      </c>
      <c r="E37" s="10"/>
    </row>
    <row r="38" spans="1:5" ht="15" customHeight="1" x14ac:dyDescent="0.2">
      <c r="A38" s="2" t="s">
        <v>93</v>
      </c>
      <c r="B38" s="108">
        <v>1</v>
      </c>
      <c r="C38" s="108">
        <v>6</v>
      </c>
      <c r="D38" s="108">
        <v>7</v>
      </c>
      <c r="E38" s="10"/>
    </row>
    <row r="39" spans="1:5" ht="15" customHeight="1" x14ac:dyDescent="0.2">
      <c r="A39" s="5" t="s">
        <v>0</v>
      </c>
      <c r="B39" s="16">
        <v>5545</v>
      </c>
      <c r="C39" s="16">
        <v>42039</v>
      </c>
      <c r="D39" s="16">
        <v>47584</v>
      </c>
      <c r="E39" s="10"/>
    </row>
    <row r="40" spans="1:5" ht="15" customHeight="1" x14ac:dyDescent="0.2">
      <c r="A40" s="20" t="s">
        <v>167</v>
      </c>
      <c r="B40" s="84">
        <v>33.825089810387098</v>
      </c>
      <c r="C40" s="84">
        <v>33.461038961039002</v>
      </c>
      <c r="D40" s="84">
        <v>33.503460675497372</v>
      </c>
      <c r="E40" s="10"/>
    </row>
    <row r="41" spans="1:5" ht="15" customHeight="1" x14ac:dyDescent="0.2">
      <c r="E41" s="10"/>
    </row>
    <row r="42" spans="1:5" ht="15" customHeight="1" x14ac:dyDescent="0.2">
      <c r="A42" s="68" t="s">
        <v>220</v>
      </c>
      <c r="E42" s="10"/>
    </row>
    <row r="43" spans="1:5" ht="25.5" customHeight="1" x14ac:dyDescent="0.2">
      <c r="A43" s="4" t="s">
        <v>68</v>
      </c>
      <c r="B43" s="19" t="s">
        <v>132</v>
      </c>
      <c r="C43" s="19" t="s">
        <v>133</v>
      </c>
      <c r="D43" s="19" t="s">
        <v>0</v>
      </c>
    </row>
    <row r="44" spans="1:5" ht="15" customHeight="1" x14ac:dyDescent="0.2">
      <c r="A44" s="2" t="s">
        <v>59</v>
      </c>
      <c r="B44" s="108">
        <v>75</v>
      </c>
      <c r="C44" s="108">
        <v>10373</v>
      </c>
      <c r="D44" s="108">
        <v>10448</v>
      </c>
      <c r="E44" s="38"/>
    </row>
    <row r="45" spans="1:5" ht="15" customHeight="1" x14ac:dyDescent="0.2">
      <c r="A45" s="2" t="s">
        <v>60</v>
      </c>
      <c r="B45" s="108">
        <v>366</v>
      </c>
      <c r="C45" s="108">
        <v>525</v>
      </c>
      <c r="D45" s="108">
        <v>891</v>
      </c>
      <c r="E45" s="38"/>
    </row>
    <row r="46" spans="1:5" ht="15" customHeight="1" x14ac:dyDescent="0.2">
      <c r="A46" s="2" t="s">
        <v>61</v>
      </c>
      <c r="B46" s="108">
        <v>102</v>
      </c>
      <c r="C46" s="108">
        <v>1189</v>
      </c>
      <c r="D46" s="108">
        <v>1291</v>
      </c>
      <c r="E46" s="38"/>
    </row>
    <row r="47" spans="1:5" ht="15" customHeight="1" x14ac:dyDescent="0.2">
      <c r="A47" s="2" t="s">
        <v>62</v>
      </c>
      <c r="B47" s="108">
        <v>1821</v>
      </c>
      <c r="C47" s="108">
        <v>1377</v>
      </c>
      <c r="D47" s="108">
        <v>3198</v>
      </c>
      <c r="E47" s="38"/>
    </row>
    <row r="48" spans="1:5" ht="15" customHeight="1" x14ac:dyDescent="0.2">
      <c r="A48" s="2" t="s">
        <v>63</v>
      </c>
      <c r="B48" s="108">
        <v>628</v>
      </c>
      <c r="C48" s="108">
        <v>7451</v>
      </c>
      <c r="D48" s="108">
        <v>8079</v>
      </c>
      <c r="E48" s="38"/>
    </row>
    <row r="49" spans="1:9" ht="15" customHeight="1" x14ac:dyDescent="0.2">
      <c r="A49" s="2" t="s">
        <v>8</v>
      </c>
      <c r="B49" s="108">
        <v>180</v>
      </c>
      <c r="C49" s="108">
        <v>2668</v>
      </c>
      <c r="D49" s="108">
        <v>2848</v>
      </c>
      <c r="E49" s="38"/>
    </row>
    <row r="50" spans="1:9" ht="15" customHeight="1" x14ac:dyDescent="0.2">
      <c r="A50" s="2" t="s">
        <v>64</v>
      </c>
      <c r="B50" s="108">
        <v>239</v>
      </c>
      <c r="C50" s="108">
        <v>10087</v>
      </c>
      <c r="D50" s="108">
        <v>10326</v>
      </c>
      <c r="E50" s="38"/>
    </row>
    <row r="51" spans="1:9" ht="15" customHeight="1" x14ac:dyDescent="0.2">
      <c r="A51" s="2" t="s">
        <v>65</v>
      </c>
      <c r="B51" s="108">
        <v>620</v>
      </c>
      <c r="C51" s="108">
        <v>1025</v>
      </c>
      <c r="D51" s="108">
        <v>1645</v>
      </c>
      <c r="E51" s="38"/>
    </row>
    <row r="52" spans="1:9" ht="15" customHeight="1" x14ac:dyDescent="0.2">
      <c r="A52" s="2" t="s">
        <v>66</v>
      </c>
      <c r="B52" s="108">
        <v>529</v>
      </c>
      <c r="C52" s="108">
        <v>3361</v>
      </c>
      <c r="D52" s="108">
        <v>3890</v>
      </c>
      <c r="E52" s="38"/>
    </row>
    <row r="53" spans="1:9" ht="15" customHeight="1" x14ac:dyDescent="0.2">
      <c r="A53" s="2" t="s">
        <v>67</v>
      </c>
      <c r="B53" s="108">
        <v>985</v>
      </c>
      <c r="C53" s="108">
        <v>3983</v>
      </c>
      <c r="D53" s="108">
        <v>4968</v>
      </c>
      <c r="E53" s="38"/>
    </row>
    <row r="54" spans="1:9" ht="15" customHeight="1" x14ac:dyDescent="0.2">
      <c r="A54" s="5" t="s">
        <v>0</v>
      </c>
      <c r="B54" s="136">
        <v>5545</v>
      </c>
      <c r="C54" s="136">
        <v>42039</v>
      </c>
      <c r="D54" s="136">
        <v>47584</v>
      </c>
      <c r="E54" s="38"/>
    </row>
    <row r="55" spans="1:9" ht="15" customHeight="1" x14ac:dyDescent="0.2">
      <c r="B55" s="11"/>
      <c r="C55" s="11"/>
      <c r="D55" s="11"/>
      <c r="E55" s="10"/>
    </row>
    <row r="56" spans="1:9" ht="15" customHeight="1" x14ac:dyDescent="0.2">
      <c r="A56" s="68" t="s">
        <v>221</v>
      </c>
    </row>
    <row r="57" spans="1:9" ht="25.5" customHeight="1" x14ac:dyDescent="0.2">
      <c r="A57" s="4" t="s">
        <v>70</v>
      </c>
      <c r="B57" s="19" t="s">
        <v>132</v>
      </c>
      <c r="C57" s="19" t="s">
        <v>133</v>
      </c>
      <c r="D57" s="19" t="s">
        <v>0</v>
      </c>
    </row>
    <row r="58" spans="1:9" ht="15" customHeight="1" x14ac:dyDescent="0.25">
      <c r="A58" s="2" t="s">
        <v>122</v>
      </c>
      <c r="B58" s="108">
        <v>4931</v>
      </c>
      <c r="C58" s="108">
        <v>16000</v>
      </c>
      <c r="D58" s="108">
        <v>20931</v>
      </c>
      <c r="I58" s="32"/>
    </row>
    <row r="59" spans="1:9" ht="15" customHeight="1" x14ac:dyDescent="0.25">
      <c r="A59" s="2" t="s">
        <v>123</v>
      </c>
      <c r="B59" s="108">
        <v>515</v>
      </c>
      <c r="C59" s="108">
        <v>17836</v>
      </c>
      <c r="D59" s="108">
        <v>18351</v>
      </c>
      <c r="I59" s="32"/>
    </row>
    <row r="60" spans="1:9" ht="15" customHeight="1" x14ac:dyDescent="0.25">
      <c r="A60" s="2" t="s">
        <v>124</v>
      </c>
      <c r="B60" s="108">
        <v>28</v>
      </c>
      <c r="C60" s="108">
        <v>1115</v>
      </c>
      <c r="D60" s="108">
        <v>1143</v>
      </c>
      <c r="I60" s="32"/>
    </row>
    <row r="61" spans="1:9" ht="15" customHeight="1" x14ac:dyDescent="0.25">
      <c r="A61" s="2" t="s">
        <v>125</v>
      </c>
      <c r="B61" s="108">
        <v>16</v>
      </c>
      <c r="C61" s="108">
        <v>2855</v>
      </c>
      <c r="D61" s="108">
        <v>2871</v>
      </c>
      <c r="I61" s="32"/>
    </row>
    <row r="62" spans="1:9" ht="15" customHeight="1" x14ac:dyDescent="0.2">
      <c r="A62" s="2" t="s">
        <v>126</v>
      </c>
      <c r="B62" s="108">
        <v>55</v>
      </c>
      <c r="C62" s="108">
        <v>4233</v>
      </c>
      <c r="D62" s="108">
        <v>4288</v>
      </c>
    </row>
    <row r="63" spans="1:9" ht="15" customHeight="1" x14ac:dyDescent="0.2">
      <c r="A63" s="5" t="s">
        <v>0</v>
      </c>
      <c r="B63" s="16">
        <v>5545</v>
      </c>
      <c r="C63" s="16">
        <v>42039</v>
      </c>
      <c r="D63" s="16">
        <v>47584</v>
      </c>
    </row>
    <row r="64" spans="1:9" ht="15" customHeight="1" x14ac:dyDescent="0.2"/>
    <row r="65" spans="1:4" ht="15" customHeight="1" x14ac:dyDescent="0.2">
      <c r="A65" s="68" t="s">
        <v>222</v>
      </c>
    </row>
    <row r="66" spans="1:4" ht="25.5" customHeight="1" x14ac:dyDescent="0.2">
      <c r="A66" s="4" t="s">
        <v>58</v>
      </c>
      <c r="B66" s="19" t="s">
        <v>132</v>
      </c>
      <c r="C66" s="19" t="s">
        <v>133</v>
      </c>
      <c r="D66" s="19" t="s">
        <v>0</v>
      </c>
    </row>
    <row r="67" spans="1:4" ht="15" customHeight="1" x14ac:dyDescent="0.2">
      <c r="A67" s="2" t="s">
        <v>142</v>
      </c>
      <c r="B67" s="108">
        <v>2</v>
      </c>
      <c r="C67" s="108">
        <v>71</v>
      </c>
      <c r="D67" s="108">
        <v>73</v>
      </c>
    </row>
    <row r="68" spans="1:4" ht="15" customHeight="1" x14ac:dyDescent="0.2">
      <c r="A68" s="2" t="s">
        <v>143</v>
      </c>
      <c r="B68" s="108"/>
      <c r="C68" s="108">
        <v>313</v>
      </c>
      <c r="D68" s="108">
        <v>313</v>
      </c>
    </row>
    <row r="69" spans="1:4" ht="15" customHeight="1" x14ac:dyDescent="0.2">
      <c r="A69" s="2" t="s">
        <v>144</v>
      </c>
      <c r="B69" s="108">
        <v>117</v>
      </c>
      <c r="C69" s="108">
        <v>581</v>
      </c>
      <c r="D69" s="108">
        <v>698</v>
      </c>
    </row>
    <row r="70" spans="1:4" ht="15" customHeight="1" x14ac:dyDescent="0.2">
      <c r="A70" s="2" t="s">
        <v>145</v>
      </c>
      <c r="B70" s="75"/>
      <c r="C70" s="75">
        <v>15</v>
      </c>
      <c r="D70" s="75">
        <v>15</v>
      </c>
    </row>
    <row r="71" spans="1:4" ht="15" customHeight="1" x14ac:dyDescent="0.2">
      <c r="A71" s="2" t="s">
        <v>146</v>
      </c>
      <c r="B71" s="108">
        <v>26</v>
      </c>
      <c r="C71" s="108">
        <v>283</v>
      </c>
      <c r="D71" s="108">
        <v>309</v>
      </c>
    </row>
    <row r="72" spans="1:4" ht="15" customHeight="1" x14ac:dyDescent="0.2">
      <c r="A72" s="2" t="s">
        <v>147</v>
      </c>
      <c r="B72" s="108">
        <v>683</v>
      </c>
      <c r="C72" s="108">
        <v>3071</v>
      </c>
      <c r="D72" s="108">
        <v>3754</v>
      </c>
    </row>
    <row r="73" spans="1:4" ht="15" customHeight="1" x14ac:dyDescent="0.2">
      <c r="A73" s="2" t="s">
        <v>156</v>
      </c>
      <c r="B73" s="108">
        <v>3551</v>
      </c>
      <c r="C73" s="108">
        <v>28831</v>
      </c>
      <c r="D73" s="108">
        <v>32382</v>
      </c>
    </row>
    <row r="74" spans="1:4" ht="15" customHeight="1" x14ac:dyDescent="0.2">
      <c r="A74" s="2" t="s">
        <v>148</v>
      </c>
      <c r="B74" s="75"/>
      <c r="C74" s="108"/>
      <c r="D74" s="108"/>
    </row>
    <row r="75" spans="1:4" ht="15" customHeight="1" x14ac:dyDescent="0.2">
      <c r="A75" s="2" t="s">
        <v>149</v>
      </c>
      <c r="B75" s="108">
        <v>143</v>
      </c>
      <c r="C75" s="108">
        <v>1341</v>
      </c>
      <c r="D75" s="108">
        <v>1484</v>
      </c>
    </row>
    <row r="76" spans="1:4" ht="15" customHeight="1" x14ac:dyDescent="0.2">
      <c r="A76" s="2" t="s">
        <v>150</v>
      </c>
      <c r="B76" s="108">
        <v>653</v>
      </c>
      <c r="C76" s="108">
        <v>4253</v>
      </c>
      <c r="D76" s="108">
        <v>4906</v>
      </c>
    </row>
    <row r="77" spans="1:4" ht="15" customHeight="1" x14ac:dyDescent="0.2">
      <c r="A77" s="2" t="s">
        <v>151</v>
      </c>
      <c r="B77" s="108">
        <v>160</v>
      </c>
      <c r="C77" s="108">
        <v>2005</v>
      </c>
      <c r="D77" s="108">
        <v>2165</v>
      </c>
    </row>
    <row r="78" spans="1:4" ht="15" customHeight="1" x14ac:dyDescent="0.2">
      <c r="A78" s="2" t="s">
        <v>152</v>
      </c>
      <c r="B78" s="108">
        <v>181</v>
      </c>
      <c r="C78" s="108">
        <v>764</v>
      </c>
      <c r="D78" s="108">
        <v>945</v>
      </c>
    </row>
    <row r="79" spans="1:4" ht="15" customHeight="1" x14ac:dyDescent="0.2">
      <c r="A79" s="2" t="s">
        <v>153</v>
      </c>
      <c r="B79" s="108">
        <v>29</v>
      </c>
      <c r="C79" s="108">
        <v>430</v>
      </c>
      <c r="D79" s="108">
        <v>459</v>
      </c>
    </row>
    <row r="80" spans="1:4" ht="15" customHeight="1" x14ac:dyDescent="0.2">
      <c r="A80" s="2" t="s">
        <v>154</v>
      </c>
      <c r="B80" s="75"/>
      <c r="C80" s="75"/>
      <c r="D80" s="75"/>
    </row>
    <row r="81" spans="1:4" ht="15" customHeight="1" x14ac:dyDescent="0.2">
      <c r="A81" s="2" t="s">
        <v>155</v>
      </c>
      <c r="B81" s="75"/>
      <c r="C81" s="108">
        <v>81</v>
      </c>
      <c r="D81" s="108">
        <v>81</v>
      </c>
    </row>
    <row r="82" spans="1:4" ht="15" customHeight="1" x14ac:dyDescent="0.2">
      <c r="A82" s="5" t="s">
        <v>0</v>
      </c>
      <c r="B82" s="16">
        <v>5172</v>
      </c>
      <c r="C82" s="16">
        <v>40203</v>
      </c>
      <c r="D82" s="16">
        <v>45375</v>
      </c>
    </row>
    <row r="83" spans="1:4" ht="15" customHeight="1" x14ac:dyDescent="0.2">
      <c r="A83" s="12"/>
    </row>
    <row r="84" spans="1:4" x14ac:dyDescent="0.2">
      <c r="A84" s="12"/>
    </row>
    <row r="85" spans="1:4" ht="15" x14ac:dyDescent="0.2">
      <c r="A85" s="116" t="s">
        <v>91</v>
      </c>
    </row>
  </sheetData>
  <hyperlinks>
    <hyperlink ref="A85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/>
  </sheetViews>
  <sheetFormatPr baseColWidth="10" defaultRowHeight="15" x14ac:dyDescent="0.25"/>
  <cols>
    <col min="1" max="1" width="31.5703125" style="11" customWidth="1"/>
    <col min="2" max="9" width="9.140625" style="11" customWidth="1"/>
    <col min="10" max="11" width="9.140625" style="8" customWidth="1"/>
    <col min="12" max="15" width="12.5703125" style="95" customWidth="1"/>
    <col min="16" max="16" width="8.85546875" style="8" customWidth="1"/>
    <col min="17" max="18" width="8.7109375" style="8" customWidth="1"/>
    <col min="19" max="16384" width="11.42578125" style="8"/>
  </cols>
  <sheetData>
    <row r="1" spans="1:20" ht="18.75" x14ac:dyDescent="0.25">
      <c r="A1" s="101" t="s">
        <v>234</v>
      </c>
    </row>
    <row r="2" spans="1:20" ht="15" customHeight="1" x14ac:dyDescent="0.25">
      <c r="A2" s="60"/>
    </row>
    <row r="3" spans="1:20" x14ac:dyDescent="0.25">
      <c r="A3" s="117"/>
    </row>
    <row r="4" spans="1:20" ht="15.75" x14ac:dyDescent="0.25">
      <c r="A4" s="68" t="s">
        <v>424</v>
      </c>
      <c r="L4" s="133"/>
      <c r="M4" s="133"/>
      <c r="N4" s="133"/>
      <c r="O4" s="133"/>
      <c r="P4" s="23"/>
      <c r="Q4" s="23"/>
      <c r="R4" s="23"/>
      <c r="S4" s="23"/>
      <c r="T4" s="135"/>
    </row>
    <row r="5" spans="1:20" ht="30" customHeight="1" x14ac:dyDescent="0.25">
      <c r="A5" s="6" t="s">
        <v>108</v>
      </c>
      <c r="B5" s="1">
        <v>2007</v>
      </c>
      <c r="C5" s="1">
        <v>2008</v>
      </c>
      <c r="D5" s="1">
        <v>2009</v>
      </c>
      <c r="E5" s="1">
        <v>2010</v>
      </c>
      <c r="F5" s="1">
        <v>2011</v>
      </c>
      <c r="G5" s="1">
        <v>2012</v>
      </c>
      <c r="H5" s="1">
        <v>2013</v>
      </c>
      <c r="I5" s="1">
        <v>2014</v>
      </c>
      <c r="J5" s="1">
        <v>2015</v>
      </c>
      <c r="K5" s="1">
        <v>2016</v>
      </c>
      <c r="L5" s="7" t="s">
        <v>228</v>
      </c>
      <c r="M5" s="7" t="s">
        <v>231</v>
      </c>
      <c r="N5" s="7" t="s">
        <v>229</v>
      </c>
      <c r="O5" s="7" t="s">
        <v>230</v>
      </c>
      <c r="P5" s="24"/>
      <c r="Q5" s="25"/>
      <c r="R5" s="25"/>
      <c r="S5" s="25"/>
      <c r="T5" s="135"/>
    </row>
    <row r="6" spans="1:20" x14ac:dyDescent="0.25">
      <c r="A6" s="2" t="s">
        <v>209</v>
      </c>
      <c r="B6" s="64">
        <v>8640</v>
      </c>
      <c r="C6" s="64">
        <v>10810</v>
      </c>
      <c r="D6" s="64">
        <v>10714</v>
      </c>
      <c r="E6" s="64">
        <v>12675</v>
      </c>
      <c r="F6" s="64">
        <v>11317</v>
      </c>
      <c r="G6" s="64">
        <v>14249</v>
      </c>
      <c r="H6" s="64">
        <v>14823</v>
      </c>
      <c r="I6" s="64">
        <v>14867</v>
      </c>
      <c r="J6" s="64">
        <v>13807</v>
      </c>
      <c r="K6" s="64">
        <v>13807</v>
      </c>
      <c r="L6" s="87">
        <f t="shared" ref="L6" si="0">(K6-B6)/B6</f>
        <v>0.59803240740740737</v>
      </c>
      <c r="M6" s="87">
        <f>(K6-G6)/G6</f>
        <v>-3.1019720682153133E-2</v>
      </c>
      <c r="N6" s="87">
        <f t="shared" ref="N6" si="1">(K6-J6)/J6</f>
        <v>0</v>
      </c>
      <c r="O6" s="87">
        <f t="shared" ref="O6" si="2">K6/K$9</f>
        <v>0.29016055817081371</v>
      </c>
      <c r="P6" s="26"/>
      <c r="Q6" s="27"/>
      <c r="R6" s="27"/>
      <c r="S6" s="27"/>
      <c r="T6" s="135"/>
    </row>
    <row r="7" spans="1:20" x14ac:dyDescent="0.25">
      <c r="A7" s="2" t="s">
        <v>210</v>
      </c>
      <c r="B7" s="64">
        <v>6602</v>
      </c>
      <c r="C7" s="64">
        <v>7183</v>
      </c>
      <c r="D7" s="64">
        <v>8183</v>
      </c>
      <c r="E7" s="64">
        <v>8838</v>
      </c>
      <c r="F7" s="64">
        <v>8715</v>
      </c>
      <c r="G7" s="64">
        <v>8944</v>
      </c>
      <c r="H7" s="64">
        <v>9359</v>
      </c>
      <c r="I7" s="64">
        <v>10327</v>
      </c>
      <c r="J7" s="64">
        <v>10571</v>
      </c>
      <c r="K7" s="64">
        <v>11832</v>
      </c>
      <c r="L7" s="87">
        <f t="shared" ref="L7:L9" si="3">(K7-B7)/B7</f>
        <v>0.79218418661011814</v>
      </c>
      <c r="M7" s="87">
        <f t="shared" ref="M7:M9" si="4">(K7-G7)/G7</f>
        <v>0.32289803220035779</v>
      </c>
      <c r="N7" s="87">
        <f t="shared" ref="N7:N9" si="5">(K7-J7)/J7</f>
        <v>0.11928861980891117</v>
      </c>
      <c r="O7" s="87">
        <f t="shared" ref="O7:O9" si="6">K7/K$9</f>
        <v>0.24865501008742436</v>
      </c>
      <c r="P7" s="26"/>
      <c r="Q7" s="27"/>
      <c r="R7" s="27"/>
      <c r="S7" s="27"/>
      <c r="T7" s="135"/>
    </row>
    <row r="8" spans="1:20" x14ac:dyDescent="0.25">
      <c r="A8" s="2" t="s">
        <v>5</v>
      </c>
      <c r="B8" s="64">
        <v>5451</v>
      </c>
      <c r="C8" s="64">
        <v>8081</v>
      </c>
      <c r="D8" s="64">
        <v>9460</v>
      </c>
      <c r="E8" s="64">
        <v>11872</v>
      </c>
      <c r="F8" s="64">
        <v>14370</v>
      </c>
      <c r="G8" s="64">
        <v>18008</v>
      </c>
      <c r="H8" s="64">
        <v>22544</v>
      </c>
      <c r="I8" s="64">
        <v>21612</v>
      </c>
      <c r="J8" s="64">
        <v>20999</v>
      </c>
      <c r="K8" s="64">
        <v>21945</v>
      </c>
      <c r="L8" s="87">
        <f t="shared" si="3"/>
        <v>3.0258668134287285</v>
      </c>
      <c r="M8" s="87">
        <f t="shared" si="4"/>
        <v>0.21862505553087516</v>
      </c>
      <c r="N8" s="87">
        <f t="shared" si="5"/>
        <v>4.5049764274489264E-2</v>
      </c>
      <c r="O8" s="87">
        <f t="shared" si="6"/>
        <v>0.46118443174176194</v>
      </c>
      <c r="P8" s="26"/>
      <c r="Q8" s="27"/>
      <c r="R8" s="27"/>
      <c r="S8" s="27"/>
      <c r="T8" s="135"/>
    </row>
    <row r="9" spans="1:20" s="9" customFormat="1" x14ac:dyDescent="0.25">
      <c r="A9" s="5" t="s">
        <v>0</v>
      </c>
      <c r="B9" s="66">
        <v>20693</v>
      </c>
      <c r="C9" s="66">
        <v>26074</v>
      </c>
      <c r="D9" s="66">
        <v>28357</v>
      </c>
      <c r="E9" s="66">
        <v>33385</v>
      </c>
      <c r="F9" s="66">
        <v>34402</v>
      </c>
      <c r="G9" s="66">
        <v>41201</v>
      </c>
      <c r="H9" s="66">
        <v>46726</v>
      </c>
      <c r="I9" s="66">
        <v>46806</v>
      </c>
      <c r="J9" s="66">
        <v>45377</v>
      </c>
      <c r="K9" s="66">
        <v>47584</v>
      </c>
      <c r="L9" s="88">
        <f t="shared" si="3"/>
        <v>1.299521577344996</v>
      </c>
      <c r="M9" s="88">
        <f t="shared" si="4"/>
        <v>0.15492342418873328</v>
      </c>
      <c r="N9" s="88">
        <f t="shared" si="5"/>
        <v>4.8636974678802035E-2</v>
      </c>
      <c r="O9" s="88">
        <f t="shared" si="6"/>
        <v>1</v>
      </c>
      <c r="P9" s="26"/>
      <c r="Q9" s="27"/>
      <c r="R9" s="27"/>
      <c r="S9" s="27"/>
      <c r="T9" s="23"/>
    </row>
    <row r="10" spans="1:20" x14ac:dyDescent="0.25">
      <c r="J10" s="33"/>
      <c r="K10" s="33"/>
      <c r="L10" s="91"/>
      <c r="M10" s="134"/>
      <c r="N10" s="134"/>
      <c r="O10" s="134"/>
      <c r="P10" s="28"/>
      <c r="Q10" s="29"/>
      <c r="R10" s="29"/>
      <c r="S10" s="29"/>
      <c r="T10" s="135"/>
    </row>
    <row r="11" spans="1:20" ht="18" x14ac:dyDescent="0.25">
      <c r="A11" s="68" t="s">
        <v>425</v>
      </c>
      <c r="J11" s="33"/>
      <c r="K11" s="33"/>
      <c r="L11" s="91"/>
    </row>
    <row r="12" spans="1:20" ht="30" customHeight="1" x14ac:dyDescent="0.25">
      <c r="A12" s="6" t="s">
        <v>108</v>
      </c>
      <c r="B12" s="1">
        <v>2007</v>
      </c>
      <c r="C12" s="1">
        <v>2008</v>
      </c>
      <c r="D12" s="1">
        <v>2009</v>
      </c>
      <c r="E12" s="1">
        <v>2010</v>
      </c>
      <c r="F12" s="1">
        <v>2011</v>
      </c>
      <c r="G12" s="1">
        <v>2012</v>
      </c>
      <c r="H12" s="1">
        <v>2013</v>
      </c>
      <c r="I12" s="1">
        <v>2014</v>
      </c>
      <c r="J12" s="1">
        <v>2015</v>
      </c>
      <c r="K12" s="1">
        <v>2016</v>
      </c>
      <c r="L12" s="7" t="s">
        <v>228</v>
      </c>
      <c r="M12" s="7" t="s">
        <v>231</v>
      </c>
      <c r="N12" s="7" t="s">
        <v>229</v>
      </c>
      <c r="O12" s="7" t="s">
        <v>230</v>
      </c>
    </row>
    <row r="13" spans="1:20" x14ac:dyDescent="0.25">
      <c r="A13" s="2" t="s">
        <v>209</v>
      </c>
      <c r="B13" s="64">
        <v>3108</v>
      </c>
      <c r="C13" s="64">
        <v>3781</v>
      </c>
      <c r="D13" s="64">
        <v>3398</v>
      </c>
      <c r="E13" s="64">
        <v>4110</v>
      </c>
      <c r="F13" s="64">
        <v>3228</v>
      </c>
      <c r="G13" s="64">
        <v>3389</v>
      </c>
      <c r="H13" s="64">
        <v>3362</v>
      </c>
      <c r="I13" s="64">
        <v>3347</v>
      </c>
      <c r="J13" s="64">
        <v>3311</v>
      </c>
      <c r="K13" s="64">
        <v>3549</v>
      </c>
      <c r="L13" s="87">
        <f t="shared" ref="L13" si="7">(K13-B13)/B13</f>
        <v>0.14189189189189189</v>
      </c>
      <c r="M13" s="87">
        <f>(K13-G13)/G13</f>
        <v>4.7211566833874299E-2</v>
      </c>
      <c r="N13" s="87">
        <f t="shared" ref="N13" si="8">(K13-J13)/J13</f>
        <v>7.1881606765327691E-2</v>
      </c>
      <c r="O13" s="87">
        <f>K13/K$16</f>
        <v>0.25682031984948261</v>
      </c>
    </row>
    <row r="14" spans="1:20" x14ac:dyDescent="0.25">
      <c r="A14" s="2" t="s">
        <v>210</v>
      </c>
      <c r="B14" s="64">
        <v>2455</v>
      </c>
      <c r="C14" s="64">
        <v>2324</v>
      </c>
      <c r="D14" s="64">
        <v>2948</v>
      </c>
      <c r="E14" s="64">
        <v>2563</v>
      </c>
      <c r="F14" s="64">
        <v>2738</v>
      </c>
      <c r="G14" s="64">
        <v>2487</v>
      </c>
      <c r="H14" s="64">
        <v>2737</v>
      </c>
      <c r="I14" s="64">
        <v>2716</v>
      </c>
      <c r="J14" s="64">
        <v>3099</v>
      </c>
      <c r="K14" s="64">
        <v>3420</v>
      </c>
      <c r="L14" s="87">
        <f t="shared" ref="L14:L16" si="9">(K14-B14)/B14</f>
        <v>0.39307535641547864</v>
      </c>
      <c r="M14" s="87">
        <f t="shared" ref="M14:M16" si="10">(K14-G14)/G14</f>
        <v>0.37515078407720143</v>
      </c>
      <c r="N14" s="87">
        <f t="shared" ref="N14:N16" si="11">(K14-J14)/J14</f>
        <v>0.10358180058083252</v>
      </c>
      <c r="O14" s="87">
        <f t="shared" ref="O14:O16" si="12">K14/K$16</f>
        <v>0.24748534626239235</v>
      </c>
    </row>
    <row r="15" spans="1:20" x14ac:dyDescent="0.25">
      <c r="A15" s="2" t="s">
        <v>5</v>
      </c>
      <c r="B15" s="64">
        <v>2608</v>
      </c>
      <c r="C15" s="64">
        <v>4193</v>
      </c>
      <c r="D15" s="64">
        <v>4016</v>
      </c>
      <c r="E15" s="64">
        <v>5292</v>
      </c>
      <c r="F15" s="64">
        <v>5475</v>
      </c>
      <c r="G15" s="64">
        <v>5841</v>
      </c>
      <c r="H15" s="64">
        <v>7824</v>
      </c>
      <c r="I15" s="64">
        <v>7496</v>
      </c>
      <c r="J15" s="64">
        <v>6896</v>
      </c>
      <c r="K15" s="64">
        <v>6850</v>
      </c>
      <c r="L15" s="87">
        <f t="shared" si="9"/>
        <v>1.6265337423312884</v>
      </c>
      <c r="M15" s="87">
        <f t="shared" si="10"/>
        <v>0.17274439308337614</v>
      </c>
      <c r="N15" s="87">
        <f t="shared" si="11"/>
        <v>-6.670533642691415E-3</v>
      </c>
      <c r="O15" s="87">
        <f t="shared" si="12"/>
        <v>0.49569433388812506</v>
      </c>
    </row>
    <row r="16" spans="1:20" s="117" customFormat="1" x14ac:dyDescent="0.25">
      <c r="A16" s="5" t="s">
        <v>0</v>
      </c>
      <c r="B16" s="66">
        <v>8171</v>
      </c>
      <c r="C16" s="66">
        <v>10298</v>
      </c>
      <c r="D16" s="66">
        <v>10362</v>
      </c>
      <c r="E16" s="66">
        <v>11965</v>
      </c>
      <c r="F16" s="66">
        <v>11441</v>
      </c>
      <c r="G16" s="66">
        <v>11717</v>
      </c>
      <c r="H16" s="66">
        <v>13923</v>
      </c>
      <c r="I16" s="66">
        <v>13559</v>
      </c>
      <c r="J16" s="66">
        <v>13306</v>
      </c>
      <c r="K16" s="66">
        <v>13819</v>
      </c>
      <c r="L16" s="88">
        <f t="shared" si="9"/>
        <v>0.69122506425162156</v>
      </c>
      <c r="M16" s="88">
        <f t="shared" si="10"/>
        <v>0.17939745668686524</v>
      </c>
      <c r="N16" s="88">
        <f t="shared" si="11"/>
        <v>3.8554035773335341E-2</v>
      </c>
      <c r="O16" s="88">
        <f t="shared" si="12"/>
        <v>1</v>
      </c>
    </row>
    <row r="17" spans="1:15" x14ac:dyDescent="0.25">
      <c r="F17" s="34"/>
      <c r="J17" s="33"/>
      <c r="K17" s="33"/>
      <c r="L17" s="91"/>
    </row>
    <row r="18" spans="1:15" ht="15.75" x14ac:dyDescent="0.25">
      <c r="A18" s="68" t="s">
        <v>197</v>
      </c>
      <c r="J18" s="33"/>
      <c r="K18" s="33"/>
      <c r="L18" s="91"/>
    </row>
    <row r="19" spans="1:15" ht="30" customHeight="1" x14ac:dyDescent="0.25">
      <c r="A19" s="6" t="s">
        <v>131</v>
      </c>
      <c r="B19" s="1">
        <v>2007</v>
      </c>
      <c r="C19" s="1">
        <v>2008</v>
      </c>
      <c r="D19" s="1">
        <v>2009</v>
      </c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7" t="s">
        <v>228</v>
      </c>
      <c r="M19" s="7" t="s">
        <v>231</v>
      </c>
      <c r="N19" s="7" t="s">
        <v>229</v>
      </c>
      <c r="O19" s="7" t="s">
        <v>230</v>
      </c>
    </row>
    <row r="20" spans="1:15" x14ac:dyDescent="0.25">
      <c r="A20" s="2" t="s">
        <v>132</v>
      </c>
      <c r="B20" s="64">
        <v>3029</v>
      </c>
      <c r="C20" s="64">
        <v>3629</v>
      </c>
      <c r="D20" s="64">
        <v>3738</v>
      </c>
      <c r="E20" s="64">
        <v>4055</v>
      </c>
      <c r="F20" s="64">
        <v>4052</v>
      </c>
      <c r="G20" s="64">
        <v>4471</v>
      </c>
      <c r="H20" s="64">
        <v>4653</v>
      </c>
      <c r="I20" s="64">
        <v>4925</v>
      </c>
      <c r="J20" s="64">
        <v>5172</v>
      </c>
      <c r="K20" s="64">
        <v>5545</v>
      </c>
      <c r="L20" s="87">
        <f t="shared" ref="L20" si="13">(K20-B20)/B20</f>
        <v>0.83063717398481351</v>
      </c>
      <c r="M20" s="87">
        <f>(K20-G20)/G20</f>
        <v>0.24021471706553343</v>
      </c>
      <c r="N20" s="87">
        <f t="shared" ref="N20" si="14">(K20-J20)/J20</f>
        <v>7.2119102861562256E-2</v>
      </c>
      <c r="O20" s="87">
        <f t="shared" ref="O20" si="15">K20/K$9</f>
        <v>0.11653076664425017</v>
      </c>
    </row>
    <row r="21" spans="1:15" x14ac:dyDescent="0.25">
      <c r="A21" s="2" t="s">
        <v>133</v>
      </c>
      <c r="B21" s="64">
        <v>17664</v>
      </c>
      <c r="C21" s="64">
        <v>22445</v>
      </c>
      <c r="D21" s="64">
        <v>24619</v>
      </c>
      <c r="E21" s="64">
        <v>29330</v>
      </c>
      <c r="F21" s="64">
        <v>30350</v>
      </c>
      <c r="G21" s="64">
        <v>36730</v>
      </c>
      <c r="H21" s="64">
        <v>42073</v>
      </c>
      <c r="I21" s="64">
        <v>41881</v>
      </c>
      <c r="J21" s="64">
        <v>40205</v>
      </c>
      <c r="K21" s="64">
        <v>42039</v>
      </c>
      <c r="L21" s="87">
        <f t="shared" ref="L21:L22" si="16">(K21-B21)/B21</f>
        <v>1.3799252717391304</v>
      </c>
      <c r="M21" s="87">
        <f t="shared" ref="M21:M22" si="17">(K21-G21)/G21</f>
        <v>0.14454124693710863</v>
      </c>
      <c r="N21" s="87">
        <f t="shared" ref="N21:N22" si="18">(K21-J21)/J21</f>
        <v>4.5616216888446713E-2</v>
      </c>
      <c r="O21" s="87">
        <f t="shared" ref="O21:O22" si="19">K21/K$9</f>
        <v>0.88346923335574978</v>
      </c>
    </row>
    <row r="22" spans="1:15" s="117" customFormat="1" x14ac:dyDescent="0.25">
      <c r="A22" s="5" t="s">
        <v>0</v>
      </c>
      <c r="B22" s="66">
        <v>20693</v>
      </c>
      <c r="C22" s="66">
        <v>26074</v>
      </c>
      <c r="D22" s="66">
        <v>28357</v>
      </c>
      <c r="E22" s="66">
        <v>33385</v>
      </c>
      <c r="F22" s="66">
        <v>34402</v>
      </c>
      <c r="G22" s="66">
        <v>41201</v>
      </c>
      <c r="H22" s="66">
        <v>46726</v>
      </c>
      <c r="I22" s="66">
        <v>46806</v>
      </c>
      <c r="J22" s="66">
        <v>45377</v>
      </c>
      <c r="K22" s="66">
        <v>47584</v>
      </c>
      <c r="L22" s="88">
        <f t="shared" si="16"/>
        <v>1.299521577344996</v>
      </c>
      <c r="M22" s="88">
        <f t="shared" si="17"/>
        <v>0.15492342418873328</v>
      </c>
      <c r="N22" s="88">
        <f t="shared" si="18"/>
        <v>4.8636974678802035E-2</v>
      </c>
      <c r="O22" s="88">
        <f t="shared" si="19"/>
        <v>1</v>
      </c>
    </row>
    <row r="23" spans="1:15" x14ac:dyDescent="0.25">
      <c r="B23" s="8"/>
      <c r="C23" s="8"/>
      <c r="D23" s="8"/>
      <c r="E23" s="8"/>
      <c r="F23" s="34"/>
      <c r="J23" s="33"/>
      <c r="K23" s="33"/>
      <c r="L23" s="91"/>
    </row>
    <row r="24" spans="1:15" ht="18" x14ac:dyDescent="0.25">
      <c r="A24" s="68" t="s">
        <v>198</v>
      </c>
      <c r="J24" s="33"/>
      <c r="K24" s="33"/>
      <c r="L24" s="91"/>
    </row>
    <row r="25" spans="1:15" ht="30" customHeight="1" x14ac:dyDescent="0.25">
      <c r="A25" s="6" t="s">
        <v>131</v>
      </c>
      <c r="B25" s="1">
        <v>2007</v>
      </c>
      <c r="C25" s="1">
        <v>2008</v>
      </c>
      <c r="D25" s="1">
        <v>2009</v>
      </c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7" t="s">
        <v>228</v>
      </c>
      <c r="M25" s="7" t="s">
        <v>231</v>
      </c>
      <c r="N25" s="7" t="s">
        <v>229</v>
      </c>
      <c r="O25" s="7" t="s">
        <v>230</v>
      </c>
    </row>
    <row r="26" spans="1:15" x14ac:dyDescent="0.25">
      <c r="A26" s="2" t="s">
        <v>132</v>
      </c>
      <c r="B26" s="64">
        <v>766</v>
      </c>
      <c r="C26" s="64">
        <v>892</v>
      </c>
      <c r="D26" s="64">
        <v>725</v>
      </c>
      <c r="E26" s="64">
        <v>841</v>
      </c>
      <c r="F26" s="64">
        <v>920</v>
      </c>
      <c r="G26" s="64">
        <v>870</v>
      </c>
      <c r="H26" s="64">
        <v>967</v>
      </c>
      <c r="I26" s="64">
        <v>944</v>
      </c>
      <c r="J26" s="64">
        <v>979</v>
      </c>
      <c r="K26" s="64">
        <v>1025</v>
      </c>
      <c r="L26" s="87">
        <f t="shared" ref="L26" si="20">(K26-B26)/B26</f>
        <v>0.33812010443864232</v>
      </c>
      <c r="M26" s="87">
        <f>(K26-G26)/G26</f>
        <v>0.17816091954022989</v>
      </c>
      <c r="N26" s="87">
        <f t="shared" ref="N26" si="21">(K26-J26)/J26</f>
        <v>4.6986721144024517E-2</v>
      </c>
      <c r="O26" s="87">
        <f>K26/K$28</f>
        <v>7.417323974238367E-2</v>
      </c>
    </row>
    <row r="27" spans="1:15" x14ac:dyDescent="0.25">
      <c r="A27" s="2" t="s">
        <v>133</v>
      </c>
      <c r="B27" s="64">
        <v>7405</v>
      </c>
      <c r="C27" s="64">
        <v>9406</v>
      </c>
      <c r="D27" s="64">
        <v>9637</v>
      </c>
      <c r="E27" s="64">
        <v>11124</v>
      </c>
      <c r="F27" s="64">
        <v>10521</v>
      </c>
      <c r="G27" s="64">
        <v>10847</v>
      </c>
      <c r="H27" s="64">
        <v>12956</v>
      </c>
      <c r="I27" s="64">
        <v>12615</v>
      </c>
      <c r="J27" s="64">
        <v>12327</v>
      </c>
      <c r="K27" s="64">
        <v>12794</v>
      </c>
      <c r="L27" s="87">
        <f t="shared" ref="L27:L28" si="22">(K27-B27)/B27</f>
        <v>0.72775151924375425</v>
      </c>
      <c r="M27" s="87">
        <f t="shared" ref="M27:M28" si="23">(K27-G27)/G27</f>
        <v>0.17949663501428967</v>
      </c>
      <c r="N27" s="87">
        <f t="shared" ref="N27:N28" si="24">(K27-J27)/J27</f>
        <v>3.7884318974608581E-2</v>
      </c>
      <c r="O27" s="87">
        <f>K27/K$28</f>
        <v>0.92582676025761634</v>
      </c>
    </row>
    <row r="28" spans="1:15" s="117" customFormat="1" x14ac:dyDescent="0.25">
      <c r="A28" s="5" t="s">
        <v>0</v>
      </c>
      <c r="B28" s="66">
        <v>8171</v>
      </c>
      <c r="C28" s="66">
        <v>10298</v>
      </c>
      <c r="D28" s="66">
        <v>10362</v>
      </c>
      <c r="E28" s="66">
        <v>11965</v>
      </c>
      <c r="F28" s="66">
        <v>11441</v>
      </c>
      <c r="G28" s="66">
        <v>11717</v>
      </c>
      <c r="H28" s="66">
        <v>13923</v>
      </c>
      <c r="I28" s="66">
        <v>13559</v>
      </c>
      <c r="J28" s="66">
        <v>13306</v>
      </c>
      <c r="K28" s="66">
        <v>13819</v>
      </c>
      <c r="L28" s="88">
        <f t="shared" si="22"/>
        <v>0.69122506425162156</v>
      </c>
      <c r="M28" s="88">
        <f t="shared" si="23"/>
        <v>0.17939745668686524</v>
      </c>
      <c r="N28" s="88">
        <f t="shared" si="24"/>
        <v>3.8554035773335341E-2</v>
      </c>
      <c r="O28" s="88">
        <f>SUM(O26:O27)</f>
        <v>1</v>
      </c>
    </row>
    <row r="29" spans="1:15" x14ac:dyDescent="0.25">
      <c r="J29" s="33"/>
      <c r="K29" s="33"/>
      <c r="L29" s="91"/>
    </row>
    <row r="30" spans="1:15" ht="15.75" x14ac:dyDescent="0.25">
      <c r="A30" s="68" t="s">
        <v>450</v>
      </c>
      <c r="J30" s="33"/>
      <c r="K30" s="33"/>
      <c r="L30" s="91"/>
    </row>
    <row r="31" spans="1:15" ht="30" customHeight="1" x14ac:dyDescent="0.25">
      <c r="A31" s="6" t="s">
        <v>135</v>
      </c>
      <c r="B31" s="1">
        <v>2007</v>
      </c>
      <c r="C31" s="1">
        <v>2008</v>
      </c>
      <c r="D31" s="1">
        <v>2009</v>
      </c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7" t="s">
        <v>228</v>
      </c>
      <c r="M31" s="7" t="s">
        <v>231</v>
      </c>
      <c r="N31" s="7" t="s">
        <v>229</v>
      </c>
      <c r="O31" s="7" t="s">
        <v>230</v>
      </c>
    </row>
    <row r="32" spans="1:15" s="117" customFormat="1" x14ac:dyDescent="0.25">
      <c r="A32" s="124" t="s">
        <v>209</v>
      </c>
      <c r="B32" s="66">
        <v>8640</v>
      </c>
      <c r="C32" s="66">
        <v>10810</v>
      </c>
      <c r="D32" s="66">
        <v>10714</v>
      </c>
      <c r="E32" s="66">
        <v>12675</v>
      </c>
      <c r="F32" s="66">
        <v>11317</v>
      </c>
      <c r="G32" s="66">
        <v>14249</v>
      </c>
      <c r="H32" s="66">
        <v>14823</v>
      </c>
      <c r="I32" s="66">
        <v>14867</v>
      </c>
      <c r="J32" s="66">
        <v>13807</v>
      </c>
      <c r="K32" s="66">
        <v>13807</v>
      </c>
      <c r="L32" s="88">
        <f t="shared" ref="L32" si="25">(K32-B32)/B32</f>
        <v>0.59803240740740737</v>
      </c>
      <c r="M32" s="88">
        <f>(K32-G32)/G32</f>
        <v>-3.1019720682153133E-2</v>
      </c>
      <c r="N32" s="88">
        <f t="shared" ref="N32" si="26">(K32-J32)/J32</f>
        <v>0</v>
      </c>
      <c r="O32" s="88">
        <f t="shared" ref="O32:O41" si="27">K32/K$9</f>
        <v>0.29016055817081371</v>
      </c>
    </row>
    <row r="33" spans="1:15" x14ac:dyDescent="0.25">
      <c r="A33" s="2" t="s">
        <v>132</v>
      </c>
      <c r="B33" s="64">
        <v>1303</v>
      </c>
      <c r="C33" s="64">
        <v>1527</v>
      </c>
      <c r="D33" s="64">
        <v>1568</v>
      </c>
      <c r="E33" s="64">
        <v>1756</v>
      </c>
      <c r="F33" s="64">
        <v>1764</v>
      </c>
      <c r="G33" s="64">
        <v>2028</v>
      </c>
      <c r="H33" s="64">
        <v>2029</v>
      </c>
      <c r="I33" s="64">
        <v>2163</v>
      </c>
      <c r="J33" s="64">
        <v>2223</v>
      </c>
      <c r="K33" s="64">
        <v>2372</v>
      </c>
      <c r="L33" s="87">
        <f t="shared" ref="L33:L41" si="28">(K33-B33)/B33</f>
        <v>0.82041442824251731</v>
      </c>
      <c r="M33" s="87">
        <f t="shared" ref="M33:M41" si="29">(K33-G33)/G33</f>
        <v>0.16962524654832348</v>
      </c>
      <c r="N33" s="87">
        <f t="shared" ref="N33:N41" si="30">(K33-J33)/J33</f>
        <v>6.7026540710751231E-2</v>
      </c>
      <c r="O33" s="87">
        <f t="shared" si="27"/>
        <v>4.9848688634835242E-2</v>
      </c>
    </row>
    <row r="34" spans="1:15" x14ac:dyDescent="0.25">
      <c r="A34" s="2" t="s">
        <v>133</v>
      </c>
      <c r="B34" s="64">
        <v>7337</v>
      </c>
      <c r="C34" s="64">
        <v>9283</v>
      </c>
      <c r="D34" s="64">
        <v>9146</v>
      </c>
      <c r="E34" s="64">
        <v>10919</v>
      </c>
      <c r="F34" s="64">
        <v>9553</v>
      </c>
      <c r="G34" s="64">
        <v>12221</v>
      </c>
      <c r="H34" s="64">
        <v>12794</v>
      </c>
      <c r="I34" s="64">
        <v>12704</v>
      </c>
      <c r="J34" s="64">
        <v>11584</v>
      </c>
      <c r="K34" s="64">
        <v>11435</v>
      </c>
      <c r="L34" s="87">
        <f t="shared" si="28"/>
        <v>0.55853891236200082</v>
      </c>
      <c r="M34" s="87">
        <f t="shared" si="29"/>
        <v>-6.4315522461337038E-2</v>
      </c>
      <c r="N34" s="87">
        <f t="shared" si="30"/>
        <v>-1.2862569060773481E-2</v>
      </c>
      <c r="O34" s="87">
        <f t="shared" si="27"/>
        <v>0.24031186953597847</v>
      </c>
    </row>
    <row r="35" spans="1:15" s="117" customFormat="1" x14ac:dyDescent="0.25">
      <c r="A35" s="124" t="s">
        <v>210</v>
      </c>
      <c r="B35" s="66">
        <v>6602</v>
      </c>
      <c r="C35" s="66">
        <v>7183</v>
      </c>
      <c r="D35" s="66">
        <v>8183</v>
      </c>
      <c r="E35" s="66">
        <v>8838</v>
      </c>
      <c r="F35" s="66">
        <v>8715</v>
      </c>
      <c r="G35" s="66">
        <v>8944</v>
      </c>
      <c r="H35" s="66">
        <v>9359</v>
      </c>
      <c r="I35" s="66">
        <v>10327</v>
      </c>
      <c r="J35" s="66">
        <v>10571</v>
      </c>
      <c r="K35" s="66">
        <v>11832</v>
      </c>
      <c r="L35" s="88">
        <f t="shared" si="28"/>
        <v>0.79218418661011814</v>
      </c>
      <c r="M35" s="88">
        <f t="shared" si="29"/>
        <v>0.32289803220035779</v>
      </c>
      <c r="N35" s="88">
        <f t="shared" si="30"/>
        <v>0.11928861980891117</v>
      </c>
      <c r="O35" s="88">
        <f t="shared" si="27"/>
        <v>0.24865501008742436</v>
      </c>
    </row>
    <row r="36" spans="1:15" x14ac:dyDescent="0.25">
      <c r="A36" s="2" t="s">
        <v>132</v>
      </c>
      <c r="B36" s="64">
        <v>1519</v>
      </c>
      <c r="C36" s="64">
        <v>1536</v>
      </c>
      <c r="D36" s="64">
        <v>1560</v>
      </c>
      <c r="E36" s="64">
        <v>1798</v>
      </c>
      <c r="F36" s="64">
        <v>1951</v>
      </c>
      <c r="G36" s="64">
        <v>1980</v>
      </c>
      <c r="H36" s="64">
        <v>2074</v>
      </c>
      <c r="I36" s="64">
        <v>2187</v>
      </c>
      <c r="J36" s="64">
        <v>2342</v>
      </c>
      <c r="K36" s="64">
        <v>2564</v>
      </c>
      <c r="L36" s="87">
        <f t="shared" si="28"/>
        <v>0.68795260039499673</v>
      </c>
      <c r="M36" s="87">
        <f t="shared" si="29"/>
        <v>0.29494949494949496</v>
      </c>
      <c r="N36" s="87">
        <f t="shared" si="30"/>
        <v>9.479077711357814E-2</v>
      </c>
      <c r="O36" s="87">
        <f t="shared" si="27"/>
        <v>5.3883658372562204E-2</v>
      </c>
    </row>
    <row r="37" spans="1:15" x14ac:dyDescent="0.25">
      <c r="A37" s="2" t="s">
        <v>133</v>
      </c>
      <c r="B37" s="64">
        <v>5083</v>
      </c>
      <c r="C37" s="64">
        <v>5647</v>
      </c>
      <c r="D37" s="64">
        <v>6623</v>
      </c>
      <c r="E37" s="64">
        <v>7040</v>
      </c>
      <c r="F37" s="64">
        <v>6764</v>
      </c>
      <c r="G37" s="64">
        <v>6964</v>
      </c>
      <c r="H37" s="64">
        <v>7285</v>
      </c>
      <c r="I37" s="64">
        <v>8140</v>
      </c>
      <c r="J37" s="64">
        <v>8229</v>
      </c>
      <c r="K37" s="64">
        <v>9268</v>
      </c>
      <c r="L37" s="87">
        <f t="shared" si="28"/>
        <v>0.8233326775526264</v>
      </c>
      <c r="M37" s="87">
        <f t="shared" si="29"/>
        <v>0.33084434233199311</v>
      </c>
      <c r="N37" s="87">
        <f t="shared" si="30"/>
        <v>0.12626078502855753</v>
      </c>
      <c r="O37" s="87">
        <f t="shared" si="27"/>
        <v>0.19477135171486215</v>
      </c>
    </row>
    <row r="38" spans="1:15" s="117" customFormat="1" x14ac:dyDescent="0.25">
      <c r="A38" s="124" t="s">
        <v>5</v>
      </c>
      <c r="B38" s="66">
        <v>5451</v>
      </c>
      <c r="C38" s="66">
        <v>8081</v>
      </c>
      <c r="D38" s="66">
        <v>9460</v>
      </c>
      <c r="E38" s="66">
        <v>11872</v>
      </c>
      <c r="F38" s="66">
        <v>14370</v>
      </c>
      <c r="G38" s="66">
        <v>18008</v>
      </c>
      <c r="H38" s="66">
        <v>22544</v>
      </c>
      <c r="I38" s="66">
        <v>21612</v>
      </c>
      <c r="J38" s="66">
        <v>20999</v>
      </c>
      <c r="K38" s="66">
        <v>21945</v>
      </c>
      <c r="L38" s="88">
        <f t="shared" si="28"/>
        <v>3.0258668134287285</v>
      </c>
      <c r="M38" s="88">
        <f t="shared" si="29"/>
        <v>0.21862505553087516</v>
      </c>
      <c r="N38" s="88">
        <f t="shared" si="30"/>
        <v>4.5049764274489264E-2</v>
      </c>
      <c r="O38" s="88">
        <f t="shared" si="27"/>
        <v>0.46118443174176194</v>
      </c>
    </row>
    <row r="39" spans="1:15" x14ac:dyDescent="0.25">
      <c r="A39" s="2" t="s">
        <v>132</v>
      </c>
      <c r="B39" s="64">
        <v>207</v>
      </c>
      <c r="C39" s="64">
        <v>566</v>
      </c>
      <c r="D39" s="64">
        <v>610</v>
      </c>
      <c r="E39" s="64">
        <v>501</v>
      </c>
      <c r="F39" s="64">
        <v>337</v>
      </c>
      <c r="G39" s="64">
        <v>463</v>
      </c>
      <c r="H39" s="64">
        <v>550</v>
      </c>
      <c r="I39" s="64">
        <v>575</v>
      </c>
      <c r="J39" s="64">
        <v>607</v>
      </c>
      <c r="K39" s="64">
        <v>609</v>
      </c>
      <c r="L39" s="87">
        <f t="shared" si="28"/>
        <v>1.9420289855072463</v>
      </c>
      <c r="M39" s="87">
        <f t="shared" si="29"/>
        <v>0.31533477321814257</v>
      </c>
      <c r="N39" s="87">
        <f t="shared" si="30"/>
        <v>3.2948929159802307E-3</v>
      </c>
      <c r="O39" s="87">
        <f t="shared" si="27"/>
        <v>1.2798419636852723E-2</v>
      </c>
    </row>
    <row r="40" spans="1:15" x14ac:dyDescent="0.25">
      <c r="A40" s="2" t="s">
        <v>133</v>
      </c>
      <c r="B40" s="64">
        <v>5244</v>
      </c>
      <c r="C40" s="64">
        <v>7515</v>
      </c>
      <c r="D40" s="64">
        <v>8850</v>
      </c>
      <c r="E40" s="64">
        <v>11371</v>
      </c>
      <c r="F40" s="64">
        <v>14033</v>
      </c>
      <c r="G40" s="64">
        <v>17545</v>
      </c>
      <c r="H40" s="64">
        <v>21994</v>
      </c>
      <c r="I40" s="64">
        <v>21037</v>
      </c>
      <c r="J40" s="64">
        <v>20392</v>
      </c>
      <c r="K40" s="64">
        <v>21336</v>
      </c>
      <c r="L40" s="87">
        <f t="shared" si="28"/>
        <v>3.068649885583524</v>
      </c>
      <c r="M40" s="87">
        <f t="shared" si="29"/>
        <v>0.21607295525790823</v>
      </c>
      <c r="N40" s="87">
        <f t="shared" si="30"/>
        <v>4.629266378972146E-2</v>
      </c>
      <c r="O40" s="87">
        <f t="shared" si="27"/>
        <v>0.44838601210490919</v>
      </c>
    </row>
    <row r="41" spans="1:15" s="117" customFormat="1" x14ac:dyDescent="0.25">
      <c r="A41" s="124" t="s">
        <v>0</v>
      </c>
      <c r="B41" s="66">
        <v>20693</v>
      </c>
      <c r="C41" s="66">
        <v>26074</v>
      </c>
      <c r="D41" s="66">
        <v>28357</v>
      </c>
      <c r="E41" s="66">
        <v>33385</v>
      </c>
      <c r="F41" s="66">
        <v>34402</v>
      </c>
      <c r="G41" s="66">
        <v>41201</v>
      </c>
      <c r="H41" s="66">
        <v>46726</v>
      </c>
      <c r="I41" s="66">
        <v>46806</v>
      </c>
      <c r="J41" s="66">
        <v>45377</v>
      </c>
      <c r="K41" s="66">
        <v>47584</v>
      </c>
      <c r="L41" s="88">
        <f t="shared" si="28"/>
        <v>1.299521577344996</v>
      </c>
      <c r="M41" s="88">
        <f t="shared" si="29"/>
        <v>0.15492342418873328</v>
      </c>
      <c r="N41" s="88">
        <f t="shared" si="30"/>
        <v>4.8636974678802035E-2</v>
      </c>
      <c r="O41" s="88">
        <f t="shared" si="27"/>
        <v>1</v>
      </c>
    </row>
    <row r="42" spans="1:15" x14ac:dyDescent="0.25">
      <c r="J42" s="33"/>
      <c r="K42" s="33"/>
      <c r="L42" s="91"/>
    </row>
    <row r="43" spans="1:15" ht="18" x14ac:dyDescent="0.25">
      <c r="A43" s="68" t="s">
        <v>451</v>
      </c>
      <c r="J43" s="33"/>
      <c r="K43" s="33"/>
      <c r="L43" s="91"/>
    </row>
    <row r="44" spans="1:15" ht="30" customHeight="1" x14ac:dyDescent="0.25">
      <c r="A44" s="6" t="s">
        <v>134</v>
      </c>
      <c r="B44" s="1">
        <v>2007</v>
      </c>
      <c r="C44" s="1">
        <v>2008</v>
      </c>
      <c r="D44" s="1">
        <v>2009</v>
      </c>
      <c r="E44" s="1">
        <v>2010</v>
      </c>
      <c r="F44" s="1">
        <v>2011</v>
      </c>
      <c r="G44" s="1">
        <v>2012</v>
      </c>
      <c r="H44" s="1">
        <v>2013</v>
      </c>
      <c r="I44" s="1">
        <v>2014</v>
      </c>
      <c r="J44" s="1">
        <v>2015</v>
      </c>
      <c r="K44" s="1">
        <v>2016</v>
      </c>
      <c r="L44" s="7" t="s">
        <v>228</v>
      </c>
      <c r="M44" s="7" t="s">
        <v>231</v>
      </c>
      <c r="N44" s="7" t="s">
        <v>229</v>
      </c>
      <c r="O44" s="7" t="s">
        <v>230</v>
      </c>
    </row>
    <row r="45" spans="1:15" s="117" customFormat="1" x14ac:dyDescent="0.25">
      <c r="A45" s="124" t="s">
        <v>209</v>
      </c>
      <c r="B45" s="66">
        <v>3108</v>
      </c>
      <c r="C45" s="66">
        <v>3781</v>
      </c>
      <c r="D45" s="66">
        <v>3398</v>
      </c>
      <c r="E45" s="66">
        <v>4110</v>
      </c>
      <c r="F45" s="66">
        <v>3228</v>
      </c>
      <c r="G45" s="66">
        <v>3389</v>
      </c>
      <c r="H45" s="66">
        <v>3362</v>
      </c>
      <c r="I45" s="66">
        <v>3347</v>
      </c>
      <c r="J45" s="66">
        <v>3311</v>
      </c>
      <c r="K45" s="66">
        <v>3549</v>
      </c>
      <c r="L45" s="88">
        <f t="shared" ref="L45" si="31">(K45-B45)/B45</f>
        <v>0.14189189189189189</v>
      </c>
      <c r="M45" s="88">
        <f>(K45-G45)/G45</f>
        <v>4.7211566833874299E-2</v>
      </c>
      <c r="N45" s="88">
        <f t="shared" ref="N45" si="32">(K45-J45)/J45</f>
        <v>7.1881606765327691E-2</v>
      </c>
      <c r="O45" s="88">
        <f>K45/K$54</f>
        <v>0.25682031984948261</v>
      </c>
    </row>
    <row r="46" spans="1:15" x14ac:dyDescent="0.25">
      <c r="A46" s="2" t="s">
        <v>132</v>
      </c>
      <c r="B46" s="64">
        <v>292</v>
      </c>
      <c r="C46" s="64">
        <v>389</v>
      </c>
      <c r="D46" s="64">
        <v>333</v>
      </c>
      <c r="E46" s="64">
        <v>396</v>
      </c>
      <c r="F46" s="64">
        <v>353</v>
      </c>
      <c r="G46" s="64">
        <v>376</v>
      </c>
      <c r="H46" s="64">
        <v>354</v>
      </c>
      <c r="I46" s="64">
        <v>366</v>
      </c>
      <c r="J46" s="64">
        <v>370</v>
      </c>
      <c r="K46" s="64">
        <v>384</v>
      </c>
      <c r="L46" s="87">
        <f t="shared" ref="L46:L54" si="33">(K46-B46)/B46</f>
        <v>0.31506849315068491</v>
      </c>
      <c r="M46" s="87">
        <f t="shared" ref="M46:M54" si="34">(K46-G46)/G46</f>
        <v>2.1276595744680851E-2</v>
      </c>
      <c r="N46" s="87">
        <f t="shared" ref="N46:N54" si="35">(K46-J46)/J46</f>
        <v>3.783783783783784E-2</v>
      </c>
      <c r="O46" s="87">
        <f t="shared" ref="O46:O54" si="36">K46/K$54</f>
        <v>2.7787828352268614E-2</v>
      </c>
    </row>
    <row r="47" spans="1:15" x14ac:dyDescent="0.25">
      <c r="A47" s="2" t="s">
        <v>133</v>
      </c>
      <c r="B47" s="64">
        <v>2816</v>
      </c>
      <c r="C47" s="64">
        <v>3392</v>
      </c>
      <c r="D47" s="64">
        <v>3065</v>
      </c>
      <c r="E47" s="64">
        <v>3714</v>
      </c>
      <c r="F47" s="64">
        <v>2875</v>
      </c>
      <c r="G47" s="64">
        <v>3013</v>
      </c>
      <c r="H47" s="64">
        <v>3008</v>
      </c>
      <c r="I47" s="64">
        <v>2981</v>
      </c>
      <c r="J47" s="64">
        <v>2941</v>
      </c>
      <c r="K47" s="64">
        <v>3165</v>
      </c>
      <c r="L47" s="87">
        <f t="shared" si="33"/>
        <v>0.12393465909090909</v>
      </c>
      <c r="M47" s="87">
        <f t="shared" si="34"/>
        <v>5.0448058413541323E-2</v>
      </c>
      <c r="N47" s="87">
        <f t="shared" si="35"/>
        <v>7.6164569874192456E-2</v>
      </c>
      <c r="O47" s="87">
        <f t="shared" si="36"/>
        <v>0.22903249149721397</v>
      </c>
    </row>
    <row r="48" spans="1:15" s="117" customFormat="1" x14ac:dyDescent="0.25">
      <c r="A48" s="124" t="s">
        <v>210</v>
      </c>
      <c r="B48" s="66">
        <v>2455</v>
      </c>
      <c r="C48" s="66">
        <v>2324</v>
      </c>
      <c r="D48" s="66">
        <v>2948</v>
      </c>
      <c r="E48" s="66">
        <v>2563</v>
      </c>
      <c r="F48" s="66">
        <v>2738</v>
      </c>
      <c r="G48" s="66">
        <v>2487</v>
      </c>
      <c r="H48" s="66">
        <v>2737</v>
      </c>
      <c r="I48" s="66">
        <v>2716</v>
      </c>
      <c r="J48" s="66">
        <v>3099</v>
      </c>
      <c r="K48" s="66">
        <v>3420</v>
      </c>
      <c r="L48" s="88">
        <f t="shared" si="33"/>
        <v>0.39307535641547864</v>
      </c>
      <c r="M48" s="88">
        <f t="shared" si="34"/>
        <v>0.37515078407720143</v>
      </c>
      <c r="N48" s="88">
        <f t="shared" si="35"/>
        <v>0.10358180058083252</v>
      </c>
      <c r="O48" s="88">
        <f t="shared" si="36"/>
        <v>0.24748534626239235</v>
      </c>
    </row>
    <row r="49" spans="1:15" x14ac:dyDescent="0.25">
      <c r="A49" s="2" t="s">
        <v>132</v>
      </c>
      <c r="B49" s="64">
        <v>346</v>
      </c>
      <c r="C49" s="64">
        <v>332</v>
      </c>
      <c r="D49" s="64">
        <v>311</v>
      </c>
      <c r="E49" s="64">
        <v>362</v>
      </c>
      <c r="F49" s="64">
        <v>436</v>
      </c>
      <c r="G49" s="64">
        <v>359</v>
      </c>
      <c r="H49" s="64">
        <v>380</v>
      </c>
      <c r="I49" s="64">
        <v>409</v>
      </c>
      <c r="J49" s="64">
        <v>479</v>
      </c>
      <c r="K49" s="64">
        <v>514</v>
      </c>
      <c r="L49" s="87">
        <f t="shared" si="33"/>
        <v>0.48554913294797686</v>
      </c>
      <c r="M49" s="87">
        <f t="shared" si="34"/>
        <v>0.43175487465181056</v>
      </c>
      <c r="N49" s="87">
        <f t="shared" si="35"/>
        <v>7.3068893528183715E-2</v>
      </c>
      <c r="O49" s="87">
        <f t="shared" si="36"/>
        <v>3.7195166075692884E-2</v>
      </c>
    </row>
    <row r="50" spans="1:15" x14ac:dyDescent="0.25">
      <c r="A50" s="2" t="s">
        <v>133</v>
      </c>
      <c r="B50" s="64">
        <v>2109</v>
      </c>
      <c r="C50" s="64">
        <v>1992</v>
      </c>
      <c r="D50" s="64">
        <v>2637</v>
      </c>
      <c r="E50" s="64">
        <v>2201</v>
      </c>
      <c r="F50" s="64">
        <v>2302</v>
      </c>
      <c r="G50" s="64">
        <v>2128</v>
      </c>
      <c r="H50" s="64">
        <v>2357</v>
      </c>
      <c r="I50" s="64">
        <v>2307</v>
      </c>
      <c r="J50" s="64">
        <v>2620</v>
      </c>
      <c r="K50" s="64">
        <v>2906</v>
      </c>
      <c r="L50" s="87">
        <f t="shared" si="33"/>
        <v>0.37790422000948315</v>
      </c>
      <c r="M50" s="87">
        <f t="shared" si="34"/>
        <v>0.36560150375939848</v>
      </c>
      <c r="N50" s="87">
        <f t="shared" si="35"/>
        <v>0.10916030534351145</v>
      </c>
      <c r="O50" s="87">
        <f t="shared" si="36"/>
        <v>0.21029018018669948</v>
      </c>
    </row>
    <row r="51" spans="1:15" s="117" customFormat="1" x14ac:dyDescent="0.25">
      <c r="A51" s="124" t="s">
        <v>5</v>
      </c>
      <c r="B51" s="66">
        <v>2608</v>
      </c>
      <c r="C51" s="66">
        <v>4193</v>
      </c>
      <c r="D51" s="66">
        <v>4016</v>
      </c>
      <c r="E51" s="66">
        <v>5292</v>
      </c>
      <c r="F51" s="66">
        <v>5475</v>
      </c>
      <c r="G51" s="66">
        <v>5841</v>
      </c>
      <c r="H51" s="66">
        <v>7824</v>
      </c>
      <c r="I51" s="66">
        <v>7496</v>
      </c>
      <c r="J51" s="66">
        <v>6896</v>
      </c>
      <c r="K51" s="66">
        <v>6850</v>
      </c>
      <c r="L51" s="88">
        <f t="shared" si="33"/>
        <v>1.6265337423312884</v>
      </c>
      <c r="M51" s="88">
        <f t="shared" si="34"/>
        <v>0.17274439308337614</v>
      </c>
      <c r="N51" s="88">
        <f t="shared" si="35"/>
        <v>-6.670533642691415E-3</v>
      </c>
      <c r="O51" s="88">
        <f t="shared" si="36"/>
        <v>0.49569433388812506</v>
      </c>
    </row>
    <row r="52" spans="1:15" x14ac:dyDescent="0.25">
      <c r="A52" s="2" t="s">
        <v>132</v>
      </c>
      <c r="B52" s="64">
        <v>128</v>
      </c>
      <c r="C52" s="64">
        <v>171</v>
      </c>
      <c r="D52" s="64">
        <v>81</v>
      </c>
      <c r="E52" s="64">
        <v>83</v>
      </c>
      <c r="F52" s="64">
        <v>131</v>
      </c>
      <c r="G52" s="64">
        <v>135</v>
      </c>
      <c r="H52" s="64">
        <v>233</v>
      </c>
      <c r="I52" s="64">
        <v>169</v>
      </c>
      <c r="J52" s="64">
        <v>130</v>
      </c>
      <c r="K52" s="64">
        <v>127</v>
      </c>
      <c r="L52" s="87">
        <f t="shared" si="33"/>
        <v>-7.8125E-3</v>
      </c>
      <c r="M52" s="87">
        <f t="shared" si="34"/>
        <v>-5.9259259259259262E-2</v>
      </c>
      <c r="N52" s="87">
        <f t="shared" si="35"/>
        <v>-2.3076923076923078E-2</v>
      </c>
      <c r="O52" s="87">
        <f t="shared" si="36"/>
        <v>9.190245314422172E-3</v>
      </c>
    </row>
    <row r="53" spans="1:15" x14ac:dyDescent="0.25">
      <c r="A53" s="2" t="s">
        <v>133</v>
      </c>
      <c r="B53" s="64">
        <v>2480</v>
      </c>
      <c r="C53" s="64">
        <v>4022</v>
      </c>
      <c r="D53" s="64">
        <v>3935</v>
      </c>
      <c r="E53" s="64">
        <v>5209</v>
      </c>
      <c r="F53" s="64">
        <v>5344</v>
      </c>
      <c r="G53" s="64">
        <v>5706</v>
      </c>
      <c r="H53" s="64">
        <v>7591</v>
      </c>
      <c r="I53" s="64">
        <v>7327</v>
      </c>
      <c r="J53" s="64">
        <v>6766</v>
      </c>
      <c r="K53" s="64">
        <v>6723</v>
      </c>
      <c r="L53" s="87">
        <f t="shared" si="33"/>
        <v>1.7108870967741936</v>
      </c>
      <c r="M53" s="87">
        <f t="shared" si="34"/>
        <v>0.17823343848580442</v>
      </c>
      <c r="N53" s="87">
        <f t="shared" si="35"/>
        <v>-6.3553059414720664E-3</v>
      </c>
      <c r="O53" s="87">
        <f t="shared" si="36"/>
        <v>0.48650408857370286</v>
      </c>
    </row>
    <row r="54" spans="1:15" s="117" customFormat="1" x14ac:dyDescent="0.25">
      <c r="A54" s="124" t="s">
        <v>0</v>
      </c>
      <c r="B54" s="66">
        <v>8171</v>
      </c>
      <c r="C54" s="66">
        <v>10298</v>
      </c>
      <c r="D54" s="66">
        <v>10362</v>
      </c>
      <c r="E54" s="66">
        <v>11965</v>
      </c>
      <c r="F54" s="66">
        <v>11441</v>
      </c>
      <c r="G54" s="66">
        <v>11717</v>
      </c>
      <c r="H54" s="66">
        <v>13923</v>
      </c>
      <c r="I54" s="66">
        <v>13559</v>
      </c>
      <c r="J54" s="66">
        <v>13306</v>
      </c>
      <c r="K54" s="66">
        <v>13819</v>
      </c>
      <c r="L54" s="88">
        <f t="shared" si="33"/>
        <v>0.69122506425162156</v>
      </c>
      <c r="M54" s="88">
        <f t="shared" si="34"/>
        <v>0.17939745668686524</v>
      </c>
      <c r="N54" s="88">
        <f t="shared" si="35"/>
        <v>3.8554035773335341E-2</v>
      </c>
      <c r="O54" s="88">
        <f t="shared" si="36"/>
        <v>1</v>
      </c>
    </row>
    <row r="55" spans="1:15" x14ac:dyDescent="0.25">
      <c r="A55" s="8"/>
      <c r="B55" s="8"/>
      <c r="C55" s="8"/>
      <c r="D55" s="8"/>
      <c r="E55" s="8"/>
      <c r="F55" s="8"/>
    </row>
    <row r="56" spans="1:15" x14ac:dyDescent="0.25">
      <c r="A56" s="8"/>
      <c r="B56" s="8"/>
      <c r="C56" s="8"/>
      <c r="D56" s="8"/>
      <c r="E56" s="8"/>
      <c r="F56" s="8"/>
    </row>
    <row r="57" spans="1:15" x14ac:dyDescent="0.25">
      <c r="A57" s="116" t="s">
        <v>91</v>
      </c>
    </row>
    <row r="60" spans="1:15" customForma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8"/>
      <c r="K60" s="8"/>
      <c r="L60" s="95"/>
    </row>
    <row r="61" spans="1:15" customForma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8"/>
      <c r="K61" s="8"/>
      <c r="L61" s="95"/>
    </row>
    <row r="62" spans="1:15" s="3" customForma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8"/>
      <c r="K62" s="8"/>
      <c r="L62" s="95"/>
    </row>
    <row r="63" spans="1:15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8"/>
      <c r="K63" s="8"/>
      <c r="L63" s="95"/>
    </row>
    <row r="64" spans="1:15" customForma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8"/>
      <c r="K64" s="8"/>
      <c r="L64" s="95"/>
    </row>
    <row r="65" spans="1:12" s="3" customForma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8"/>
      <c r="K65" s="8"/>
      <c r="L65" s="95"/>
    </row>
    <row r="66" spans="1:12" customForma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8"/>
      <c r="K66" s="8"/>
      <c r="L66" s="95"/>
    </row>
    <row r="67" spans="1:12" customForma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8"/>
      <c r="K67" s="8"/>
      <c r="L67" s="95"/>
    </row>
    <row r="68" spans="1:12" customForma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8"/>
      <c r="K68" s="8"/>
      <c r="L68" s="95"/>
    </row>
    <row r="69" spans="1:12" s="3" customForma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8"/>
      <c r="K69" s="8"/>
      <c r="L69" s="95"/>
    </row>
  </sheetData>
  <hyperlinks>
    <hyperlink ref="A57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A2" sqref="A2"/>
    </sheetView>
  </sheetViews>
  <sheetFormatPr baseColWidth="10" defaultColWidth="11.42578125" defaultRowHeight="12.75" x14ac:dyDescent="0.25"/>
  <cols>
    <col min="1" max="1" width="34.42578125" style="11" customWidth="1"/>
    <col min="2" max="5" width="14.140625" style="12" customWidth="1"/>
    <col min="6" max="6" width="15.7109375" style="12" bestFit="1" customWidth="1"/>
    <col min="7" max="7" width="26.85546875" style="11" customWidth="1"/>
    <col min="8" max="12" width="11.42578125" style="11"/>
    <col min="13" max="13" width="11.85546875" style="11" customWidth="1"/>
    <col min="14" max="14" width="10.140625" style="11" customWidth="1"/>
    <col min="15" max="16384" width="11.42578125" style="11"/>
  </cols>
  <sheetData>
    <row r="1" spans="1:11" ht="18.75" x14ac:dyDescent="0.25">
      <c r="A1" s="60" t="s">
        <v>223</v>
      </c>
    </row>
    <row r="2" spans="1:11" ht="15" customHeight="1" x14ac:dyDescent="0.25">
      <c r="A2" s="60"/>
    </row>
    <row r="4" spans="1:11" ht="15.75" x14ac:dyDescent="0.25">
      <c r="A4" s="68" t="s">
        <v>454</v>
      </c>
    </row>
    <row r="5" spans="1:11" ht="38.25" x14ac:dyDescent="0.25">
      <c r="A5" s="18" t="s">
        <v>445</v>
      </c>
      <c r="B5" s="19" t="s">
        <v>140</v>
      </c>
      <c r="C5" s="19" t="s">
        <v>41</v>
      </c>
      <c r="D5" s="19" t="s">
        <v>137</v>
      </c>
      <c r="E5" s="19" t="s">
        <v>0</v>
      </c>
    </row>
    <row r="6" spans="1:11" x14ac:dyDescent="0.25">
      <c r="A6" s="2" t="s">
        <v>2</v>
      </c>
      <c r="B6" s="64"/>
      <c r="C6" s="64"/>
      <c r="D6" s="64">
        <v>9</v>
      </c>
      <c r="E6" s="14">
        <v>9</v>
      </c>
    </row>
    <row r="7" spans="1:11" x14ac:dyDescent="0.25">
      <c r="A7" s="2" t="s">
        <v>3</v>
      </c>
      <c r="B7" s="64"/>
      <c r="C7" s="64">
        <v>3496</v>
      </c>
      <c r="D7" s="64">
        <v>183</v>
      </c>
      <c r="E7" s="14">
        <v>3679</v>
      </c>
    </row>
    <row r="8" spans="1:11" x14ac:dyDescent="0.25">
      <c r="A8" s="2" t="s">
        <v>4</v>
      </c>
      <c r="B8" s="64">
        <v>4513</v>
      </c>
      <c r="C8" s="64">
        <v>4040</v>
      </c>
      <c r="D8" s="64">
        <v>8873</v>
      </c>
      <c r="E8" s="14">
        <v>17426</v>
      </c>
    </row>
    <row r="9" spans="1:11" x14ac:dyDescent="0.25">
      <c r="A9" s="5" t="s">
        <v>0</v>
      </c>
      <c r="B9" s="16">
        <v>4513</v>
      </c>
      <c r="C9" s="16">
        <v>7536</v>
      </c>
      <c r="D9" s="16">
        <v>9065</v>
      </c>
      <c r="E9" s="16">
        <v>21114</v>
      </c>
    </row>
    <row r="11" spans="1:11" ht="15.75" x14ac:dyDescent="0.25">
      <c r="A11" s="68" t="s">
        <v>267</v>
      </c>
    </row>
    <row r="12" spans="1:11" ht="40.5" customHeight="1" x14ac:dyDescent="0.25">
      <c r="A12" s="18" t="s">
        <v>447</v>
      </c>
      <c r="B12" s="19" t="s">
        <v>140</v>
      </c>
      <c r="C12" s="19" t="s">
        <v>41</v>
      </c>
      <c r="D12" s="19" t="s">
        <v>137</v>
      </c>
      <c r="E12" s="19" t="s">
        <v>0</v>
      </c>
    </row>
    <row r="13" spans="1:11" ht="15" customHeight="1" x14ac:dyDescent="0.25">
      <c r="A13" s="15" t="s">
        <v>75</v>
      </c>
      <c r="B13" s="108">
        <v>2346</v>
      </c>
      <c r="C13" s="108">
        <v>5798</v>
      </c>
      <c r="D13" s="108">
        <v>5434</v>
      </c>
      <c r="E13" s="14">
        <v>13578</v>
      </c>
      <c r="G13" s="8"/>
      <c r="H13" s="8"/>
      <c r="I13" s="8"/>
      <c r="J13" s="8"/>
    </row>
    <row r="14" spans="1:11" ht="15" customHeight="1" x14ac:dyDescent="0.25">
      <c r="A14" s="15" t="s">
        <v>76</v>
      </c>
      <c r="B14" s="108">
        <v>2167</v>
      </c>
      <c r="C14" s="108">
        <v>1738</v>
      </c>
      <c r="D14" s="108">
        <v>3631</v>
      </c>
      <c r="E14" s="14">
        <v>7536</v>
      </c>
      <c r="G14" s="57"/>
      <c r="I14" s="57"/>
      <c r="J14" s="57"/>
    </row>
    <row r="15" spans="1:11" ht="15" customHeight="1" x14ac:dyDescent="0.25">
      <c r="A15" s="17" t="s">
        <v>77</v>
      </c>
      <c r="B15" s="92">
        <v>4513</v>
      </c>
      <c r="C15" s="92">
        <v>7536</v>
      </c>
      <c r="D15" s="92">
        <v>9065</v>
      </c>
      <c r="E15" s="16">
        <v>21114</v>
      </c>
      <c r="G15" s="57"/>
      <c r="I15" s="57"/>
      <c r="J15" s="57"/>
    </row>
    <row r="16" spans="1:11" ht="15" customHeight="1" x14ac:dyDescent="0.25">
      <c r="B16" s="13"/>
      <c r="C16" s="13"/>
      <c r="D16" s="13"/>
      <c r="E16" s="13"/>
      <c r="F16" s="13"/>
      <c r="G16" s="57"/>
      <c r="H16" s="12"/>
      <c r="I16" s="57"/>
      <c r="J16" s="57"/>
      <c r="K16" s="12"/>
    </row>
    <row r="17" spans="1:11" ht="15" customHeight="1" x14ac:dyDescent="0.25">
      <c r="A17" s="68" t="s">
        <v>204</v>
      </c>
      <c r="G17" s="57"/>
      <c r="H17" s="12"/>
      <c r="I17" s="57"/>
      <c r="J17" s="57"/>
      <c r="K17" s="12"/>
    </row>
    <row r="18" spans="1:11" ht="40.5" customHeight="1" x14ac:dyDescent="0.25">
      <c r="A18" s="4" t="s">
        <v>129</v>
      </c>
      <c r="B18" s="19" t="s">
        <v>140</v>
      </c>
      <c r="C18" s="19" t="s">
        <v>41</v>
      </c>
      <c r="D18" s="19" t="s">
        <v>137</v>
      </c>
      <c r="E18" s="19" t="s">
        <v>0</v>
      </c>
      <c r="F18" s="8"/>
      <c r="G18" s="57"/>
      <c r="H18" s="12"/>
      <c r="I18" s="57"/>
      <c r="J18" s="57"/>
      <c r="K18" s="12"/>
    </row>
    <row r="19" spans="1:11" ht="15" customHeight="1" x14ac:dyDescent="0.25">
      <c r="A19" s="77" t="s">
        <v>47</v>
      </c>
      <c r="B19" s="64"/>
      <c r="C19" s="64"/>
      <c r="D19" s="64">
        <v>8</v>
      </c>
      <c r="E19" s="64">
        <v>8</v>
      </c>
      <c r="F19" s="102"/>
      <c r="G19" s="57"/>
      <c r="H19" s="12"/>
      <c r="I19" s="57"/>
      <c r="J19" s="57"/>
      <c r="K19" s="12"/>
    </row>
    <row r="20" spans="1:11" ht="15" customHeight="1" x14ac:dyDescent="0.25">
      <c r="A20" s="77" t="s">
        <v>48</v>
      </c>
      <c r="B20" s="64">
        <v>21</v>
      </c>
      <c r="C20" s="64">
        <v>508</v>
      </c>
      <c r="D20" s="64">
        <v>645</v>
      </c>
      <c r="E20" s="64">
        <v>1174</v>
      </c>
      <c r="F20" s="102"/>
      <c r="G20" s="57"/>
      <c r="H20" s="12"/>
      <c r="I20" s="57"/>
      <c r="J20" s="57"/>
      <c r="K20" s="12"/>
    </row>
    <row r="21" spans="1:11" s="12" customFormat="1" ht="15" customHeight="1" x14ac:dyDescent="0.25">
      <c r="A21" s="77" t="s">
        <v>49</v>
      </c>
      <c r="B21" s="64">
        <v>2068</v>
      </c>
      <c r="C21" s="64">
        <v>2293</v>
      </c>
      <c r="D21" s="64">
        <v>2739</v>
      </c>
      <c r="E21" s="64">
        <v>7100</v>
      </c>
      <c r="F21" s="102"/>
      <c r="G21" s="138"/>
      <c r="H21" s="138"/>
      <c r="I21" s="138"/>
      <c r="J21" s="138"/>
    </row>
    <row r="22" spans="1:11" s="12" customFormat="1" ht="15" customHeight="1" x14ac:dyDescent="0.25">
      <c r="A22" s="77" t="s">
        <v>50</v>
      </c>
      <c r="B22" s="64">
        <v>1831</v>
      </c>
      <c r="C22" s="64">
        <v>1806</v>
      </c>
      <c r="D22" s="64">
        <v>2062</v>
      </c>
      <c r="E22" s="64">
        <v>5699</v>
      </c>
      <c r="F22" s="102"/>
    </row>
    <row r="23" spans="1:11" s="12" customFormat="1" ht="15" customHeight="1" x14ac:dyDescent="0.25">
      <c r="A23" s="77" t="s">
        <v>51</v>
      </c>
      <c r="B23" s="64">
        <v>458</v>
      </c>
      <c r="C23" s="64">
        <v>1092</v>
      </c>
      <c r="D23" s="64">
        <v>1215</v>
      </c>
      <c r="E23" s="64">
        <v>2765</v>
      </c>
      <c r="F23" s="102"/>
    </row>
    <row r="24" spans="1:11" s="12" customFormat="1" ht="15" customHeight="1" x14ac:dyDescent="0.25">
      <c r="A24" s="77" t="s">
        <v>1</v>
      </c>
      <c r="B24" s="64">
        <v>135</v>
      </c>
      <c r="C24" s="64">
        <v>1826</v>
      </c>
      <c r="D24" s="64">
        <v>2393</v>
      </c>
      <c r="E24" s="64">
        <v>4354</v>
      </c>
      <c r="F24" s="102"/>
    </row>
    <row r="25" spans="1:11" s="12" customFormat="1" ht="15" customHeight="1" x14ac:dyDescent="0.25">
      <c r="A25" s="77" t="s">
        <v>93</v>
      </c>
      <c r="B25" s="64"/>
      <c r="C25" s="64">
        <v>11</v>
      </c>
      <c r="D25" s="64">
        <v>3</v>
      </c>
      <c r="E25" s="64">
        <v>14</v>
      </c>
      <c r="F25" s="102"/>
    </row>
    <row r="26" spans="1:11" s="12" customFormat="1" ht="15" customHeight="1" x14ac:dyDescent="0.25">
      <c r="A26" s="78" t="s">
        <v>0</v>
      </c>
      <c r="B26" s="16">
        <v>4513</v>
      </c>
      <c r="C26" s="16">
        <v>7536</v>
      </c>
      <c r="D26" s="16">
        <v>9065</v>
      </c>
      <c r="E26" s="16">
        <v>21114</v>
      </c>
      <c r="F26" s="8"/>
    </row>
    <row r="27" spans="1:11" s="12" customFormat="1" ht="15" customHeight="1" x14ac:dyDescent="0.25">
      <c r="A27" s="20" t="s">
        <v>167</v>
      </c>
      <c r="B27" s="148">
        <v>30.538444493684899</v>
      </c>
      <c r="C27" s="148">
        <v>34.451029900332202</v>
      </c>
      <c r="D27" s="148">
        <v>34.924630324431703</v>
      </c>
      <c r="E27" s="148">
        <v>33.817582938388597</v>
      </c>
    </row>
    <row r="28" spans="1:11" s="12" customFormat="1" ht="15" customHeight="1" x14ac:dyDescent="0.25">
      <c r="A28" s="11"/>
      <c r="B28" s="11"/>
      <c r="C28" s="11"/>
      <c r="D28" s="11"/>
    </row>
    <row r="29" spans="1:11" s="12" customFormat="1" ht="15" customHeight="1" x14ac:dyDescent="0.25">
      <c r="A29" s="68" t="s">
        <v>203</v>
      </c>
    </row>
    <row r="30" spans="1:11" s="12" customFormat="1" ht="40.5" customHeight="1" x14ac:dyDescent="0.25">
      <c r="A30" s="4" t="s">
        <v>68</v>
      </c>
      <c r="B30" s="19" t="s">
        <v>140</v>
      </c>
      <c r="C30" s="19" t="s">
        <v>41</v>
      </c>
      <c r="D30" s="19" t="s">
        <v>137</v>
      </c>
      <c r="E30" s="19" t="s">
        <v>0</v>
      </c>
    </row>
    <row r="31" spans="1:11" s="12" customFormat="1" ht="15" customHeight="1" x14ac:dyDescent="0.25">
      <c r="A31" s="2" t="s">
        <v>59</v>
      </c>
      <c r="B31" s="108"/>
      <c r="C31" s="108">
        <v>371</v>
      </c>
      <c r="D31" s="108">
        <v>1686</v>
      </c>
      <c r="E31" s="14">
        <v>2057</v>
      </c>
      <c r="F31" s="38"/>
    </row>
    <row r="32" spans="1:11" s="12" customFormat="1" ht="15" customHeight="1" x14ac:dyDescent="0.25">
      <c r="A32" s="2" t="s">
        <v>60</v>
      </c>
      <c r="B32" s="108"/>
      <c r="C32" s="108">
        <v>13</v>
      </c>
      <c r="D32" s="108">
        <v>95</v>
      </c>
      <c r="E32" s="14">
        <v>108</v>
      </c>
      <c r="F32" s="38"/>
    </row>
    <row r="33" spans="1:12" s="12" customFormat="1" ht="15" customHeight="1" x14ac:dyDescent="0.25">
      <c r="A33" s="2" t="s">
        <v>61</v>
      </c>
      <c r="B33" s="108"/>
      <c r="C33" s="108">
        <v>81</v>
      </c>
      <c r="D33" s="108">
        <v>175</v>
      </c>
      <c r="E33" s="14">
        <v>256</v>
      </c>
      <c r="F33" s="38"/>
    </row>
    <row r="34" spans="1:12" s="12" customFormat="1" ht="15" customHeight="1" x14ac:dyDescent="0.25">
      <c r="A34" s="2" t="s">
        <v>62</v>
      </c>
      <c r="B34" s="108"/>
      <c r="C34" s="108">
        <v>9</v>
      </c>
      <c r="D34" s="108">
        <v>62</v>
      </c>
      <c r="E34" s="14">
        <v>71</v>
      </c>
      <c r="F34" s="38"/>
    </row>
    <row r="35" spans="1:12" s="12" customFormat="1" ht="15" customHeight="1" x14ac:dyDescent="0.25">
      <c r="A35" s="2" t="s">
        <v>63</v>
      </c>
      <c r="B35" s="108"/>
      <c r="C35" s="108">
        <v>1606</v>
      </c>
      <c r="D35" s="108">
        <v>1426</v>
      </c>
      <c r="E35" s="14">
        <v>3032</v>
      </c>
      <c r="F35" s="38"/>
    </row>
    <row r="36" spans="1:12" s="12" customFormat="1" ht="15" customHeight="1" x14ac:dyDescent="0.25">
      <c r="A36" s="2" t="s">
        <v>8</v>
      </c>
      <c r="B36" s="108"/>
      <c r="C36" s="108">
        <v>222</v>
      </c>
      <c r="D36" s="108">
        <v>488</v>
      </c>
      <c r="E36" s="14">
        <v>710</v>
      </c>
      <c r="F36" s="38"/>
    </row>
    <row r="37" spans="1:12" s="12" customFormat="1" ht="15" customHeight="1" x14ac:dyDescent="0.25">
      <c r="A37" s="2" t="s">
        <v>64</v>
      </c>
      <c r="B37" s="108"/>
      <c r="C37" s="108">
        <v>6026</v>
      </c>
      <c r="D37" s="108">
        <v>1799</v>
      </c>
      <c r="E37" s="14">
        <v>7825</v>
      </c>
      <c r="F37" s="38"/>
    </row>
    <row r="38" spans="1:12" ht="15" customHeight="1" x14ac:dyDescent="0.25">
      <c r="A38" s="2" t="s">
        <v>65</v>
      </c>
      <c r="B38" s="108"/>
      <c r="C38" s="108">
        <v>64</v>
      </c>
      <c r="D38" s="108">
        <v>376</v>
      </c>
      <c r="E38" s="14">
        <v>440</v>
      </c>
      <c r="F38" s="38"/>
      <c r="L38" s="12"/>
    </row>
    <row r="39" spans="1:12" ht="15" customHeight="1" x14ac:dyDescent="0.25">
      <c r="A39" s="2" t="s">
        <v>66</v>
      </c>
      <c r="B39" s="108">
        <v>4106</v>
      </c>
      <c r="C39" s="108">
        <v>523</v>
      </c>
      <c r="D39" s="108">
        <v>1539</v>
      </c>
      <c r="E39" s="14">
        <v>6168</v>
      </c>
      <c r="F39" s="38"/>
      <c r="G39" s="8"/>
      <c r="H39" s="8"/>
      <c r="I39" s="8"/>
      <c r="J39" s="8"/>
      <c r="K39" s="8"/>
      <c r="L39" s="12"/>
    </row>
    <row r="40" spans="1:12" ht="15" customHeight="1" x14ac:dyDescent="0.25">
      <c r="A40" s="2" t="s">
        <v>67</v>
      </c>
      <c r="B40" s="108"/>
      <c r="C40" s="108">
        <v>255</v>
      </c>
      <c r="D40" s="108">
        <v>840</v>
      </c>
      <c r="E40" s="14">
        <v>1095</v>
      </c>
      <c r="F40" s="38"/>
      <c r="G40" s="102"/>
      <c r="H40" s="106"/>
      <c r="I40" s="106"/>
      <c r="J40" s="106"/>
      <c r="K40" s="106"/>
      <c r="L40" s="12"/>
    </row>
    <row r="41" spans="1:12" ht="15" customHeight="1" x14ac:dyDescent="0.25">
      <c r="A41" s="5" t="s">
        <v>0</v>
      </c>
      <c r="B41" s="16">
        <v>4106</v>
      </c>
      <c r="C41" s="16">
        <v>9170</v>
      </c>
      <c r="D41" s="16">
        <v>8486</v>
      </c>
      <c r="E41" s="16">
        <v>21762</v>
      </c>
      <c r="F41" s="38"/>
      <c r="G41" s="102"/>
      <c r="H41" s="106"/>
      <c r="I41" s="106"/>
      <c r="J41" s="106"/>
      <c r="K41" s="106"/>
      <c r="L41" s="12"/>
    </row>
    <row r="42" spans="1:12" ht="15" customHeight="1" x14ac:dyDescent="0.25">
      <c r="F42" s="11"/>
      <c r="G42" s="102"/>
      <c r="H42" s="106"/>
      <c r="I42" s="106"/>
      <c r="J42" s="106"/>
      <c r="K42" s="106"/>
      <c r="L42" s="12"/>
    </row>
    <row r="43" spans="1:12" ht="15" customHeight="1" x14ac:dyDescent="0.25">
      <c r="A43" s="68" t="s">
        <v>205</v>
      </c>
      <c r="G43" s="102"/>
      <c r="H43" s="106"/>
      <c r="I43" s="106"/>
      <c r="J43" s="106"/>
      <c r="K43" s="106"/>
    </row>
    <row r="44" spans="1:12" ht="40.5" customHeight="1" x14ac:dyDescent="0.25">
      <c r="A44" s="4" t="s">
        <v>70</v>
      </c>
      <c r="B44" s="19" t="s">
        <v>140</v>
      </c>
      <c r="C44" s="19" t="s">
        <v>41</v>
      </c>
      <c r="D44" s="19" t="s">
        <v>137</v>
      </c>
      <c r="E44" s="19" t="s">
        <v>0</v>
      </c>
      <c r="G44" s="102"/>
      <c r="H44" s="106"/>
      <c r="I44" s="106"/>
      <c r="J44" s="106"/>
      <c r="K44" s="106"/>
    </row>
    <row r="45" spans="1:12" ht="15" customHeight="1" x14ac:dyDescent="0.25">
      <c r="A45" s="2" t="s">
        <v>122</v>
      </c>
      <c r="B45" s="108">
        <v>3673</v>
      </c>
      <c r="C45" s="108">
        <v>1245</v>
      </c>
      <c r="D45" s="108">
        <v>1467</v>
      </c>
      <c r="E45" s="108">
        <v>6385</v>
      </c>
      <c r="F45" s="38"/>
      <c r="G45" s="102"/>
      <c r="H45" s="106"/>
      <c r="I45" s="106"/>
      <c r="J45" s="106"/>
      <c r="K45" s="106"/>
    </row>
    <row r="46" spans="1:12" ht="15" customHeight="1" x14ac:dyDescent="0.25">
      <c r="A46" s="2" t="s">
        <v>123</v>
      </c>
      <c r="B46" s="108">
        <v>171</v>
      </c>
      <c r="C46" s="108">
        <v>1966</v>
      </c>
      <c r="D46" s="108">
        <v>3461</v>
      </c>
      <c r="E46" s="108">
        <v>5598</v>
      </c>
      <c r="F46" s="38"/>
      <c r="G46" s="8"/>
      <c r="H46" s="8"/>
      <c r="I46" s="8"/>
      <c r="J46" s="8"/>
      <c r="K46" s="8"/>
    </row>
    <row r="47" spans="1:12" ht="15" customHeight="1" x14ac:dyDescent="0.25">
      <c r="A47" s="2" t="s">
        <v>124</v>
      </c>
      <c r="B47" s="108">
        <v>36</v>
      </c>
      <c r="C47" s="108">
        <v>79</v>
      </c>
      <c r="D47" s="108">
        <v>368</v>
      </c>
      <c r="E47" s="108">
        <v>483</v>
      </c>
      <c r="F47" s="38"/>
    </row>
    <row r="48" spans="1:12" ht="15" customHeight="1" x14ac:dyDescent="0.25">
      <c r="A48" s="2" t="s">
        <v>125</v>
      </c>
      <c r="B48" s="108"/>
      <c r="C48" s="108">
        <v>5702</v>
      </c>
      <c r="D48" s="108">
        <v>1677</v>
      </c>
      <c r="E48" s="108">
        <v>7379</v>
      </c>
      <c r="F48" s="38"/>
      <c r="G48" s="12"/>
      <c r="H48" s="12"/>
      <c r="I48" s="12"/>
      <c r="J48" s="12"/>
      <c r="K48" s="12"/>
    </row>
    <row r="49" spans="1:12" ht="15" customHeight="1" x14ac:dyDescent="0.25">
      <c r="A49" s="2" t="s">
        <v>126</v>
      </c>
      <c r="B49" s="108">
        <v>226</v>
      </c>
      <c r="C49" s="108">
        <v>178</v>
      </c>
      <c r="D49" s="108">
        <v>1513</v>
      </c>
      <c r="E49" s="108">
        <v>1917</v>
      </c>
      <c r="F49" s="38"/>
      <c r="G49" s="12"/>
      <c r="H49" s="12"/>
      <c r="I49" s="12"/>
      <c r="J49" s="12"/>
      <c r="K49" s="12"/>
    </row>
    <row r="50" spans="1:12" ht="15" customHeight="1" x14ac:dyDescent="0.25">
      <c r="A50" s="5" t="s">
        <v>0</v>
      </c>
      <c r="B50" s="16">
        <v>4106</v>
      </c>
      <c r="C50" s="16">
        <v>9170</v>
      </c>
      <c r="D50" s="16">
        <v>8486</v>
      </c>
      <c r="E50" s="16">
        <v>21762</v>
      </c>
      <c r="F50" s="38"/>
      <c r="G50" s="12"/>
      <c r="H50" s="12"/>
      <c r="I50" s="12"/>
      <c r="J50" s="12"/>
      <c r="K50" s="12"/>
    </row>
    <row r="51" spans="1:12" ht="15" customHeight="1" x14ac:dyDescent="0.25">
      <c r="G51" s="12"/>
      <c r="H51" s="12"/>
      <c r="I51" s="12"/>
      <c r="J51" s="12"/>
      <c r="K51" s="12"/>
    </row>
    <row r="52" spans="1:12" ht="15" customHeight="1" x14ac:dyDescent="0.25">
      <c r="A52" s="68" t="s">
        <v>206</v>
      </c>
      <c r="G52" s="12"/>
      <c r="H52" s="12"/>
      <c r="I52" s="12"/>
      <c r="J52" s="12"/>
      <c r="K52" s="12"/>
    </row>
    <row r="53" spans="1:12" ht="40.5" customHeight="1" x14ac:dyDescent="0.25">
      <c r="A53" s="4" t="s">
        <v>58</v>
      </c>
      <c r="B53" s="19" t="s">
        <v>140</v>
      </c>
      <c r="C53" s="19" t="s">
        <v>41</v>
      </c>
      <c r="D53" s="19" t="s">
        <v>137</v>
      </c>
      <c r="E53" s="19" t="s">
        <v>0</v>
      </c>
      <c r="G53" s="12"/>
      <c r="H53" s="12"/>
      <c r="I53" s="12"/>
      <c r="J53" s="12"/>
      <c r="K53" s="12"/>
      <c r="L53" s="12"/>
    </row>
    <row r="54" spans="1:12" s="12" customFormat="1" ht="15" customHeight="1" x14ac:dyDescent="0.25">
      <c r="A54" s="2" t="s">
        <v>142</v>
      </c>
      <c r="B54" s="139"/>
      <c r="C54" s="139">
        <v>41</v>
      </c>
      <c r="D54" s="139"/>
      <c r="E54" s="139">
        <v>41</v>
      </c>
      <c r="F54" s="76"/>
    </row>
    <row r="55" spans="1:12" s="12" customFormat="1" ht="15" customHeight="1" x14ac:dyDescent="0.25">
      <c r="A55" s="2" t="s">
        <v>143</v>
      </c>
      <c r="B55" s="139"/>
      <c r="C55" s="139">
        <v>13</v>
      </c>
      <c r="D55" s="139">
        <v>51</v>
      </c>
      <c r="E55" s="139">
        <v>64</v>
      </c>
      <c r="F55" s="76"/>
    </row>
    <row r="56" spans="1:12" s="12" customFormat="1" ht="15" customHeight="1" x14ac:dyDescent="0.25">
      <c r="A56" s="2" t="s">
        <v>144</v>
      </c>
      <c r="B56" s="139">
        <v>3</v>
      </c>
      <c r="C56" s="139">
        <v>572</v>
      </c>
      <c r="D56" s="139">
        <v>411</v>
      </c>
      <c r="E56" s="139">
        <v>986</v>
      </c>
      <c r="F56" s="76"/>
    </row>
    <row r="57" spans="1:12" s="12" customFormat="1" ht="15" customHeight="1" x14ac:dyDescent="0.25">
      <c r="A57" s="2" t="s">
        <v>145</v>
      </c>
      <c r="B57" s="14"/>
      <c r="C57" s="14"/>
      <c r="D57" s="14"/>
      <c r="E57" s="14"/>
      <c r="F57" s="76"/>
    </row>
    <row r="58" spans="1:12" s="12" customFormat="1" ht="15" customHeight="1" x14ac:dyDescent="0.25">
      <c r="A58" s="2" t="s">
        <v>146</v>
      </c>
      <c r="B58" s="139">
        <v>42</v>
      </c>
      <c r="C58" s="139">
        <v>40</v>
      </c>
      <c r="D58" s="139">
        <v>46</v>
      </c>
      <c r="E58" s="139">
        <v>128</v>
      </c>
      <c r="F58" s="76"/>
    </row>
    <row r="59" spans="1:12" s="12" customFormat="1" ht="15" customHeight="1" x14ac:dyDescent="0.25">
      <c r="A59" s="2" t="s">
        <v>147</v>
      </c>
      <c r="B59" s="139">
        <v>331</v>
      </c>
      <c r="C59" s="139">
        <v>584</v>
      </c>
      <c r="D59" s="139">
        <v>71</v>
      </c>
      <c r="E59" s="139">
        <v>986</v>
      </c>
      <c r="F59" s="76"/>
    </row>
    <row r="60" spans="1:12" s="12" customFormat="1" ht="15" customHeight="1" x14ac:dyDescent="0.25">
      <c r="A60" s="2" t="s">
        <v>156</v>
      </c>
      <c r="B60" s="139">
        <v>3163</v>
      </c>
      <c r="C60" s="139">
        <v>7217</v>
      </c>
      <c r="D60" s="139">
        <v>5960</v>
      </c>
      <c r="E60" s="139">
        <v>16340</v>
      </c>
      <c r="F60" s="76"/>
    </row>
    <row r="61" spans="1:12" s="12" customFormat="1" ht="15" customHeight="1" x14ac:dyDescent="0.25">
      <c r="A61" s="2" t="s">
        <v>148</v>
      </c>
      <c r="B61" s="14"/>
      <c r="C61" s="14"/>
      <c r="D61" s="14"/>
      <c r="E61" s="14"/>
      <c r="F61" s="76"/>
    </row>
    <row r="62" spans="1:12" s="12" customFormat="1" ht="15" customHeight="1" x14ac:dyDescent="0.25">
      <c r="A62" s="2" t="s">
        <v>149</v>
      </c>
      <c r="B62" s="139">
        <v>61</v>
      </c>
      <c r="C62" s="139">
        <v>106</v>
      </c>
      <c r="D62" s="139">
        <v>197</v>
      </c>
      <c r="E62" s="139">
        <v>364</v>
      </c>
      <c r="F62" s="76"/>
    </row>
    <row r="63" spans="1:12" s="12" customFormat="1" ht="15" customHeight="1" x14ac:dyDescent="0.25">
      <c r="A63" s="2" t="s">
        <v>150</v>
      </c>
      <c r="B63" s="139">
        <v>310</v>
      </c>
      <c r="C63" s="139">
        <v>270</v>
      </c>
      <c r="D63" s="139">
        <v>1080</v>
      </c>
      <c r="E63" s="139">
        <v>1660</v>
      </c>
      <c r="F63" s="76"/>
    </row>
    <row r="64" spans="1:12" s="12" customFormat="1" ht="15" customHeight="1" x14ac:dyDescent="0.25">
      <c r="A64" s="2" t="s">
        <v>151</v>
      </c>
      <c r="B64" s="139">
        <v>125</v>
      </c>
      <c r="C64" s="139">
        <v>232</v>
      </c>
      <c r="D64" s="139">
        <v>571</v>
      </c>
      <c r="E64" s="139">
        <v>928</v>
      </c>
      <c r="F64" s="76"/>
    </row>
    <row r="65" spans="1:12" s="12" customFormat="1" ht="15" customHeight="1" x14ac:dyDescent="0.25">
      <c r="A65" s="2" t="s">
        <v>152</v>
      </c>
      <c r="B65" s="139">
        <v>71</v>
      </c>
      <c r="C65" s="139">
        <v>51</v>
      </c>
      <c r="D65" s="139">
        <v>22</v>
      </c>
      <c r="E65" s="139">
        <v>144</v>
      </c>
      <c r="F65" s="76"/>
    </row>
    <row r="66" spans="1:12" s="12" customFormat="1" ht="15" customHeight="1" x14ac:dyDescent="0.25">
      <c r="A66" s="2" t="s">
        <v>153</v>
      </c>
      <c r="B66" s="139"/>
      <c r="C66" s="139">
        <v>21</v>
      </c>
      <c r="D66" s="139">
        <v>70</v>
      </c>
      <c r="E66" s="139">
        <v>91</v>
      </c>
      <c r="F66" s="76"/>
      <c r="G66" s="102"/>
      <c r="H66" s="106"/>
      <c r="I66" s="106"/>
      <c r="J66" s="106"/>
      <c r="K66" s="106"/>
    </row>
    <row r="67" spans="1:12" s="12" customFormat="1" ht="15" customHeight="1" x14ac:dyDescent="0.25">
      <c r="A67" s="2" t="s">
        <v>154</v>
      </c>
      <c r="B67" s="14"/>
      <c r="C67" s="14"/>
      <c r="D67" s="14"/>
      <c r="E67" s="14"/>
      <c r="F67" s="76"/>
      <c r="G67" s="102"/>
      <c r="H67" s="106"/>
      <c r="I67" s="106"/>
      <c r="J67" s="106"/>
      <c r="K67" s="106"/>
    </row>
    <row r="68" spans="1:12" s="12" customFormat="1" ht="15" customHeight="1" x14ac:dyDescent="0.25">
      <c r="A68" s="2" t="s">
        <v>155</v>
      </c>
      <c r="B68" s="139"/>
      <c r="C68" s="139">
        <v>23</v>
      </c>
      <c r="D68" s="139">
        <v>7</v>
      </c>
      <c r="E68" s="139">
        <v>30</v>
      </c>
      <c r="F68" s="76"/>
      <c r="G68" s="102"/>
      <c r="H68" s="106"/>
      <c r="I68" s="106"/>
      <c r="J68" s="106"/>
      <c r="K68" s="106"/>
    </row>
    <row r="69" spans="1:12" s="12" customFormat="1" ht="15" customHeight="1" x14ac:dyDescent="0.25">
      <c r="A69" s="5" t="s">
        <v>0</v>
      </c>
      <c r="B69" s="16">
        <v>4106</v>
      </c>
      <c r="C69" s="16">
        <v>9170</v>
      </c>
      <c r="D69" s="16">
        <v>8486</v>
      </c>
      <c r="E69" s="16">
        <v>21762</v>
      </c>
      <c r="F69" s="76"/>
      <c r="G69" s="102"/>
      <c r="H69" s="106"/>
      <c r="I69" s="106"/>
      <c r="J69" s="106"/>
      <c r="K69" s="106"/>
    </row>
    <row r="70" spans="1:12" ht="15" customHeight="1" x14ac:dyDescent="0.25">
      <c r="G70" s="102"/>
      <c r="H70" s="106"/>
      <c r="I70" s="106"/>
      <c r="J70" s="106"/>
      <c r="K70" s="106"/>
      <c r="L70" s="12"/>
    </row>
    <row r="71" spans="1:12" ht="15" x14ac:dyDescent="0.25">
      <c r="G71" s="102"/>
      <c r="H71" s="106"/>
      <c r="I71" s="106"/>
      <c r="J71" s="106"/>
      <c r="K71" s="106"/>
    </row>
    <row r="72" spans="1:12" ht="15" x14ac:dyDescent="0.25">
      <c r="A72" s="116" t="s">
        <v>91</v>
      </c>
      <c r="G72" s="102"/>
      <c r="H72" s="106"/>
      <c r="I72" s="106"/>
      <c r="J72" s="106"/>
      <c r="K72" s="106"/>
    </row>
    <row r="73" spans="1:12" ht="15" x14ac:dyDescent="0.25">
      <c r="G73" s="102"/>
      <c r="H73" s="106"/>
      <c r="I73" s="106"/>
      <c r="J73" s="106"/>
      <c r="K73" s="106"/>
    </row>
    <row r="74" spans="1:12" ht="15" x14ac:dyDescent="0.25">
      <c r="G74" s="102"/>
      <c r="H74" s="106"/>
      <c r="I74" s="106"/>
      <c r="J74" s="106"/>
      <c r="K74" s="106"/>
    </row>
    <row r="75" spans="1:12" ht="15" x14ac:dyDescent="0.25">
      <c r="G75" s="102"/>
      <c r="H75" s="106"/>
      <c r="I75" s="106"/>
      <c r="J75" s="106"/>
      <c r="K75" s="106"/>
    </row>
    <row r="76" spans="1:12" ht="15" x14ac:dyDescent="0.25">
      <c r="G76" s="102"/>
      <c r="H76" s="106"/>
      <c r="I76" s="106"/>
      <c r="J76" s="106"/>
      <c r="K76" s="106"/>
    </row>
    <row r="77" spans="1:12" ht="15" x14ac:dyDescent="0.25">
      <c r="G77" s="102"/>
      <c r="H77" s="106"/>
      <c r="I77" s="106"/>
      <c r="J77" s="106"/>
      <c r="K77" s="106"/>
    </row>
    <row r="78" spans="1:12" ht="15" x14ac:dyDescent="0.25">
      <c r="G78" s="102"/>
      <c r="H78" s="106"/>
      <c r="I78" s="106"/>
      <c r="J78" s="106"/>
      <c r="K78" s="106"/>
    </row>
    <row r="79" spans="1:12" ht="15" x14ac:dyDescent="0.25">
      <c r="G79" s="102"/>
      <c r="H79" s="106"/>
      <c r="I79" s="106"/>
      <c r="J79" s="106"/>
      <c r="K79" s="106"/>
    </row>
  </sheetData>
  <hyperlinks>
    <hyperlink ref="A72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A3" sqref="A3"/>
    </sheetView>
  </sheetViews>
  <sheetFormatPr baseColWidth="10" defaultRowHeight="15" x14ac:dyDescent="0.25"/>
  <cols>
    <col min="1" max="1" width="34.85546875" style="11" customWidth="1"/>
    <col min="2" max="11" width="9.28515625" style="11" customWidth="1"/>
    <col min="12" max="12" width="12.85546875" style="12" customWidth="1"/>
    <col min="13" max="13" width="14.28515625" style="12" customWidth="1"/>
    <col min="14" max="14" width="15.140625" style="12" customWidth="1"/>
    <col min="15" max="15" width="15.5703125" style="12" customWidth="1"/>
    <col min="16" max="16" width="10.42578125" style="8" customWidth="1"/>
    <col min="17" max="17" width="10.7109375" style="8" customWidth="1"/>
    <col min="18" max="18" width="15.85546875" style="8" customWidth="1"/>
    <col min="19" max="19" width="16" style="8" customWidth="1"/>
    <col min="20" max="20" width="14.5703125" style="8" customWidth="1"/>
    <col min="21" max="16384" width="11.42578125" style="8"/>
  </cols>
  <sheetData>
    <row r="1" spans="1:18" ht="18.75" x14ac:dyDescent="0.25">
      <c r="A1" s="101" t="s">
        <v>235</v>
      </c>
      <c r="B1" s="101"/>
      <c r="C1" s="101"/>
      <c r="D1" s="101"/>
      <c r="E1" s="101"/>
      <c r="F1" s="101"/>
    </row>
    <row r="2" spans="1:18" ht="18.75" x14ac:dyDescent="0.25">
      <c r="A2" s="101"/>
      <c r="B2" s="101"/>
      <c r="C2" s="101"/>
      <c r="D2" s="101"/>
      <c r="E2" s="101"/>
      <c r="F2" s="101"/>
    </row>
    <row r="3" spans="1:18" ht="15" customHeight="1" x14ac:dyDescent="0.25">
      <c r="A3" s="60"/>
      <c r="B3" s="60"/>
      <c r="C3" s="60"/>
      <c r="D3" s="60"/>
      <c r="E3" s="60"/>
      <c r="F3" s="60"/>
    </row>
    <row r="4" spans="1:18" ht="15.75" x14ac:dyDescent="0.25">
      <c r="A4" s="68" t="s">
        <v>201</v>
      </c>
      <c r="B4" s="68"/>
      <c r="C4" s="68"/>
      <c r="D4" s="68"/>
      <c r="E4" s="68"/>
      <c r="F4" s="68"/>
    </row>
    <row r="5" spans="1:18" ht="25.5" x14ac:dyDescent="0.25">
      <c r="A5" s="6" t="s">
        <v>108</v>
      </c>
      <c r="B5" s="7">
        <v>2007</v>
      </c>
      <c r="C5" s="7">
        <v>2008</v>
      </c>
      <c r="D5" s="7">
        <v>2009</v>
      </c>
      <c r="E5" s="7">
        <v>2010</v>
      </c>
      <c r="F5" s="7">
        <v>2011</v>
      </c>
      <c r="G5" s="1">
        <v>2012</v>
      </c>
      <c r="H5" s="1">
        <v>2013</v>
      </c>
      <c r="I5" s="1">
        <v>2014</v>
      </c>
      <c r="J5" s="1">
        <v>2015</v>
      </c>
      <c r="K5" s="1">
        <v>2016</v>
      </c>
      <c r="L5" s="7" t="s">
        <v>228</v>
      </c>
      <c r="M5" s="7" t="s">
        <v>231</v>
      </c>
      <c r="N5" s="7" t="s">
        <v>229</v>
      </c>
      <c r="O5" s="7" t="s">
        <v>230</v>
      </c>
    </row>
    <row r="6" spans="1:18" x14ac:dyDescent="0.25">
      <c r="A6" s="2" t="s">
        <v>2</v>
      </c>
      <c r="B6" s="2"/>
      <c r="C6" s="2">
        <v>12</v>
      </c>
      <c r="D6" s="2">
        <v>14</v>
      </c>
      <c r="E6" s="2">
        <v>5</v>
      </c>
      <c r="F6" s="2">
        <v>61</v>
      </c>
      <c r="G6" s="2">
        <v>17</v>
      </c>
      <c r="H6" s="2">
        <v>18</v>
      </c>
      <c r="I6" s="2">
        <v>2</v>
      </c>
      <c r="J6" s="2">
        <v>6</v>
      </c>
      <c r="K6" s="2">
        <v>9</v>
      </c>
      <c r="L6" s="87" t="s">
        <v>277</v>
      </c>
      <c r="M6" s="87">
        <f>(K6-G6)/G6</f>
        <v>-0.47058823529411764</v>
      </c>
      <c r="N6" s="87">
        <f t="shared" ref="N6:N9" si="0">(K6-J6)/J6</f>
        <v>0.5</v>
      </c>
      <c r="O6" s="87">
        <f>K6/K$18</f>
        <v>4.2625745950554135E-4</v>
      </c>
    </row>
    <row r="7" spans="1:18" x14ac:dyDescent="0.25">
      <c r="A7" s="2" t="s">
        <v>3</v>
      </c>
      <c r="B7" s="2"/>
      <c r="C7" s="2">
        <v>22</v>
      </c>
      <c r="D7" s="2">
        <v>25</v>
      </c>
      <c r="E7" s="2">
        <v>38</v>
      </c>
      <c r="F7" s="2">
        <v>7074</v>
      </c>
      <c r="G7" s="2">
        <v>7637</v>
      </c>
      <c r="H7" s="2">
        <v>7568</v>
      </c>
      <c r="I7" s="2">
        <v>6391</v>
      </c>
      <c r="J7" s="2">
        <v>5631</v>
      </c>
      <c r="K7" s="2">
        <v>3679</v>
      </c>
      <c r="L7" s="87" t="s">
        <v>277</v>
      </c>
      <c r="M7" s="87">
        <f t="shared" ref="M7:M9" si="1">(K7-G7)/G7</f>
        <v>-0.51826633494827812</v>
      </c>
      <c r="N7" s="87">
        <f t="shared" si="0"/>
        <v>-0.34665245959865032</v>
      </c>
      <c r="O7" s="87">
        <f>K7/K$18</f>
        <v>0.1742445770578763</v>
      </c>
    </row>
    <row r="8" spans="1:18" x14ac:dyDescent="0.25">
      <c r="A8" s="2" t="s">
        <v>168</v>
      </c>
      <c r="B8" s="2">
        <f>B15+B16+B17</f>
        <v>7802</v>
      </c>
      <c r="C8" s="2">
        <f t="shared" ref="C8:K8" si="2">C15+C16+C17</f>
        <v>10353</v>
      </c>
      <c r="D8" s="2">
        <f t="shared" si="2"/>
        <v>13983</v>
      </c>
      <c r="E8" s="2">
        <f t="shared" si="2"/>
        <v>14050</v>
      </c>
      <c r="F8" s="2">
        <f t="shared" si="2"/>
        <v>12463</v>
      </c>
      <c r="G8" s="2">
        <f t="shared" si="2"/>
        <v>13270</v>
      </c>
      <c r="H8" s="2">
        <f t="shared" si="2"/>
        <v>15782</v>
      </c>
      <c r="I8" s="2">
        <f t="shared" si="2"/>
        <v>17550</v>
      </c>
      <c r="J8" s="2">
        <f t="shared" si="2"/>
        <v>16123</v>
      </c>
      <c r="K8" s="2">
        <f t="shared" si="2"/>
        <v>17426</v>
      </c>
      <c r="L8" s="87">
        <f t="shared" ref="L8:L9" si="3">(K8-B8)/B8</f>
        <v>1.2335298641374006</v>
      </c>
      <c r="M8" s="87">
        <f t="shared" si="1"/>
        <v>0.31318764129615673</v>
      </c>
      <c r="N8" s="87">
        <f t="shared" si="0"/>
        <v>8.081622526825033E-2</v>
      </c>
      <c r="O8" s="87">
        <f>K8/K$18</f>
        <v>0.82532916548261814</v>
      </c>
    </row>
    <row r="9" spans="1:18" x14ac:dyDescent="0.25">
      <c r="A9" s="5" t="s">
        <v>0</v>
      </c>
      <c r="B9" s="5">
        <v>7802</v>
      </c>
      <c r="C9" s="5">
        <v>10387</v>
      </c>
      <c r="D9" s="5">
        <v>14022</v>
      </c>
      <c r="E9" s="5">
        <v>14093</v>
      </c>
      <c r="F9" s="5">
        <v>19598</v>
      </c>
      <c r="G9" s="5">
        <v>20924</v>
      </c>
      <c r="H9" s="5">
        <v>23368</v>
      </c>
      <c r="I9" s="5">
        <v>23943</v>
      </c>
      <c r="J9" s="5">
        <v>21760</v>
      </c>
      <c r="K9" s="5">
        <v>21114</v>
      </c>
      <c r="L9" s="88">
        <f t="shared" si="3"/>
        <v>1.7062291720071776</v>
      </c>
      <c r="M9" s="88">
        <f t="shared" si="1"/>
        <v>9.0804817434524954E-3</v>
      </c>
      <c r="N9" s="88">
        <f t="shared" si="0"/>
        <v>-2.9687499999999999E-2</v>
      </c>
      <c r="O9" s="88">
        <f>K9/K$18</f>
        <v>1</v>
      </c>
    </row>
    <row r="11" spans="1:18" ht="15.75" x14ac:dyDescent="0.25">
      <c r="A11" s="68" t="s">
        <v>276</v>
      </c>
      <c r="B11" s="68"/>
      <c r="C11" s="68"/>
      <c r="D11" s="68"/>
      <c r="E11" s="68"/>
      <c r="F11" s="68"/>
      <c r="Q11" s="68"/>
    </row>
    <row r="12" spans="1:18" ht="30" customHeight="1" x14ac:dyDescent="0.25">
      <c r="A12" s="6" t="s">
        <v>108</v>
      </c>
      <c r="B12" s="7">
        <v>2007</v>
      </c>
      <c r="C12" s="7">
        <v>2008</v>
      </c>
      <c r="D12" s="7">
        <v>2009</v>
      </c>
      <c r="E12" s="7">
        <v>2010</v>
      </c>
      <c r="F12" s="7">
        <v>2011</v>
      </c>
      <c r="G12" s="1">
        <v>2012</v>
      </c>
      <c r="H12" s="1">
        <v>2013</v>
      </c>
      <c r="I12" s="1">
        <v>2014</v>
      </c>
      <c r="J12" s="1">
        <v>2015</v>
      </c>
      <c r="K12" s="1">
        <v>2016</v>
      </c>
      <c r="L12" s="7" t="s">
        <v>228</v>
      </c>
      <c r="M12" s="7" t="s">
        <v>231</v>
      </c>
      <c r="N12" s="7" t="s">
        <v>229</v>
      </c>
      <c r="O12" s="7" t="s">
        <v>230</v>
      </c>
    </row>
    <row r="13" spans="1:18" x14ac:dyDescent="0.25">
      <c r="A13" s="2" t="s">
        <v>2</v>
      </c>
      <c r="B13" s="2"/>
      <c r="C13" s="2">
        <v>12</v>
      </c>
      <c r="D13" s="2">
        <v>14</v>
      </c>
      <c r="E13" s="2">
        <v>5</v>
      </c>
      <c r="F13" s="2">
        <v>61</v>
      </c>
      <c r="G13" s="2">
        <v>17</v>
      </c>
      <c r="H13" s="2">
        <v>18</v>
      </c>
      <c r="I13" s="2">
        <v>2</v>
      </c>
      <c r="J13" s="2">
        <v>6</v>
      </c>
      <c r="K13" s="2">
        <v>9</v>
      </c>
      <c r="L13" s="87" t="s">
        <v>277</v>
      </c>
      <c r="M13" s="87">
        <f>(K13-G13)/G13</f>
        <v>-0.47058823529411764</v>
      </c>
      <c r="N13" s="87">
        <f t="shared" ref="N13" si="4">(K13-J13)/J13</f>
        <v>0.5</v>
      </c>
      <c r="O13" s="87">
        <f>K13/K$18</f>
        <v>4.2625745950554135E-4</v>
      </c>
      <c r="P13" s="33"/>
      <c r="Q13" s="33"/>
      <c r="R13" s="137"/>
    </row>
    <row r="14" spans="1:18" x14ac:dyDescent="0.25">
      <c r="A14" s="2" t="s">
        <v>3</v>
      </c>
      <c r="B14" s="2"/>
      <c r="C14" s="2">
        <v>22</v>
      </c>
      <c r="D14" s="2">
        <v>25</v>
      </c>
      <c r="E14" s="2">
        <v>38</v>
      </c>
      <c r="F14" s="2">
        <v>7074</v>
      </c>
      <c r="G14" s="2">
        <v>7637</v>
      </c>
      <c r="H14" s="2">
        <v>7568</v>
      </c>
      <c r="I14" s="2">
        <v>6391</v>
      </c>
      <c r="J14" s="2">
        <v>5631</v>
      </c>
      <c r="K14" s="2">
        <v>3679</v>
      </c>
      <c r="L14" s="87" t="s">
        <v>277</v>
      </c>
      <c r="M14" s="87">
        <f t="shared" ref="M14:M18" si="5">(K14-G14)/G14</f>
        <v>-0.51826633494827812</v>
      </c>
      <c r="N14" s="87">
        <f t="shared" ref="N14:N18" si="6">(K14-J14)/J14</f>
        <v>-0.34665245959865032</v>
      </c>
      <c r="O14" s="87">
        <f t="shared" ref="O14:O18" si="7">K14/K$18</f>
        <v>0.1742445770578763</v>
      </c>
      <c r="P14" s="33"/>
      <c r="Q14" s="33"/>
      <c r="R14" s="33"/>
    </row>
    <row r="15" spans="1:18" x14ac:dyDescent="0.25">
      <c r="A15" s="2" t="s">
        <v>209</v>
      </c>
      <c r="B15" s="2">
        <v>1710</v>
      </c>
      <c r="C15" s="2">
        <v>2913</v>
      </c>
      <c r="D15" s="2">
        <v>3456</v>
      </c>
      <c r="E15" s="2">
        <v>3582</v>
      </c>
      <c r="F15" s="2">
        <v>2941</v>
      </c>
      <c r="G15" s="2">
        <v>3145</v>
      </c>
      <c r="H15" s="2">
        <v>3422</v>
      </c>
      <c r="I15" s="2">
        <v>4084</v>
      </c>
      <c r="J15" s="2">
        <v>3613</v>
      </c>
      <c r="K15" s="2">
        <v>3798</v>
      </c>
      <c r="L15" s="87">
        <f t="shared" ref="L15:L18" si="8">(K15-B15)/B15</f>
        <v>1.2210526315789474</v>
      </c>
      <c r="M15" s="87">
        <f t="shared" si="5"/>
        <v>0.20763116057233705</v>
      </c>
      <c r="N15" s="87">
        <f t="shared" si="6"/>
        <v>5.1203985607528368E-2</v>
      </c>
      <c r="O15" s="87">
        <f t="shared" si="7"/>
        <v>0.17988064791133845</v>
      </c>
      <c r="P15" s="33"/>
      <c r="Q15" s="33"/>
      <c r="R15" s="33"/>
    </row>
    <row r="16" spans="1:18" x14ac:dyDescent="0.25">
      <c r="A16" s="2" t="s">
        <v>210</v>
      </c>
      <c r="B16" s="2">
        <v>3347</v>
      </c>
      <c r="C16" s="2">
        <v>3169</v>
      </c>
      <c r="D16" s="2">
        <v>3847</v>
      </c>
      <c r="E16" s="2">
        <v>4005</v>
      </c>
      <c r="F16" s="2">
        <v>3694</v>
      </c>
      <c r="G16" s="2">
        <v>2467</v>
      </c>
      <c r="H16" s="2">
        <v>2703</v>
      </c>
      <c r="I16" s="2">
        <v>2876</v>
      </c>
      <c r="J16" s="2">
        <v>3768</v>
      </c>
      <c r="K16" s="2">
        <v>3572</v>
      </c>
      <c r="L16" s="87">
        <f t="shared" si="8"/>
        <v>6.7224380041828499E-2</v>
      </c>
      <c r="M16" s="87">
        <f t="shared" si="5"/>
        <v>0.44791244426428861</v>
      </c>
      <c r="N16" s="87">
        <f t="shared" si="6"/>
        <v>-5.2016985138004249E-2</v>
      </c>
      <c r="O16" s="87">
        <f t="shared" si="7"/>
        <v>0.16917684948375486</v>
      </c>
      <c r="P16" s="33"/>
      <c r="Q16" s="33"/>
      <c r="R16" s="33"/>
    </row>
    <row r="17" spans="1:18" x14ac:dyDescent="0.25">
      <c r="A17" s="2" t="s">
        <v>5</v>
      </c>
      <c r="B17" s="2">
        <v>2745</v>
      </c>
      <c r="C17" s="2">
        <v>4271</v>
      </c>
      <c r="D17" s="2">
        <v>6680</v>
      </c>
      <c r="E17" s="2">
        <v>6463</v>
      </c>
      <c r="F17" s="2">
        <v>5828</v>
      </c>
      <c r="G17" s="2">
        <v>7658</v>
      </c>
      <c r="H17" s="2">
        <v>9657</v>
      </c>
      <c r="I17" s="2">
        <v>10590</v>
      </c>
      <c r="J17" s="2">
        <v>8742</v>
      </c>
      <c r="K17" s="2">
        <v>10056</v>
      </c>
      <c r="L17" s="87">
        <f t="shared" si="8"/>
        <v>2.6633879781420764</v>
      </c>
      <c r="M17" s="87">
        <f t="shared" si="5"/>
        <v>0.31313658918777748</v>
      </c>
      <c r="N17" s="87">
        <f t="shared" si="6"/>
        <v>0.15030885380919698</v>
      </c>
      <c r="O17" s="87">
        <f t="shared" si="7"/>
        <v>0.47627166808752486</v>
      </c>
      <c r="P17" s="33"/>
      <c r="Q17" s="33"/>
      <c r="R17" s="33"/>
    </row>
    <row r="18" spans="1:18" s="117" customFormat="1" x14ac:dyDescent="0.25">
      <c r="A18" s="5" t="s">
        <v>0</v>
      </c>
      <c r="B18" s="5">
        <v>7802</v>
      </c>
      <c r="C18" s="5">
        <v>10387</v>
      </c>
      <c r="D18" s="5">
        <v>14022</v>
      </c>
      <c r="E18" s="5">
        <v>14093</v>
      </c>
      <c r="F18" s="5">
        <v>19598</v>
      </c>
      <c r="G18" s="5">
        <v>20924</v>
      </c>
      <c r="H18" s="5">
        <v>23368</v>
      </c>
      <c r="I18" s="5">
        <v>23943</v>
      </c>
      <c r="J18" s="5">
        <v>21760</v>
      </c>
      <c r="K18" s="5">
        <v>21114</v>
      </c>
      <c r="L18" s="88">
        <f t="shared" si="8"/>
        <v>1.7062291720071776</v>
      </c>
      <c r="M18" s="88">
        <f t="shared" si="5"/>
        <v>9.0804817434524954E-3</v>
      </c>
      <c r="N18" s="88">
        <f t="shared" si="6"/>
        <v>-2.9687499999999999E-2</v>
      </c>
      <c r="O18" s="88">
        <f t="shared" si="7"/>
        <v>1</v>
      </c>
      <c r="P18" s="127"/>
      <c r="Q18" s="127"/>
      <c r="R18" s="127"/>
    </row>
    <row r="19" spans="1:18" x14ac:dyDescent="0.25">
      <c r="P19" s="33"/>
      <c r="Q19" s="33"/>
      <c r="R19" s="33"/>
    </row>
    <row r="20" spans="1:18" ht="15.75" x14ac:dyDescent="0.25">
      <c r="A20" s="68" t="s">
        <v>200</v>
      </c>
      <c r="B20" s="68"/>
      <c r="C20" s="68"/>
      <c r="D20" s="68"/>
      <c r="E20" s="68"/>
      <c r="F20" s="68"/>
      <c r="P20" s="33"/>
      <c r="Q20" s="33"/>
      <c r="R20" s="33"/>
    </row>
    <row r="21" spans="1:18" ht="30" customHeight="1" x14ac:dyDescent="0.25">
      <c r="A21" s="6" t="s">
        <v>131</v>
      </c>
      <c r="B21" s="1">
        <v>2007</v>
      </c>
      <c r="C21" s="1">
        <v>2008</v>
      </c>
      <c r="D21" s="1">
        <v>2009</v>
      </c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7" t="s">
        <v>228</v>
      </c>
      <c r="M21" s="7" t="s">
        <v>231</v>
      </c>
      <c r="N21" s="7" t="s">
        <v>229</v>
      </c>
      <c r="O21" s="7" t="s">
        <v>230</v>
      </c>
      <c r="P21" s="33"/>
      <c r="Q21" s="33"/>
      <c r="R21" s="33"/>
    </row>
    <row r="22" spans="1:18" x14ac:dyDescent="0.25">
      <c r="A22" s="2" t="s">
        <v>140</v>
      </c>
      <c r="B22" s="2">
        <v>1799</v>
      </c>
      <c r="C22" s="2">
        <v>2180</v>
      </c>
      <c r="D22" s="2">
        <v>2536</v>
      </c>
      <c r="E22" s="2">
        <v>2695</v>
      </c>
      <c r="F22" s="2">
        <v>2650</v>
      </c>
      <c r="G22" s="2">
        <v>3144</v>
      </c>
      <c r="H22" s="2">
        <v>4017</v>
      </c>
      <c r="I22" s="2">
        <v>4297</v>
      </c>
      <c r="J22" s="2">
        <v>4104</v>
      </c>
      <c r="K22" s="2">
        <v>4513</v>
      </c>
      <c r="L22" s="87">
        <f t="shared" ref="L22:L25" si="9">(K22-B22)/B22</f>
        <v>1.5086158977209561</v>
      </c>
      <c r="M22" s="87">
        <f>(K22-G22)/G22</f>
        <v>0.43543256997455471</v>
      </c>
      <c r="N22" s="87">
        <f t="shared" ref="N22:N25" si="10">(K22-J22)/J22</f>
        <v>9.9658869395711502E-2</v>
      </c>
      <c r="O22" s="87">
        <f t="shared" ref="O22:O25" si="11">K22/K$18</f>
        <v>0.21374443497205645</v>
      </c>
      <c r="P22" s="33"/>
      <c r="Q22" s="33"/>
      <c r="R22" s="33"/>
    </row>
    <row r="23" spans="1:18" x14ac:dyDescent="0.25">
      <c r="A23" s="2" t="s">
        <v>41</v>
      </c>
      <c r="B23" s="2">
        <v>4156</v>
      </c>
      <c r="C23" s="2">
        <v>5032</v>
      </c>
      <c r="D23" s="2">
        <v>5696</v>
      </c>
      <c r="E23" s="2">
        <v>6149</v>
      </c>
      <c r="F23" s="2">
        <v>11077</v>
      </c>
      <c r="G23" s="2">
        <v>11967</v>
      </c>
      <c r="H23" s="2">
        <v>12090</v>
      </c>
      <c r="I23" s="2">
        <v>11720</v>
      </c>
      <c r="J23" s="2">
        <v>9170</v>
      </c>
      <c r="K23" s="2">
        <v>7536</v>
      </c>
      <c r="L23" s="87">
        <f t="shared" si="9"/>
        <v>0.81328200192492783</v>
      </c>
      <c r="M23" s="87">
        <f>(K23-G23)/G23</f>
        <v>-0.37026823765354727</v>
      </c>
      <c r="N23" s="87">
        <f t="shared" si="10"/>
        <v>-0.17818974918211558</v>
      </c>
      <c r="O23" s="87">
        <f t="shared" si="11"/>
        <v>0.3569195794259733</v>
      </c>
      <c r="P23" s="33"/>
      <c r="Q23" s="33"/>
      <c r="R23" s="33"/>
    </row>
    <row r="24" spans="1:18" x14ac:dyDescent="0.25">
      <c r="A24" s="2" t="s">
        <v>137</v>
      </c>
      <c r="B24" s="2">
        <v>1847</v>
      </c>
      <c r="C24" s="2">
        <v>3175</v>
      </c>
      <c r="D24" s="2">
        <v>5790</v>
      </c>
      <c r="E24" s="2">
        <v>5249</v>
      </c>
      <c r="F24" s="2">
        <v>5871</v>
      </c>
      <c r="G24" s="2">
        <v>5813</v>
      </c>
      <c r="H24" s="2">
        <v>7261</v>
      </c>
      <c r="I24" s="2">
        <v>7926</v>
      </c>
      <c r="J24" s="2">
        <v>8486</v>
      </c>
      <c r="K24" s="2">
        <v>9065</v>
      </c>
      <c r="L24" s="87">
        <f t="shared" si="9"/>
        <v>3.9079588521927451</v>
      </c>
      <c r="M24" s="87">
        <f>(K24-G24)/G24</f>
        <v>0.55943574746258384</v>
      </c>
      <c r="N24" s="87">
        <f t="shared" si="10"/>
        <v>6.8230025925053034E-2</v>
      </c>
      <c r="O24" s="87">
        <f t="shared" si="11"/>
        <v>0.42933598560197028</v>
      </c>
      <c r="P24" s="33"/>
      <c r="Q24" s="33"/>
      <c r="R24" s="33"/>
    </row>
    <row r="25" spans="1:18" x14ac:dyDescent="0.25">
      <c r="A25" s="5" t="s">
        <v>0</v>
      </c>
      <c r="B25" s="5">
        <v>7802</v>
      </c>
      <c r="C25" s="5">
        <v>10387</v>
      </c>
      <c r="D25" s="5">
        <v>14022</v>
      </c>
      <c r="E25" s="5">
        <v>14093</v>
      </c>
      <c r="F25" s="5">
        <v>19598</v>
      </c>
      <c r="G25" s="5">
        <v>20924</v>
      </c>
      <c r="H25" s="5">
        <v>23368</v>
      </c>
      <c r="I25" s="5">
        <v>23943</v>
      </c>
      <c r="J25" s="5">
        <v>21760</v>
      </c>
      <c r="K25" s="5">
        <v>21114</v>
      </c>
      <c r="L25" s="87">
        <f t="shared" si="9"/>
        <v>1.7062291720071776</v>
      </c>
      <c r="M25" s="87">
        <f>(K25-G25)/G25</f>
        <v>9.0804817434524954E-3</v>
      </c>
      <c r="N25" s="87">
        <f t="shared" si="10"/>
        <v>-2.9687499999999999E-2</v>
      </c>
      <c r="O25" s="87">
        <f t="shared" si="11"/>
        <v>1</v>
      </c>
      <c r="P25" s="33"/>
      <c r="Q25" s="33"/>
      <c r="R25" s="33"/>
    </row>
    <row r="26" spans="1:18" x14ac:dyDescent="0.25">
      <c r="P26" s="33"/>
      <c r="Q26" s="33"/>
      <c r="R26" s="33"/>
    </row>
    <row r="27" spans="1:18" ht="15.75" x14ac:dyDescent="0.25">
      <c r="A27" s="68" t="s">
        <v>199</v>
      </c>
      <c r="B27" s="68"/>
      <c r="C27" s="68"/>
      <c r="D27" s="68"/>
      <c r="E27" s="68"/>
      <c r="F27" s="68"/>
      <c r="P27" s="33"/>
      <c r="Q27" s="33"/>
      <c r="R27" s="33"/>
    </row>
    <row r="28" spans="1:18" ht="30" customHeight="1" x14ac:dyDescent="0.25">
      <c r="A28" s="6" t="s">
        <v>162</v>
      </c>
      <c r="B28" s="1">
        <v>2007</v>
      </c>
      <c r="C28" s="1">
        <v>2008</v>
      </c>
      <c r="D28" s="1">
        <v>2009</v>
      </c>
      <c r="E28" s="1">
        <v>2010</v>
      </c>
      <c r="F28" s="1">
        <v>2011</v>
      </c>
      <c r="G28" s="1">
        <v>2012</v>
      </c>
      <c r="H28" s="1">
        <v>2013</v>
      </c>
      <c r="I28" s="1">
        <v>2014</v>
      </c>
      <c r="J28" s="1">
        <v>2015</v>
      </c>
      <c r="K28" s="1">
        <v>2016</v>
      </c>
      <c r="L28" s="7" t="s">
        <v>228</v>
      </c>
      <c r="M28" s="7" t="s">
        <v>231</v>
      </c>
      <c r="N28" s="7" t="s">
        <v>229</v>
      </c>
      <c r="O28" s="7" t="s">
        <v>230</v>
      </c>
      <c r="P28" s="33"/>
      <c r="Q28" s="33"/>
      <c r="R28" s="33"/>
    </row>
    <row r="29" spans="1:18" s="117" customFormat="1" x14ac:dyDescent="0.25">
      <c r="A29" s="124" t="s">
        <v>169</v>
      </c>
      <c r="B29" s="104"/>
      <c r="C29" s="104">
        <v>12</v>
      </c>
      <c r="D29" s="104">
        <v>14</v>
      </c>
      <c r="E29" s="104">
        <v>5</v>
      </c>
      <c r="F29" s="104">
        <v>61</v>
      </c>
      <c r="G29" s="104">
        <v>17</v>
      </c>
      <c r="H29" s="104">
        <v>18</v>
      </c>
      <c r="I29" s="104">
        <v>2</v>
      </c>
      <c r="J29" s="104">
        <v>6</v>
      </c>
      <c r="K29" s="104">
        <v>9</v>
      </c>
      <c r="L29" s="88" t="s">
        <v>277</v>
      </c>
      <c r="M29" s="88">
        <f t="shared" ref="M29" si="12">(K29-G29)/G29</f>
        <v>-0.47058823529411764</v>
      </c>
      <c r="N29" s="88">
        <f t="shared" ref="N29" si="13">(K29-J29)/J29</f>
        <v>0.5</v>
      </c>
      <c r="O29" s="88">
        <f>K29/K$18</f>
        <v>4.2625745950554135E-4</v>
      </c>
      <c r="P29" s="127"/>
      <c r="Q29" s="127"/>
      <c r="R29" s="127"/>
    </row>
    <row r="30" spans="1:18" x14ac:dyDescent="0.25">
      <c r="A30" s="113" t="s">
        <v>137</v>
      </c>
      <c r="B30" s="93"/>
      <c r="C30" s="93">
        <v>12</v>
      </c>
      <c r="D30" s="93">
        <v>14</v>
      </c>
      <c r="E30" s="93">
        <v>5</v>
      </c>
      <c r="F30" s="93">
        <v>61</v>
      </c>
      <c r="G30" s="93">
        <v>17</v>
      </c>
      <c r="H30" s="93">
        <v>18</v>
      </c>
      <c r="I30" s="93">
        <v>2</v>
      </c>
      <c r="J30" s="93">
        <v>6</v>
      </c>
      <c r="K30" s="93">
        <v>9</v>
      </c>
      <c r="L30" s="87" t="s">
        <v>277</v>
      </c>
      <c r="M30" s="87">
        <f t="shared" ref="M30:M38" si="14">(K30-G30)/G30</f>
        <v>-0.47058823529411764</v>
      </c>
      <c r="N30" s="87">
        <f t="shared" ref="N30:N38" si="15">(K30-J30)/J30</f>
        <v>0.5</v>
      </c>
      <c r="O30" s="87">
        <f t="shared" ref="O30:O38" si="16">K30/K$18</f>
        <v>4.2625745950554135E-4</v>
      </c>
      <c r="P30" s="33"/>
      <c r="Q30" s="33"/>
      <c r="R30" s="33"/>
    </row>
    <row r="31" spans="1:18" s="117" customFormat="1" x14ac:dyDescent="0.25">
      <c r="A31" s="124" t="s">
        <v>120</v>
      </c>
      <c r="B31" s="104"/>
      <c r="C31" s="104">
        <v>22</v>
      </c>
      <c r="D31" s="104">
        <v>25</v>
      </c>
      <c r="E31" s="104">
        <v>38</v>
      </c>
      <c r="F31" s="104">
        <v>7074</v>
      </c>
      <c r="G31" s="104">
        <v>7637</v>
      </c>
      <c r="H31" s="104">
        <v>7568</v>
      </c>
      <c r="I31" s="104">
        <v>6391</v>
      </c>
      <c r="J31" s="104">
        <v>5631</v>
      </c>
      <c r="K31" s="104">
        <v>3679</v>
      </c>
      <c r="L31" s="88" t="s">
        <v>277</v>
      </c>
      <c r="M31" s="88">
        <f t="shared" si="14"/>
        <v>-0.51826633494827812</v>
      </c>
      <c r="N31" s="88">
        <f t="shared" si="15"/>
        <v>-0.34665245959865032</v>
      </c>
      <c r="O31" s="88">
        <f t="shared" si="16"/>
        <v>0.1742445770578763</v>
      </c>
      <c r="P31" s="127"/>
      <c r="Q31" s="127"/>
      <c r="R31" s="127"/>
    </row>
    <row r="32" spans="1:18" x14ac:dyDescent="0.25">
      <c r="A32" s="113" t="s">
        <v>41</v>
      </c>
      <c r="B32" s="93"/>
      <c r="C32" s="93"/>
      <c r="D32" s="93"/>
      <c r="E32" s="93"/>
      <c r="F32" s="93">
        <v>5987</v>
      </c>
      <c r="G32" s="93">
        <v>6569</v>
      </c>
      <c r="H32" s="93">
        <v>6928</v>
      </c>
      <c r="I32" s="93">
        <v>5577</v>
      </c>
      <c r="J32" s="93">
        <v>4781</v>
      </c>
      <c r="K32" s="93">
        <v>3496</v>
      </c>
      <c r="L32" s="87" t="s">
        <v>277</v>
      </c>
      <c r="M32" s="87">
        <f t="shared" si="14"/>
        <v>-0.46780331861775004</v>
      </c>
      <c r="N32" s="87">
        <f t="shared" si="15"/>
        <v>-0.26877222338422924</v>
      </c>
      <c r="O32" s="87">
        <f t="shared" si="16"/>
        <v>0.16557734204793029</v>
      </c>
      <c r="P32" s="33"/>
      <c r="Q32" s="33"/>
      <c r="R32" s="33"/>
    </row>
    <row r="33" spans="1:18" x14ac:dyDescent="0.25">
      <c r="A33" s="113" t="s">
        <v>137</v>
      </c>
      <c r="B33" s="93"/>
      <c r="C33" s="93">
        <v>22</v>
      </c>
      <c r="D33" s="93">
        <v>25</v>
      </c>
      <c r="E33" s="93">
        <v>38</v>
      </c>
      <c r="F33" s="93">
        <v>1087</v>
      </c>
      <c r="G33" s="93">
        <v>1068</v>
      </c>
      <c r="H33" s="93">
        <v>640</v>
      </c>
      <c r="I33" s="93">
        <v>814</v>
      </c>
      <c r="J33" s="93">
        <v>850</v>
      </c>
      <c r="K33" s="93">
        <v>183</v>
      </c>
      <c r="L33" s="87" t="s">
        <v>277</v>
      </c>
      <c r="M33" s="87">
        <f t="shared" si="14"/>
        <v>-0.8286516853932584</v>
      </c>
      <c r="N33" s="87">
        <f t="shared" si="15"/>
        <v>-0.78470588235294114</v>
      </c>
      <c r="O33" s="87">
        <f t="shared" si="16"/>
        <v>8.6672350099460081E-3</v>
      </c>
      <c r="P33" s="33"/>
      <c r="Q33" s="33"/>
      <c r="R33" s="33"/>
    </row>
    <row r="34" spans="1:18" s="117" customFormat="1" x14ac:dyDescent="0.25">
      <c r="A34" s="124" t="s">
        <v>121</v>
      </c>
      <c r="B34" s="104">
        <v>7802</v>
      </c>
      <c r="C34" s="104">
        <v>10353</v>
      </c>
      <c r="D34" s="104">
        <v>13983</v>
      </c>
      <c r="E34" s="104">
        <v>14050</v>
      </c>
      <c r="F34" s="104">
        <v>12463</v>
      </c>
      <c r="G34" s="104">
        <v>13270</v>
      </c>
      <c r="H34" s="104">
        <v>15782</v>
      </c>
      <c r="I34" s="104">
        <v>17550</v>
      </c>
      <c r="J34" s="104">
        <v>16123</v>
      </c>
      <c r="K34" s="104">
        <v>17426</v>
      </c>
      <c r="L34" s="88">
        <f t="shared" ref="L34:L38" si="17">(K34-B34)/B34</f>
        <v>1.2335298641374006</v>
      </c>
      <c r="M34" s="88">
        <f t="shared" si="14"/>
        <v>0.31318764129615673</v>
      </c>
      <c r="N34" s="88">
        <f t="shared" si="15"/>
        <v>8.081622526825033E-2</v>
      </c>
      <c r="O34" s="88">
        <f t="shared" si="16"/>
        <v>0.82532916548261814</v>
      </c>
      <c r="P34" s="127"/>
      <c r="Q34" s="127"/>
      <c r="R34" s="127"/>
    </row>
    <row r="35" spans="1:18" x14ac:dyDescent="0.25">
      <c r="A35" s="113" t="s">
        <v>140</v>
      </c>
      <c r="B35" s="93">
        <v>1799</v>
      </c>
      <c r="C35" s="93">
        <v>2180</v>
      </c>
      <c r="D35" s="93">
        <v>2536</v>
      </c>
      <c r="E35" s="93">
        <v>2695</v>
      </c>
      <c r="F35" s="93">
        <v>2650</v>
      </c>
      <c r="G35" s="93">
        <v>3144</v>
      </c>
      <c r="H35" s="93">
        <v>4017</v>
      </c>
      <c r="I35" s="93">
        <v>4297</v>
      </c>
      <c r="J35" s="93">
        <v>4104</v>
      </c>
      <c r="K35" s="93">
        <v>4513</v>
      </c>
      <c r="L35" s="87">
        <f t="shared" si="17"/>
        <v>1.5086158977209561</v>
      </c>
      <c r="M35" s="87">
        <f t="shared" si="14"/>
        <v>0.43543256997455471</v>
      </c>
      <c r="N35" s="87">
        <f t="shared" si="15"/>
        <v>9.9658869395711502E-2</v>
      </c>
      <c r="O35" s="87">
        <f t="shared" si="16"/>
        <v>0.21374443497205645</v>
      </c>
      <c r="P35" s="33"/>
      <c r="Q35" s="33"/>
      <c r="R35" s="33"/>
    </row>
    <row r="36" spans="1:18" x14ac:dyDescent="0.25">
      <c r="A36" s="113" t="s">
        <v>41</v>
      </c>
      <c r="B36" s="93">
        <v>4156</v>
      </c>
      <c r="C36" s="93">
        <v>5032</v>
      </c>
      <c r="D36" s="93">
        <v>5696</v>
      </c>
      <c r="E36" s="93">
        <v>6149</v>
      </c>
      <c r="F36" s="93">
        <v>5090</v>
      </c>
      <c r="G36" s="93">
        <v>5398</v>
      </c>
      <c r="H36" s="93">
        <v>5162</v>
      </c>
      <c r="I36" s="93">
        <v>6143</v>
      </c>
      <c r="J36" s="93">
        <v>4389</v>
      </c>
      <c r="K36" s="93">
        <v>4040</v>
      </c>
      <c r="L36" s="87">
        <f t="shared" si="17"/>
        <v>-2.791145332050048E-2</v>
      </c>
      <c r="M36" s="87">
        <f t="shared" si="14"/>
        <v>-0.25157465728047423</v>
      </c>
      <c r="N36" s="87">
        <f t="shared" si="15"/>
        <v>-7.9516974253816361E-2</v>
      </c>
      <c r="O36" s="87">
        <f t="shared" si="16"/>
        <v>0.19134223737804301</v>
      </c>
      <c r="P36" s="33"/>
      <c r="Q36" s="33"/>
      <c r="R36" s="33"/>
    </row>
    <row r="37" spans="1:18" x14ac:dyDescent="0.25">
      <c r="A37" s="113" t="s">
        <v>137</v>
      </c>
      <c r="B37" s="93">
        <v>1847</v>
      </c>
      <c r="C37" s="93">
        <v>3141</v>
      </c>
      <c r="D37" s="93">
        <v>5751</v>
      </c>
      <c r="E37" s="93">
        <v>5206</v>
      </c>
      <c r="F37" s="93">
        <v>4723</v>
      </c>
      <c r="G37" s="93">
        <v>4728</v>
      </c>
      <c r="H37" s="93">
        <v>6603</v>
      </c>
      <c r="I37" s="93">
        <v>7110</v>
      </c>
      <c r="J37" s="93">
        <v>7630</v>
      </c>
      <c r="K37" s="93">
        <v>8873</v>
      </c>
      <c r="L37" s="87">
        <f t="shared" si="17"/>
        <v>3.8040064970221983</v>
      </c>
      <c r="M37" s="87">
        <f t="shared" si="14"/>
        <v>0.87669204737732653</v>
      </c>
      <c r="N37" s="87">
        <f t="shared" si="15"/>
        <v>0.16290956749672347</v>
      </c>
      <c r="O37" s="87">
        <f t="shared" si="16"/>
        <v>0.42024249313251871</v>
      </c>
      <c r="P37" s="33"/>
      <c r="Q37" s="33"/>
      <c r="R37" s="33"/>
    </row>
    <row r="38" spans="1:18" s="117" customFormat="1" x14ac:dyDescent="0.25">
      <c r="A38" s="5" t="s">
        <v>0</v>
      </c>
      <c r="B38" s="5">
        <v>7802</v>
      </c>
      <c r="C38" s="5">
        <v>10387</v>
      </c>
      <c r="D38" s="5">
        <v>14022</v>
      </c>
      <c r="E38" s="5">
        <v>14093</v>
      </c>
      <c r="F38" s="5">
        <v>19598</v>
      </c>
      <c r="G38" s="5">
        <v>20924</v>
      </c>
      <c r="H38" s="5">
        <v>23368</v>
      </c>
      <c r="I38" s="5">
        <v>23943</v>
      </c>
      <c r="J38" s="5">
        <v>21760</v>
      </c>
      <c r="K38" s="5">
        <v>21114</v>
      </c>
      <c r="L38" s="88">
        <f t="shared" si="17"/>
        <v>1.7062291720071776</v>
      </c>
      <c r="M38" s="88">
        <f t="shared" si="14"/>
        <v>9.0804817434524954E-3</v>
      </c>
      <c r="N38" s="88">
        <f t="shared" si="15"/>
        <v>-2.9687499999999999E-2</v>
      </c>
      <c r="O38" s="88">
        <f t="shared" si="16"/>
        <v>1</v>
      </c>
      <c r="P38" s="127"/>
      <c r="Q38" s="127"/>
      <c r="R38" s="127"/>
    </row>
    <row r="39" spans="1:18" x14ac:dyDescent="0.25">
      <c r="G39" s="34"/>
      <c r="H39" s="34"/>
      <c r="I39" s="34"/>
      <c r="J39" s="34"/>
      <c r="K39" s="34"/>
      <c r="L39" s="76"/>
    </row>
    <row r="40" spans="1:18" x14ac:dyDescent="0.25">
      <c r="A40" s="8"/>
      <c r="B40" s="116"/>
      <c r="C40" s="116"/>
      <c r="D40" s="116"/>
      <c r="E40" s="116"/>
      <c r="F40" s="116"/>
    </row>
    <row r="41" spans="1:18" x14ac:dyDescent="0.25">
      <c r="A41" s="116" t="s">
        <v>91</v>
      </c>
    </row>
  </sheetData>
  <hyperlinks>
    <hyperlink ref="A41" location="Índice!C1" display="Volver al ïndic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Matrícula Total 2016</vt:lpstr>
      <vt:lpstr>Evolución Matrícula 2007 - 2016</vt:lpstr>
      <vt:lpstr>Matrícula Pregrado 2016</vt:lpstr>
      <vt:lpstr>Evolución Matrícula Pregrado</vt:lpstr>
      <vt:lpstr>Matrícula Posgrado 2016</vt:lpstr>
      <vt:lpstr>Evolución Matrícula Posgrado</vt:lpstr>
      <vt:lpstr>Matrícula Postitulo 2016</vt:lpstr>
      <vt:lpstr>Evolución Matrícula Postítulo</vt:lpstr>
      <vt:lpstr>Listado de instituciones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Rodrigo Rolando Meneses</cp:lastModifiedBy>
  <cp:lastPrinted>2013-08-26T19:15:47Z</cp:lastPrinted>
  <dcterms:created xsi:type="dcterms:W3CDTF">2012-05-11T20:13:46Z</dcterms:created>
  <dcterms:modified xsi:type="dcterms:W3CDTF">2016-07-22T15:57:53Z</dcterms:modified>
</cp:coreProperties>
</file>