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420" windowWidth="20730" windowHeight="8970" activeTab="3"/>
  </bookViews>
  <sheets>
    <sheet name="Índice" sheetId="19" r:id="rId1"/>
    <sheet name="Evolución Matrícula 2009 - 2013" sheetId="25" r:id="rId2"/>
    <sheet name="Evolución Matrícula Pregrado" sheetId="26" r:id="rId3"/>
    <sheet name="MatrÍcula Pregrado 2013" sheetId="27" r:id="rId4"/>
    <sheet name="Evolución Matrícula Posgrado" sheetId="28" r:id="rId5"/>
    <sheet name="Matrïcula Posgrado 2013" sheetId="29" r:id="rId6"/>
    <sheet name="Evolución Matrícula Postítulo" sheetId="31" r:id="rId7"/>
    <sheet name="Matricula Postitulo 2013" sheetId="32" r:id="rId8"/>
    <sheet name="Listado de Instituciones" sheetId="33" r:id="rId9"/>
  </sheets>
  <calcPr calcId="145621"/>
</workbook>
</file>

<file path=xl/calcChain.xml><?xml version="1.0" encoding="utf-8"?>
<calcChain xmlns="http://schemas.openxmlformats.org/spreadsheetml/2006/main">
  <c r="I96" i="26" l="1"/>
  <c r="I95" i="26"/>
  <c r="I94" i="26"/>
  <c r="I93" i="26"/>
  <c r="I92" i="26"/>
  <c r="I91" i="26"/>
  <c r="I90" i="26"/>
  <c r="I89" i="26"/>
  <c r="I88" i="26"/>
  <c r="I87" i="26"/>
  <c r="I86" i="26"/>
  <c r="I85" i="26"/>
  <c r="H96" i="26"/>
  <c r="G96" i="26"/>
  <c r="H95" i="26"/>
  <c r="G95" i="26"/>
  <c r="H94" i="26"/>
  <c r="G94" i="26"/>
  <c r="H93" i="26"/>
  <c r="G93" i="26"/>
  <c r="H92" i="26"/>
  <c r="G92" i="26"/>
  <c r="H91" i="26"/>
  <c r="G91" i="26"/>
  <c r="H90" i="26"/>
  <c r="G90" i="26"/>
  <c r="H89" i="26"/>
  <c r="G89" i="26"/>
  <c r="H88" i="26"/>
  <c r="G88" i="26"/>
  <c r="H87" i="26"/>
  <c r="G87" i="26"/>
  <c r="H86" i="26"/>
  <c r="G86" i="26"/>
  <c r="H85" i="26"/>
  <c r="G85" i="26"/>
  <c r="I81" i="26"/>
  <c r="H81" i="26"/>
  <c r="G81" i="26"/>
  <c r="I80" i="26"/>
  <c r="H80" i="26"/>
  <c r="G80" i="26"/>
  <c r="I79" i="26"/>
  <c r="H79" i="26"/>
  <c r="G79" i="26"/>
  <c r="I78" i="26"/>
  <c r="H78" i="26"/>
  <c r="G78" i="26"/>
  <c r="I77" i="26"/>
  <c r="H77" i="26"/>
  <c r="G77" i="26"/>
  <c r="I76" i="26"/>
  <c r="H76" i="26"/>
  <c r="G76" i="26"/>
  <c r="I75" i="26"/>
  <c r="H75" i="26"/>
  <c r="G75" i="26"/>
  <c r="I74" i="26"/>
  <c r="H74" i="26"/>
  <c r="G74" i="26"/>
  <c r="I73" i="26"/>
  <c r="H73" i="26"/>
  <c r="G73" i="26"/>
  <c r="I72" i="26"/>
  <c r="H72" i="26"/>
  <c r="G72" i="26"/>
  <c r="I71" i="26"/>
  <c r="H71" i="26"/>
  <c r="G71" i="26"/>
  <c r="I70" i="26"/>
  <c r="H70" i="26"/>
  <c r="G70" i="26"/>
  <c r="C62" i="26"/>
  <c r="D62" i="26"/>
  <c r="E62" i="26"/>
  <c r="F62" i="26"/>
  <c r="C63" i="26"/>
  <c r="D63" i="26"/>
  <c r="E63" i="26"/>
  <c r="F63" i="26"/>
  <c r="B63" i="26"/>
  <c r="B62" i="26"/>
  <c r="C54" i="26"/>
  <c r="D54" i="26"/>
  <c r="E54" i="26"/>
  <c r="F54" i="26"/>
  <c r="I54" i="26" s="1"/>
  <c r="C55" i="26"/>
  <c r="D55" i="26"/>
  <c r="E55" i="26"/>
  <c r="F55" i="26"/>
  <c r="I55" i="26" s="1"/>
  <c r="B55" i="26"/>
  <c r="B54" i="26"/>
  <c r="C9" i="31"/>
  <c r="D9" i="31"/>
  <c r="E9" i="31"/>
  <c r="F9" i="31"/>
  <c r="B9" i="31"/>
  <c r="G351" i="26" l="1"/>
  <c r="H351" i="26"/>
  <c r="G338" i="26"/>
  <c r="H338" i="26"/>
  <c r="G325" i="26"/>
  <c r="H325" i="26"/>
  <c r="H312" i="26"/>
  <c r="G312" i="26"/>
  <c r="H311" i="26"/>
  <c r="G311" i="26"/>
  <c r="G337" i="26"/>
  <c r="H337" i="26"/>
  <c r="H350" i="26"/>
  <c r="G350" i="26"/>
  <c r="H324" i="26"/>
  <c r="G324" i="26"/>
  <c r="G58" i="25"/>
  <c r="H58" i="25"/>
  <c r="C61" i="32"/>
  <c r="D61" i="32"/>
  <c r="E61" i="32"/>
  <c r="B61" i="32"/>
  <c r="C19" i="32"/>
  <c r="D19" i="32"/>
  <c r="E19" i="32"/>
  <c r="B19" i="32"/>
  <c r="G29" i="31"/>
  <c r="H29" i="31"/>
  <c r="I29" i="31"/>
  <c r="G30" i="31"/>
  <c r="H30" i="31"/>
  <c r="I30" i="31"/>
  <c r="G31" i="31"/>
  <c r="H31" i="31"/>
  <c r="I31" i="31"/>
  <c r="G16" i="31"/>
  <c r="H16" i="31"/>
  <c r="I16" i="31"/>
  <c r="H28" i="31"/>
  <c r="G28" i="31"/>
  <c r="H27" i="31"/>
  <c r="G27" i="31"/>
  <c r="H26" i="31"/>
  <c r="G26" i="31"/>
  <c r="H25" i="31"/>
  <c r="H24" i="31"/>
  <c r="G24" i="31"/>
  <c r="H23" i="31"/>
  <c r="G23" i="31"/>
  <c r="I22" i="31"/>
  <c r="H22" i="31"/>
  <c r="G22" i="31"/>
  <c r="I17" i="31"/>
  <c r="H17" i="31"/>
  <c r="I15" i="31"/>
  <c r="H15" i="31"/>
  <c r="G15" i="31"/>
  <c r="H14" i="31"/>
  <c r="G14" i="31"/>
  <c r="I9" i="31"/>
  <c r="I27" i="31"/>
  <c r="I7" i="31"/>
  <c r="H7" i="31"/>
  <c r="G7" i="31"/>
  <c r="I6" i="31"/>
  <c r="H6" i="31"/>
  <c r="G6" i="31"/>
  <c r="I26" i="31" l="1"/>
  <c r="I25" i="31"/>
  <c r="I14" i="31"/>
  <c r="G9" i="31"/>
  <c r="G17" i="31"/>
  <c r="I24" i="31"/>
  <c r="I28" i="31"/>
  <c r="H9" i="31"/>
  <c r="I23" i="31"/>
  <c r="I348" i="26" l="1"/>
  <c r="I347" i="26"/>
  <c r="I346" i="26"/>
  <c r="I345" i="26"/>
  <c r="I344" i="26"/>
  <c r="I343" i="26"/>
  <c r="I342" i="26"/>
  <c r="I298" i="26"/>
  <c r="I299" i="26"/>
  <c r="I297" i="26"/>
  <c r="H6" i="25"/>
  <c r="I356" i="26"/>
  <c r="I357" i="26"/>
  <c r="I358" i="26"/>
  <c r="I355" i="26"/>
  <c r="I364" i="26"/>
  <c r="I365" i="26"/>
  <c r="I366" i="26"/>
  <c r="I363" i="26"/>
  <c r="I317" i="26"/>
  <c r="I318" i="26"/>
  <c r="I319" i="26"/>
  <c r="I320" i="26"/>
  <c r="I321" i="26"/>
  <c r="I322" i="26"/>
  <c r="I316" i="26"/>
  <c r="I286" i="26"/>
  <c r="I287" i="26"/>
  <c r="I285" i="26"/>
  <c r="C303" i="26"/>
  <c r="D303" i="26"/>
  <c r="E303" i="26"/>
  <c r="F303" i="26"/>
  <c r="C304" i="26"/>
  <c r="D304" i="26"/>
  <c r="E304" i="26"/>
  <c r="F304" i="26"/>
  <c r="C305" i="26"/>
  <c r="D305" i="26"/>
  <c r="E305" i="26"/>
  <c r="F305" i="26"/>
  <c r="I305" i="26" s="1"/>
  <c r="C306" i="26"/>
  <c r="D306" i="26"/>
  <c r="E306" i="26"/>
  <c r="F306" i="26"/>
  <c r="I306" i="26" s="1"/>
  <c r="C307" i="26"/>
  <c r="D307" i="26"/>
  <c r="E307" i="26"/>
  <c r="F307" i="26"/>
  <c r="I307" i="26" s="1"/>
  <c r="C308" i="26"/>
  <c r="D308" i="26"/>
  <c r="E308" i="26"/>
  <c r="F308" i="26"/>
  <c r="I308" i="26" s="1"/>
  <c r="C309" i="26"/>
  <c r="D309" i="26"/>
  <c r="E309" i="26"/>
  <c r="F309" i="26"/>
  <c r="I309" i="26" s="1"/>
  <c r="B304" i="26"/>
  <c r="B305" i="26"/>
  <c r="B306" i="26"/>
  <c r="B307" i="26"/>
  <c r="G307" i="26" s="1"/>
  <c r="B308" i="26"/>
  <c r="B309" i="26"/>
  <c r="B303" i="26"/>
  <c r="C349" i="26"/>
  <c r="D349" i="26"/>
  <c r="E349" i="26"/>
  <c r="F349" i="26"/>
  <c r="I349" i="26" s="1"/>
  <c r="B349" i="26"/>
  <c r="C336" i="26"/>
  <c r="D336" i="26"/>
  <c r="E336" i="26"/>
  <c r="F336" i="26"/>
  <c r="I371" i="26" s="1"/>
  <c r="B336" i="26"/>
  <c r="C323" i="26"/>
  <c r="D323" i="26"/>
  <c r="E323" i="26"/>
  <c r="F323" i="26"/>
  <c r="I323" i="26" s="1"/>
  <c r="B323" i="26"/>
  <c r="C279" i="26"/>
  <c r="D279" i="26"/>
  <c r="E279" i="26"/>
  <c r="F279" i="26"/>
  <c r="I279" i="26" s="1"/>
  <c r="C280" i="26"/>
  <c r="D280" i="26"/>
  <c r="E280" i="26"/>
  <c r="F280" i="26"/>
  <c r="I280" i="26" s="1"/>
  <c r="C281" i="26"/>
  <c r="D281" i="26"/>
  <c r="E281" i="26"/>
  <c r="F281" i="26"/>
  <c r="I281" i="26" s="1"/>
  <c r="B280" i="26"/>
  <c r="B281" i="26"/>
  <c r="B279" i="26"/>
  <c r="F383" i="26"/>
  <c r="I383" i="26" s="1"/>
  <c r="E383" i="26"/>
  <c r="D383" i="26"/>
  <c r="C383" i="26"/>
  <c r="B383" i="26"/>
  <c r="H382" i="26"/>
  <c r="G382" i="26"/>
  <c r="H381" i="26"/>
  <c r="G381" i="26"/>
  <c r="H380" i="26"/>
  <c r="G380" i="26"/>
  <c r="H379" i="26"/>
  <c r="G379" i="26"/>
  <c r="F375" i="26"/>
  <c r="E375" i="26"/>
  <c r="D375" i="26"/>
  <c r="C375" i="26"/>
  <c r="B375" i="26"/>
  <c r="H374" i="26"/>
  <c r="G374" i="26"/>
  <c r="H373" i="26"/>
  <c r="G373" i="26"/>
  <c r="H372" i="26"/>
  <c r="G372" i="26"/>
  <c r="H371" i="26"/>
  <c r="G371" i="26"/>
  <c r="F367" i="26"/>
  <c r="I367" i="26" s="1"/>
  <c r="E367" i="26"/>
  <c r="D367" i="26"/>
  <c r="C367" i="26"/>
  <c r="B367" i="26"/>
  <c r="H366" i="26"/>
  <c r="G366" i="26"/>
  <c r="H365" i="26"/>
  <c r="G365" i="26"/>
  <c r="H364" i="26"/>
  <c r="G364" i="26"/>
  <c r="H363" i="26"/>
  <c r="G363" i="26"/>
  <c r="F359" i="26"/>
  <c r="I359" i="26" s="1"/>
  <c r="E359" i="26"/>
  <c r="D359" i="26"/>
  <c r="C359" i="26"/>
  <c r="B359" i="26"/>
  <c r="H358" i="26"/>
  <c r="G358" i="26"/>
  <c r="H357" i="26"/>
  <c r="G357" i="26"/>
  <c r="H356" i="26"/>
  <c r="G356" i="26"/>
  <c r="H355" i="26"/>
  <c r="G355" i="26"/>
  <c r="H299" i="26"/>
  <c r="G299" i="26"/>
  <c r="H298" i="26"/>
  <c r="G298" i="26"/>
  <c r="H297" i="26"/>
  <c r="G297" i="26"/>
  <c r="H293" i="26"/>
  <c r="G293" i="26"/>
  <c r="H292" i="26"/>
  <c r="G292" i="26"/>
  <c r="H291" i="26"/>
  <c r="G291" i="26"/>
  <c r="H287" i="26"/>
  <c r="G287" i="26"/>
  <c r="H286" i="26"/>
  <c r="G286" i="26"/>
  <c r="H285" i="26"/>
  <c r="G285" i="26"/>
  <c r="G343" i="26"/>
  <c r="H343" i="26"/>
  <c r="G344" i="26"/>
  <c r="H344" i="26"/>
  <c r="G345" i="26"/>
  <c r="H345" i="26"/>
  <c r="G346" i="26"/>
  <c r="H346" i="26"/>
  <c r="G347" i="26"/>
  <c r="H347" i="26"/>
  <c r="G348" i="26"/>
  <c r="H348" i="26"/>
  <c r="H342" i="26"/>
  <c r="G342" i="26"/>
  <c r="G330" i="26"/>
  <c r="H330" i="26"/>
  <c r="G331" i="26"/>
  <c r="H331" i="26"/>
  <c r="G332" i="26"/>
  <c r="H332" i="26"/>
  <c r="G333" i="26"/>
  <c r="H333" i="26"/>
  <c r="G334" i="26"/>
  <c r="H334" i="26"/>
  <c r="G335" i="26"/>
  <c r="H335" i="26"/>
  <c r="H329" i="26"/>
  <c r="G329" i="26"/>
  <c r="G317" i="26"/>
  <c r="H317" i="26"/>
  <c r="G318" i="26"/>
  <c r="H318" i="26"/>
  <c r="G319" i="26"/>
  <c r="H319" i="26"/>
  <c r="G320" i="26"/>
  <c r="H320" i="26"/>
  <c r="G321" i="26"/>
  <c r="H321" i="26"/>
  <c r="G322" i="26"/>
  <c r="H322" i="26"/>
  <c r="H316" i="26"/>
  <c r="G316" i="26"/>
  <c r="C25" i="29"/>
  <c r="D25" i="29"/>
  <c r="B25" i="29"/>
  <c r="G349" i="26" l="1"/>
  <c r="H309" i="26"/>
  <c r="D310" i="26"/>
  <c r="H304" i="26"/>
  <c r="G303" i="26"/>
  <c r="E310" i="26"/>
  <c r="I380" i="26"/>
  <c r="I375" i="26"/>
  <c r="H305" i="26"/>
  <c r="G309" i="26"/>
  <c r="G305" i="26"/>
  <c r="G308" i="26"/>
  <c r="G304" i="26"/>
  <c r="I303" i="26"/>
  <c r="I304" i="26"/>
  <c r="I381" i="26"/>
  <c r="I336" i="26"/>
  <c r="I292" i="26"/>
  <c r="H307" i="26"/>
  <c r="H306" i="26"/>
  <c r="I335" i="26"/>
  <c r="I331" i="26"/>
  <c r="I374" i="26"/>
  <c r="I291" i="26"/>
  <c r="I382" i="26"/>
  <c r="H323" i="26"/>
  <c r="B310" i="26"/>
  <c r="C310" i="26"/>
  <c r="I334" i="26"/>
  <c r="I330" i="26"/>
  <c r="I373" i="26"/>
  <c r="I293" i="26"/>
  <c r="I333" i="26"/>
  <c r="I372" i="26"/>
  <c r="I329" i="26"/>
  <c r="I332" i="26"/>
  <c r="I379" i="26"/>
  <c r="F310" i="26"/>
  <c r="H308" i="26"/>
  <c r="G306" i="26"/>
  <c r="H303" i="26"/>
  <c r="H336" i="26"/>
  <c r="H349" i="26"/>
  <c r="G323" i="26"/>
  <c r="G336" i="26"/>
  <c r="H281" i="26"/>
  <c r="H280" i="26"/>
  <c r="H279" i="26"/>
  <c r="G279" i="26"/>
  <c r="G280" i="26"/>
  <c r="G281" i="26"/>
  <c r="G359" i="26"/>
  <c r="H383" i="26"/>
  <c r="H359" i="26"/>
  <c r="G383" i="26"/>
  <c r="H367" i="26"/>
  <c r="H375" i="26"/>
  <c r="G375" i="26"/>
  <c r="G367" i="26"/>
  <c r="C20" i="28"/>
  <c r="D20" i="28"/>
  <c r="E20" i="28"/>
  <c r="F20" i="28"/>
  <c r="B20" i="28"/>
  <c r="C14" i="28"/>
  <c r="D14" i="28"/>
  <c r="E14" i="28"/>
  <c r="F14" i="28"/>
  <c r="B14" i="28"/>
  <c r="C8" i="28"/>
  <c r="D8" i="28"/>
  <c r="E8" i="28"/>
  <c r="F8" i="28"/>
  <c r="I8" i="28" s="1"/>
  <c r="B8" i="28"/>
  <c r="H46" i="28"/>
  <c r="G46" i="28"/>
  <c r="H45" i="28"/>
  <c r="G45" i="28"/>
  <c r="H44" i="28"/>
  <c r="G44" i="28"/>
  <c r="H43" i="28"/>
  <c r="G43" i="28"/>
  <c r="H42" i="28"/>
  <c r="G42" i="28"/>
  <c r="H41" i="28"/>
  <c r="G41" i="28"/>
  <c r="H40" i="28"/>
  <c r="G40" i="28"/>
  <c r="H36" i="28"/>
  <c r="G36" i="28"/>
  <c r="H35" i="28"/>
  <c r="G35" i="28"/>
  <c r="I34" i="28"/>
  <c r="H34" i="28"/>
  <c r="G34" i="28"/>
  <c r="H33" i="28"/>
  <c r="G33" i="28"/>
  <c r="H32" i="28"/>
  <c r="G32" i="28"/>
  <c r="H31" i="28"/>
  <c r="G31" i="28"/>
  <c r="I30" i="28"/>
  <c r="H30" i="28"/>
  <c r="G30" i="28"/>
  <c r="H26" i="28"/>
  <c r="G26" i="28"/>
  <c r="H25" i="28"/>
  <c r="G25" i="28"/>
  <c r="H24" i="28"/>
  <c r="G24" i="28"/>
  <c r="H19" i="28"/>
  <c r="G19" i="28"/>
  <c r="H18" i="28"/>
  <c r="G18" i="28"/>
  <c r="H13" i="28"/>
  <c r="G13" i="28"/>
  <c r="H12" i="28"/>
  <c r="G12" i="28"/>
  <c r="H7" i="28"/>
  <c r="G7" i="28"/>
  <c r="I6" i="28"/>
  <c r="H6" i="28"/>
  <c r="G6" i="28"/>
  <c r="H310" i="26" l="1"/>
  <c r="I310" i="26"/>
  <c r="G310" i="26"/>
  <c r="I20" i="28"/>
  <c r="G20" i="28"/>
  <c r="I19" i="28"/>
  <c r="I13" i="28"/>
  <c r="I18" i="28"/>
  <c r="I32" i="28"/>
  <c r="I36" i="28"/>
  <c r="I7" i="28"/>
  <c r="I12" i="28"/>
  <c r="G14" i="28"/>
  <c r="I31" i="28"/>
  <c r="I35" i="28"/>
  <c r="I46" i="28"/>
  <c r="G8" i="28"/>
  <c r="I33" i="28"/>
  <c r="H20" i="28"/>
  <c r="I42" i="28"/>
  <c r="I26" i="28"/>
  <c r="H14" i="28"/>
  <c r="I25" i="28"/>
  <c r="I41" i="28"/>
  <c r="I45" i="28"/>
  <c r="I14" i="28"/>
  <c r="I24" i="28"/>
  <c r="I40" i="28"/>
  <c r="I44" i="28"/>
  <c r="I43" i="28"/>
  <c r="H8" i="28"/>
  <c r="I166" i="26"/>
  <c r="H166" i="26"/>
  <c r="G166" i="26"/>
  <c r="I165" i="26"/>
  <c r="H165" i="26"/>
  <c r="G165" i="26"/>
  <c r="I164" i="26"/>
  <c r="H164" i="26"/>
  <c r="G164" i="26"/>
  <c r="I163" i="26"/>
  <c r="H163" i="26"/>
  <c r="G163" i="26"/>
  <c r="I162" i="26"/>
  <c r="H162" i="26"/>
  <c r="G162" i="26"/>
  <c r="I161" i="26"/>
  <c r="H161" i="26"/>
  <c r="G161" i="26"/>
  <c r="I160" i="26"/>
  <c r="H160" i="26"/>
  <c r="G160" i="26"/>
  <c r="I159" i="26"/>
  <c r="H159" i="26"/>
  <c r="G159" i="26"/>
  <c r="I158" i="26"/>
  <c r="H158" i="26"/>
  <c r="G158" i="26"/>
  <c r="I157" i="26"/>
  <c r="H157" i="26"/>
  <c r="G157" i="26"/>
  <c r="I156" i="26"/>
  <c r="H156" i="26"/>
  <c r="G156" i="26"/>
  <c r="I155" i="26"/>
  <c r="H155" i="26"/>
  <c r="G155" i="26"/>
  <c r="I151" i="26"/>
  <c r="H151" i="26"/>
  <c r="G151" i="26"/>
  <c r="I150" i="26"/>
  <c r="H150" i="26"/>
  <c r="G150" i="26"/>
  <c r="I149" i="26"/>
  <c r="H149" i="26"/>
  <c r="G149" i="26"/>
  <c r="I148" i="26"/>
  <c r="H148" i="26"/>
  <c r="G148" i="26"/>
  <c r="I147" i="26"/>
  <c r="H147" i="26"/>
  <c r="G147" i="26"/>
  <c r="I146" i="26"/>
  <c r="H146" i="26"/>
  <c r="G146" i="26"/>
  <c r="I145" i="26"/>
  <c r="H145" i="26"/>
  <c r="G145" i="26"/>
  <c r="I144" i="26"/>
  <c r="H144" i="26"/>
  <c r="G144" i="26"/>
  <c r="I143" i="26"/>
  <c r="H143" i="26"/>
  <c r="G143" i="26"/>
  <c r="I142" i="26"/>
  <c r="H142" i="26"/>
  <c r="G142" i="26"/>
  <c r="I141" i="26"/>
  <c r="H141" i="26"/>
  <c r="G141" i="26"/>
  <c r="I140" i="26"/>
  <c r="H140" i="26"/>
  <c r="G140" i="26"/>
  <c r="I136" i="26"/>
  <c r="H136" i="26"/>
  <c r="G136" i="26"/>
  <c r="G119" i="26"/>
  <c r="H119" i="26"/>
  <c r="I119" i="26"/>
  <c r="G120" i="26"/>
  <c r="H120" i="26"/>
  <c r="I120" i="26"/>
  <c r="G121" i="26"/>
  <c r="H121" i="26"/>
  <c r="I121" i="26"/>
  <c r="H122" i="26"/>
  <c r="I122" i="26"/>
  <c r="G123" i="26"/>
  <c r="H123" i="26"/>
  <c r="I123" i="26"/>
  <c r="G124" i="26"/>
  <c r="H124" i="26"/>
  <c r="I124" i="26"/>
  <c r="G125" i="26"/>
  <c r="H125" i="26"/>
  <c r="I125" i="26"/>
  <c r="G126" i="26"/>
  <c r="H126" i="26"/>
  <c r="I126" i="26"/>
  <c r="G127" i="26"/>
  <c r="H127" i="26"/>
  <c r="I127" i="26"/>
  <c r="G128" i="26"/>
  <c r="H128" i="26"/>
  <c r="I128" i="26"/>
  <c r="G129" i="26"/>
  <c r="H129" i="26"/>
  <c r="I129" i="26"/>
  <c r="G130" i="26"/>
  <c r="H130" i="26"/>
  <c r="I130" i="26"/>
  <c r="G131" i="26"/>
  <c r="H131" i="26"/>
  <c r="I131" i="26"/>
  <c r="G132" i="26"/>
  <c r="H132" i="26"/>
  <c r="I132" i="26"/>
  <c r="G133" i="26"/>
  <c r="H133" i="26"/>
  <c r="I133" i="26"/>
  <c r="G134" i="26"/>
  <c r="H134" i="26"/>
  <c r="I134" i="26"/>
  <c r="G135" i="26"/>
  <c r="H135" i="26"/>
  <c r="I135" i="26"/>
  <c r="I118" i="26"/>
  <c r="H118" i="26"/>
  <c r="G118" i="26"/>
  <c r="I114" i="26"/>
  <c r="H114" i="26"/>
  <c r="G114" i="26"/>
  <c r="I113" i="26"/>
  <c r="H113" i="26"/>
  <c r="G113" i="26"/>
  <c r="I112" i="26"/>
  <c r="H112" i="26"/>
  <c r="G112" i="26"/>
  <c r="I111" i="26"/>
  <c r="H111" i="26"/>
  <c r="G111" i="26"/>
  <c r="I110" i="26"/>
  <c r="H110" i="26"/>
  <c r="G110" i="26"/>
  <c r="I109" i="26"/>
  <c r="H109" i="26"/>
  <c r="G109" i="26"/>
  <c r="I104" i="26"/>
  <c r="H104" i="26"/>
  <c r="G104" i="26"/>
  <c r="I103" i="26"/>
  <c r="H103" i="26"/>
  <c r="G103" i="26"/>
  <c r="I102" i="26"/>
  <c r="H102" i="26"/>
  <c r="G102" i="26"/>
  <c r="I101" i="26"/>
  <c r="H101" i="26"/>
  <c r="G101" i="26"/>
  <c r="I100" i="26"/>
  <c r="H100" i="26"/>
  <c r="G100" i="26"/>
  <c r="I105" i="26"/>
  <c r="H105" i="26"/>
  <c r="G105" i="26"/>
  <c r="G55" i="26"/>
  <c r="H55" i="26"/>
  <c r="G56" i="26"/>
  <c r="H56" i="26"/>
  <c r="I56" i="26"/>
  <c r="H54" i="26"/>
  <c r="G54" i="26"/>
  <c r="G37" i="26"/>
  <c r="H37" i="26"/>
  <c r="I37" i="26"/>
  <c r="G38" i="26"/>
  <c r="H38" i="26"/>
  <c r="I38" i="26"/>
  <c r="G39" i="26"/>
  <c r="H39" i="26"/>
  <c r="I39" i="26"/>
  <c r="G40" i="26"/>
  <c r="H40" i="26"/>
  <c r="I40" i="26"/>
  <c r="G41" i="26"/>
  <c r="H41" i="26"/>
  <c r="I41" i="26"/>
  <c r="I36" i="26"/>
  <c r="H36" i="26"/>
  <c r="G36" i="26"/>
  <c r="G267" i="26"/>
  <c r="H267" i="26"/>
  <c r="G268" i="26"/>
  <c r="H268" i="26"/>
  <c r="G269" i="26"/>
  <c r="H269" i="26"/>
  <c r="G270" i="26"/>
  <c r="H270" i="26"/>
  <c r="G271" i="26"/>
  <c r="H271" i="26"/>
  <c r="G272" i="26"/>
  <c r="H272" i="26"/>
  <c r="G273" i="26"/>
  <c r="H273" i="26"/>
  <c r="G274" i="26"/>
  <c r="H274" i="26"/>
  <c r="G275" i="26"/>
  <c r="H275" i="26"/>
  <c r="H266" i="26"/>
  <c r="G266" i="26"/>
  <c r="G254" i="26"/>
  <c r="H254" i="26"/>
  <c r="G255" i="26"/>
  <c r="H255" i="26"/>
  <c r="G256" i="26"/>
  <c r="H256" i="26"/>
  <c r="G257" i="26"/>
  <c r="H257" i="26"/>
  <c r="G258" i="26"/>
  <c r="H258" i="26"/>
  <c r="G259" i="26"/>
  <c r="H259" i="26"/>
  <c r="G260" i="26"/>
  <c r="H260" i="26"/>
  <c r="G261" i="26"/>
  <c r="H261" i="26"/>
  <c r="G262" i="26"/>
  <c r="H262" i="26"/>
  <c r="H253" i="26"/>
  <c r="G253" i="26"/>
  <c r="G218" i="26"/>
  <c r="H218" i="26"/>
  <c r="G219" i="26"/>
  <c r="H219" i="26"/>
  <c r="G220" i="26"/>
  <c r="H220" i="26"/>
  <c r="G221" i="26"/>
  <c r="H221" i="26"/>
  <c r="G222" i="26"/>
  <c r="H222" i="26"/>
  <c r="G223" i="26"/>
  <c r="H223" i="26"/>
  <c r="G224" i="26"/>
  <c r="H224" i="26"/>
  <c r="G225" i="26"/>
  <c r="H225" i="26"/>
  <c r="G226" i="26"/>
  <c r="H226" i="26"/>
  <c r="G227" i="26"/>
  <c r="H227" i="26"/>
  <c r="G228" i="26"/>
  <c r="H228" i="26"/>
  <c r="G229" i="26"/>
  <c r="H229" i="26"/>
  <c r="G230" i="26"/>
  <c r="H230" i="26"/>
  <c r="G231" i="26"/>
  <c r="H231" i="26"/>
  <c r="G232" i="26"/>
  <c r="H232" i="26"/>
  <c r="G233" i="26"/>
  <c r="H233" i="26"/>
  <c r="G234" i="26"/>
  <c r="H234" i="26"/>
  <c r="G235" i="26"/>
  <c r="H235" i="26"/>
  <c r="G236" i="26"/>
  <c r="H236" i="26"/>
  <c r="H217" i="26"/>
  <c r="G217" i="26"/>
  <c r="G195" i="26"/>
  <c r="H195" i="26"/>
  <c r="G196" i="26"/>
  <c r="H196" i="26"/>
  <c r="G197" i="26"/>
  <c r="H197" i="26"/>
  <c r="G198" i="26"/>
  <c r="H198" i="26"/>
  <c r="G199" i="26"/>
  <c r="H199" i="26"/>
  <c r="G200" i="26"/>
  <c r="H200" i="26"/>
  <c r="G201" i="26"/>
  <c r="H201" i="26"/>
  <c r="G202" i="26"/>
  <c r="H202" i="26"/>
  <c r="G203" i="26"/>
  <c r="H203" i="26"/>
  <c r="G204" i="26"/>
  <c r="H204" i="26"/>
  <c r="G205" i="26"/>
  <c r="H205" i="26"/>
  <c r="G206" i="26"/>
  <c r="H206" i="26"/>
  <c r="G207" i="26"/>
  <c r="H207" i="26"/>
  <c r="G208" i="26"/>
  <c r="H208" i="26"/>
  <c r="G209" i="26"/>
  <c r="H209" i="26"/>
  <c r="G210" i="26"/>
  <c r="H210" i="26"/>
  <c r="G211" i="26"/>
  <c r="H211" i="26"/>
  <c r="G212" i="26"/>
  <c r="H212" i="26"/>
  <c r="G213" i="26"/>
  <c r="H213" i="26"/>
  <c r="H194" i="26"/>
  <c r="G194" i="26"/>
  <c r="G172" i="26"/>
  <c r="H172" i="26"/>
  <c r="G173" i="26"/>
  <c r="H173" i="26"/>
  <c r="G174" i="26"/>
  <c r="H174" i="26"/>
  <c r="G175" i="26"/>
  <c r="H175" i="26"/>
  <c r="G176" i="26"/>
  <c r="H176" i="26"/>
  <c r="G177" i="26"/>
  <c r="H177" i="26"/>
  <c r="G178" i="26"/>
  <c r="H178" i="26"/>
  <c r="G179" i="26"/>
  <c r="H179" i="26"/>
  <c r="G180" i="26"/>
  <c r="H180" i="26"/>
  <c r="G181" i="26"/>
  <c r="H181" i="26"/>
  <c r="G182" i="26"/>
  <c r="H182" i="26"/>
  <c r="G183" i="26"/>
  <c r="H183" i="26"/>
  <c r="G184" i="26"/>
  <c r="H184" i="26"/>
  <c r="G185" i="26"/>
  <c r="H185" i="26"/>
  <c r="G186" i="26"/>
  <c r="H186" i="26"/>
  <c r="G187" i="26"/>
  <c r="H187" i="26"/>
  <c r="G188" i="26"/>
  <c r="H188" i="26"/>
  <c r="G189" i="26"/>
  <c r="H189" i="26"/>
  <c r="G190" i="26"/>
  <c r="H190" i="26"/>
  <c r="H171" i="26"/>
  <c r="G171" i="26"/>
  <c r="G241" i="26"/>
  <c r="H241" i="26"/>
  <c r="G242" i="26"/>
  <c r="H242" i="26"/>
  <c r="G243" i="26"/>
  <c r="H243" i="26"/>
  <c r="G244" i="26"/>
  <c r="H244" i="26"/>
  <c r="G245" i="26"/>
  <c r="H245" i="26"/>
  <c r="G246" i="26"/>
  <c r="H246" i="26"/>
  <c r="G247" i="26"/>
  <c r="H247" i="26"/>
  <c r="G248" i="26"/>
  <c r="H248" i="26"/>
  <c r="G249" i="26"/>
  <c r="H249" i="26"/>
  <c r="H240" i="26"/>
  <c r="G240" i="26"/>
  <c r="G63" i="26"/>
  <c r="H63" i="26"/>
  <c r="I63" i="26"/>
  <c r="G64" i="26"/>
  <c r="H64" i="26"/>
  <c r="I64" i="26"/>
  <c r="I62" i="26"/>
  <c r="H62" i="26"/>
  <c r="G62" i="26"/>
  <c r="G46" i="26"/>
  <c r="H46" i="26"/>
  <c r="I46" i="26"/>
  <c r="G47" i="26"/>
  <c r="H47" i="26"/>
  <c r="I47" i="26"/>
  <c r="G48" i="26"/>
  <c r="H48" i="26"/>
  <c r="I48" i="26"/>
  <c r="G49" i="26"/>
  <c r="H49" i="26"/>
  <c r="I49" i="26"/>
  <c r="G50" i="26"/>
  <c r="H50" i="26"/>
  <c r="I50" i="26"/>
  <c r="I45" i="26"/>
  <c r="H45" i="26"/>
  <c r="G45" i="26"/>
  <c r="G29" i="26"/>
  <c r="H29" i="26"/>
  <c r="I29" i="26"/>
  <c r="G30" i="26"/>
  <c r="H30" i="26"/>
  <c r="I30" i="26"/>
  <c r="G31" i="26"/>
  <c r="H31" i="26"/>
  <c r="I31" i="26"/>
  <c r="G32" i="26"/>
  <c r="H32" i="26"/>
  <c r="I32" i="26"/>
  <c r="I28" i="26"/>
  <c r="H28" i="26"/>
  <c r="G28" i="26"/>
  <c r="G21" i="26"/>
  <c r="H21" i="26"/>
  <c r="I21" i="26"/>
  <c r="G22" i="26"/>
  <c r="H22" i="26"/>
  <c r="I22" i="26"/>
  <c r="G23" i="26"/>
  <c r="H23" i="26"/>
  <c r="I23" i="26"/>
  <c r="G24" i="26"/>
  <c r="H24" i="26"/>
  <c r="I24" i="26"/>
  <c r="I20" i="26"/>
  <c r="H20" i="26"/>
  <c r="G20" i="26"/>
  <c r="I14" i="26"/>
  <c r="I15" i="26"/>
  <c r="I16" i="26"/>
  <c r="I13" i="26"/>
  <c r="G15" i="26"/>
  <c r="H15" i="26"/>
  <c r="G16" i="26"/>
  <c r="H16" i="26"/>
  <c r="H14" i="26"/>
  <c r="G14" i="26"/>
  <c r="H13" i="26"/>
  <c r="G13" i="26"/>
  <c r="G7" i="26"/>
  <c r="H7" i="26"/>
  <c r="I7" i="26"/>
  <c r="G8" i="26"/>
  <c r="H8" i="26"/>
  <c r="I8" i="26"/>
  <c r="G9" i="26"/>
  <c r="H9" i="26"/>
  <c r="I9" i="26"/>
  <c r="I6" i="26"/>
  <c r="H6" i="26"/>
  <c r="G6" i="26"/>
  <c r="B77" i="25"/>
  <c r="C77" i="25"/>
  <c r="D77" i="25"/>
  <c r="E77" i="25"/>
  <c r="F77" i="25"/>
  <c r="I76" i="25"/>
  <c r="H76" i="25"/>
  <c r="G76" i="25"/>
  <c r="I75" i="25"/>
  <c r="H75" i="25"/>
  <c r="G75" i="25"/>
  <c r="I74" i="25"/>
  <c r="H74" i="25"/>
  <c r="G74" i="25"/>
  <c r="I73" i="25"/>
  <c r="H73" i="25"/>
  <c r="G73" i="25"/>
  <c r="I72" i="25"/>
  <c r="H72" i="25"/>
  <c r="G72" i="25"/>
  <c r="I71" i="25"/>
  <c r="H71" i="25"/>
  <c r="G71" i="25"/>
  <c r="I70" i="25"/>
  <c r="H70" i="25"/>
  <c r="G70" i="25"/>
  <c r="I69" i="25"/>
  <c r="H69" i="25"/>
  <c r="G69" i="25"/>
  <c r="I67" i="25"/>
  <c r="H67" i="25"/>
  <c r="G67" i="25"/>
  <c r="I68" i="25"/>
  <c r="H68" i="25"/>
  <c r="G68" i="25"/>
  <c r="I66" i="25"/>
  <c r="H66" i="25"/>
  <c r="G66" i="25"/>
  <c r="I65" i="25"/>
  <c r="H65" i="25"/>
  <c r="G65" i="25"/>
  <c r="I64" i="25"/>
  <c r="H64" i="25"/>
  <c r="G64" i="25"/>
  <c r="I63" i="25"/>
  <c r="H63" i="25"/>
  <c r="G63" i="25"/>
  <c r="I62" i="25"/>
  <c r="H62" i="25"/>
  <c r="G62" i="25"/>
  <c r="G21" i="25"/>
  <c r="H21" i="25"/>
  <c r="I21" i="25"/>
  <c r="G22" i="25"/>
  <c r="H22" i="25"/>
  <c r="I22" i="25"/>
  <c r="G23" i="25"/>
  <c r="H23" i="25"/>
  <c r="I23" i="25"/>
  <c r="G24" i="25"/>
  <c r="H24" i="25"/>
  <c r="I24" i="25"/>
  <c r="G25" i="25"/>
  <c r="H25" i="25"/>
  <c r="I25" i="25"/>
  <c r="G26" i="25"/>
  <c r="H26" i="25"/>
  <c r="I26" i="25"/>
  <c r="G27" i="25"/>
  <c r="H27" i="25"/>
  <c r="I27" i="25"/>
  <c r="G28" i="25"/>
  <c r="H28" i="25"/>
  <c r="I28" i="25"/>
  <c r="G29" i="25"/>
  <c r="H29" i="25"/>
  <c r="I29" i="25"/>
  <c r="I20" i="25"/>
  <c r="H20" i="25"/>
  <c r="G20" i="25"/>
  <c r="I56" i="25"/>
  <c r="H56" i="25"/>
  <c r="G56" i="25"/>
  <c r="I55" i="25"/>
  <c r="H55" i="25"/>
  <c r="G55" i="25"/>
  <c r="I54" i="25"/>
  <c r="H54" i="25"/>
  <c r="G54" i="25"/>
  <c r="I53" i="25"/>
  <c r="H53" i="25"/>
  <c r="G53" i="25"/>
  <c r="I52" i="25"/>
  <c r="H52" i="25"/>
  <c r="G52" i="25"/>
  <c r="I51" i="25"/>
  <c r="H51" i="25"/>
  <c r="G51" i="25"/>
  <c r="I50" i="25"/>
  <c r="H50" i="25"/>
  <c r="G50" i="25"/>
  <c r="I45" i="25"/>
  <c r="H45" i="25"/>
  <c r="G45" i="25"/>
  <c r="I44" i="25"/>
  <c r="H44" i="25"/>
  <c r="G44" i="25"/>
  <c r="H40" i="25"/>
  <c r="G40" i="25"/>
  <c r="H39" i="25"/>
  <c r="G39" i="25"/>
  <c r="H35" i="25"/>
  <c r="G35" i="25"/>
  <c r="H34" i="25"/>
  <c r="G34" i="25"/>
  <c r="H16" i="25"/>
  <c r="G16" i="25"/>
  <c r="I16" i="25"/>
  <c r="H15" i="25"/>
  <c r="G15" i="25"/>
  <c r="I15" i="25"/>
  <c r="H14" i="25"/>
  <c r="G14" i="25"/>
  <c r="I14" i="25"/>
  <c r="H13" i="25"/>
  <c r="G13" i="25"/>
  <c r="I13" i="25"/>
  <c r="H7" i="25"/>
  <c r="H8" i="25"/>
  <c r="H9" i="25"/>
  <c r="G7" i="25"/>
  <c r="G8" i="25"/>
  <c r="G9" i="25"/>
  <c r="G6" i="25"/>
  <c r="I7" i="25"/>
  <c r="I8" i="25"/>
  <c r="I9" i="25"/>
  <c r="I6" i="25"/>
  <c r="H77" i="25" l="1"/>
  <c r="G77" i="25"/>
  <c r="I77" i="25"/>
  <c r="B30" i="25"/>
  <c r="C30" i="25"/>
  <c r="D30" i="25"/>
  <c r="E30" i="25"/>
  <c r="F30" i="25"/>
  <c r="B57" i="25"/>
  <c r="C57" i="25"/>
  <c r="D57" i="25"/>
  <c r="E57" i="25"/>
  <c r="F57" i="25"/>
  <c r="B46" i="25"/>
  <c r="C46" i="25"/>
  <c r="D46" i="25"/>
  <c r="E46" i="25"/>
  <c r="F46" i="25"/>
  <c r="G30" i="25" l="1"/>
  <c r="H30" i="25"/>
  <c r="I30" i="25"/>
  <c r="H46" i="25"/>
  <c r="G46" i="25"/>
  <c r="I46" i="25"/>
  <c r="H57" i="25"/>
  <c r="G57" i="25"/>
  <c r="I57" i="25"/>
</calcChain>
</file>

<file path=xl/sharedStrings.xml><?xml version="1.0" encoding="utf-8"?>
<sst xmlns="http://schemas.openxmlformats.org/spreadsheetml/2006/main" count="1254" uniqueCount="446">
  <si>
    <t>Total general</t>
  </si>
  <si>
    <t>Matrícula de Pregrado 2013</t>
  </si>
  <si>
    <t>40 y más años</t>
  </si>
  <si>
    <t>SIN INFORMACION</t>
  </si>
  <si>
    <t>Centros de Formación Técnica</t>
  </si>
  <si>
    <t>Institutos Profesionales</t>
  </si>
  <si>
    <t>Universidades</t>
  </si>
  <si>
    <t>Universidades CRUCH</t>
  </si>
  <si>
    <t>Universidades Privadas</t>
  </si>
  <si>
    <t>Ingeniería Comercial</t>
  </si>
  <si>
    <t>Enfermería</t>
  </si>
  <si>
    <t>Derecho</t>
  </si>
  <si>
    <t>Psicología</t>
  </si>
  <si>
    <t>Kinesiología</t>
  </si>
  <si>
    <t>Pedagogía en Educación Básica</t>
  </si>
  <si>
    <t>Contador Auditor</t>
  </si>
  <si>
    <t>Odontología</t>
  </si>
  <si>
    <t>Trabajo Social</t>
  </si>
  <si>
    <t>Medicina</t>
  </si>
  <si>
    <t>Nutrición y Dietética</t>
  </si>
  <si>
    <t>Arquitectura</t>
  </si>
  <si>
    <t>Ingeniería en Computación e Informática</t>
  </si>
  <si>
    <t>Fonoaudiología</t>
  </si>
  <si>
    <t>Pedagogía en Educación Diferencial</t>
  </si>
  <si>
    <t>Pedagogía en Educación de Párvulos</t>
  </si>
  <si>
    <t>Ingeniería en Construcción</t>
  </si>
  <si>
    <t>Técnico en Enfermería</t>
  </si>
  <si>
    <t>Técnico en Prevención de Riesgos</t>
  </si>
  <si>
    <t>Psicopedagogía</t>
  </si>
  <si>
    <t>Ingeniería en Prevención de Riesgos</t>
  </si>
  <si>
    <t>Técnico en Administración de Empresas</t>
  </si>
  <si>
    <t>Diseño Gráfico</t>
  </si>
  <si>
    <t>Construcción Civil</t>
  </si>
  <si>
    <t>Técnico en Construcción y Obras Civiles</t>
  </si>
  <si>
    <t>Técnico Asistente del Educador de Párvulos</t>
  </si>
  <si>
    <t>Técnico en Deporte, Recreación y Preparación Física</t>
  </si>
  <si>
    <t>Técnico en Electricidad y Electricidad Industrial</t>
  </si>
  <si>
    <t>Técnico en Contabilidad General</t>
  </si>
  <si>
    <t>Técnico en Mecánica Automotriz</t>
  </si>
  <si>
    <t>Técnico en Análisis de Sistemas</t>
  </si>
  <si>
    <t>Técnico en Turismo y Hotelería</t>
  </si>
  <si>
    <t>Técnico Jurídico</t>
  </si>
  <si>
    <t>Técnico en Mantenimiento Industrial</t>
  </si>
  <si>
    <t>Ingeniería en Mecánica Automotriz</t>
  </si>
  <si>
    <t>Técnico en Gastronomía y Cocina</t>
  </si>
  <si>
    <t>Técnico Asistente del Educador Diferencial</t>
  </si>
  <si>
    <t>Técnico en Servicio Social</t>
  </si>
  <si>
    <t>Técnico Dental y Asistente de Odontología</t>
  </si>
  <si>
    <t>Postítulo</t>
  </si>
  <si>
    <t>Género</t>
  </si>
  <si>
    <t>Femenino</t>
  </si>
  <si>
    <t>Nivel Global</t>
  </si>
  <si>
    <t>Tipo de Institución</t>
  </si>
  <si>
    <t>Posgrado</t>
  </si>
  <si>
    <t>Matrícula Pregrado</t>
  </si>
  <si>
    <t>Matrícula Posgrado y Postítulo</t>
  </si>
  <si>
    <t>Masculino</t>
  </si>
  <si>
    <t>Rango de Edad</t>
  </si>
  <si>
    <t>15 a 19 años</t>
  </si>
  <si>
    <t>20 a 24 años</t>
  </si>
  <si>
    <t>25 a 29 años</t>
  </si>
  <si>
    <t>30 a 34 años</t>
  </si>
  <si>
    <t>35 a 39 años</t>
  </si>
  <si>
    <t>Técnico Agropecuario</t>
  </si>
  <si>
    <t>Técnico en Instrumentación, Automatización y Control Industrial</t>
  </si>
  <si>
    <t>Técnico en Administración de Recursos Humanos y Personal</t>
  </si>
  <si>
    <t>Técnico en Logística</t>
  </si>
  <si>
    <t>Administración de Empresas e Ing. Asociadas</t>
  </si>
  <si>
    <t>Pedagogía en Idiomas</t>
  </si>
  <si>
    <t>Ingeniería Civil Industrial</t>
  </si>
  <si>
    <t>Pedagogía en Educación Física</t>
  </si>
  <si>
    <t>Ingeniería Civil, plan común y licenciatura en Ciencias de la Ingeniería</t>
  </si>
  <si>
    <t>Región</t>
  </si>
  <si>
    <t>% incremento (2009-2013)</t>
  </si>
  <si>
    <t>% incremento (2012-2013)</t>
  </si>
  <si>
    <t>% distribución matrícula 2013</t>
  </si>
  <si>
    <t>Administración y Comercio</t>
  </si>
  <si>
    <t>Agropecuaria</t>
  </si>
  <si>
    <t>Arte y Arquitectura</t>
  </si>
  <si>
    <t>Ciencias Básicas</t>
  </si>
  <si>
    <t>Ciencias Sociales</t>
  </si>
  <si>
    <t>Educación</t>
  </si>
  <si>
    <t>Humanidades</t>
  </si>
  <si>
    <t>Salud</t>
  </si>
  <si>
    <t>Tecnología</t>
  </si>
  <si>
    <t>Área</t>
  </si>
  <si>
    <t>Matrícula Total Femenina</t>
  </si>
  <si>
    <t>Matrícula Total Masculina</t>
  </si>
  <si>
    <t>Matrícula Total</t>
  </si>
  <si>
    <t>Jornada</t>
  </si>
  <si>
    <t>Establecimiento Municipal</t>
  </si>
  <si>
    <t>Establecimiento Particular Subvencionado</t>
  </si>
  <si>
    <t>Establecimiento Particular Pagado</t>
  </si>
  <si>
    <t>Promedio de Edad</t>
  </si>
  <si>
    <t>Tabla</t>
  </si>
  <si>
    <t>Matrícula Total de Postítulo Femenina</t>
  </si>
  <si>
    <t>Matrícula Total de Postítulo Masculina</t>
  </si>
  <si>
    <t>Matrícula Total de Postítulo</t>
  </si>
  <si>
    <t>Evolución Matrícula Posgrado 2009-2013</t>
  </si>
  <si>
    <t>Evolución Matrícula Postítulo 2009-2013</t>
  </si>
  <si>
    <t xml:space="preserve">Hoja </t>
  </si>
  <si>
    <t>Contenido</t>
  </si>
  <si>
    <t>Matrícula de Posgrado 2013</t>
  </si>
  <si>
    <t>Matrícula de Postítulo 2013</t>
  </si>
  <si>
    <t>Indice de Tablas</t>
  </si>
  <si>
    <t>CFT ALEXANDER VON HUMBOLDT</t>
  </si>
  <si>
    <t>CFT ALFA</t>
  </si>
  <si>
    <t>CFT ALPES</t>
  </si>
  <si>
    <t>CFT ANDRES BELLO</t>
  </si>
  <si>
    <t>CFT BARROS ARANA</t>
  </si>
  <si>
    <t>CFT CAMARA DE COMERCIO DE SANTIAGO</t>
  </si>
  <si>
    <t>CFT CEDUC - UCN</t>
  </si>
  <si>
    <t>CFT CEITEC</t>
  </si>
  <si>
    <t>CFT CENCO</t>
  </si>
  <si>
    <t>CFT CENTRO TECNOLOGICO SUPERIOR INFOMED</t>
  </si>
  <si>
    <t>CFT CEPA DE LA III REGION</t>
  </si>
  <si>
    <t>CFT CEPONAL</t>
  </si>
  <si>
    <t>CFT CRECIC</t>
  </si>
  <si>
    <t>CFT CROWNLIET</t>
  </si>
  <si>
    <t>CFT DE ENAC</t>
  </si>
  <si>
    <t>CFT DE ENSEÑANZA DE ALTA COSTURA PAULINA DIARD</t>
  </si>
  <si>
    <t>CFT DE LA INDUSTRIA GRAFICA - INGRAF</t>
  </si>
  <si>
    <t>CFT DE TARAPACA</t>
  </si>
  <si>
    <t>CFT DEL MEDIO AMBIENTE</t>
  </si>
  <si>
    <t>CFT DIEGO PORTALES</t>
  </si>
  <si>
    <t>CFT DUOC UC</t>
  </si>
  <si>
    <t>CFT EDUCAP</t>
  </si>
  <si>
    <t>CFT ESANE DEL NORTE</t>
  </si>
  <si>
    <t>CFT ESCUELA CULINARIA FRANCESA - ECOLE</t>
  </si>
  <si>
    <t>CFT ESCUELA DE ARTES APLICADAS OFICIOS DEL FUEGO</t>
  </si>
  <si>
    <t>CFT ESCUELA DE INTERPRETES INCENI</t>
  </si>
  <si>
    <t>CFT ESPERANZA JOVEN</t>
  </si>
  <si>
    <t>CFT ESTUDIO PROFESOR VALERO</t>
  </si>
  <si>
    <t>CFT FONTANAR</t>
  </si>
  <si>
    <t>CFT ICEL</t>
  </si>
  <si>
    <t>CFT INACAP</t>
  </si>
  <si>
    <t>CFT INSTITUTO CENTRAL DE CAPACITACION EDUCACIONAL ICCE</t>
  </si>
  <si>
    <t>CFT INSTITUTO DE SECRETARIADO INSEC</t>
  </si>
  <si>
    <t>CFT INSTITUTO SUPERIOR ALEMAN DE COMERCIO INSALCO</t>
  </si>
  <si>
    <t>CFT INSTITUTO SUPERIOR DE ESTUDIOS JURIDICOS CANON</t>
  </si>
  <si>
    <t>CFT INSTITUTO TECNOLOGICO DE CHILE - I.T.C.</t>
  </si>
  <si>
    <t>CFT IPROSEC</t>
  </si>
  <si>
    <t>CFT JAVIERA CARRERA</t>
  </si>
  <si>
    <t>CFT JORGE ALVAREZ ECHEVERRIA</t>
  </si>
  <si>
    <t>CFT JUAN BOHON</t>
  </si>
  <si>
    <t>CFT LA ARAUCANA</t>
  </si>
  <si>
    <t>CFT LAPLACE</t>
  </si>
  <si>
    <t>CFT LOS LEONES</t>
  </si>
  <si>
    <t>CFT LOTA-ARAUCO</t>
  </si>
  <si>
    <t>CFT LUIS ALBERTO VERA</t>
  </si>
  <si>
    <t>CFT MAGNOS</t>
  </si>
  <si>
    <t>CFT MANPOWER</t>
  </si>
  <si>
    <t>CFT MASSACHUSETTS</t>
  </si>
  <si>
    <t>CFT OSORNO</t>
  </si>
  <si>
    <t>CFT PROANDES</t>
  </si>
  <si>
    <t>CFT PRODATA</t>
  </si>
  <si>
    <t>CFT PROFASOC</t>
  </si>
  <si>
    <t>CFT PROTEC</t>
  </si>
  <si>
    <t>CFT SAN AGUSTIN DE TALCA</t>
  </si>
  <si>
    <t>CFT SANTO TOMAS</t>
  </si>
  <si>
    <t>CFT SIMON BOLIVAR</t>
  </si>
  <si>
    <t>CFT TEODORO WICKEL KLUWEN</t>
  </si>
  <si>
    <t>CFT U.VALPO.</t>
  </si>
  <si>
    <t>CFT UCEVALPO</t>
  </si>
  <si>
    <t>CFT UDA</t>
  </si>
  <si>
    <t>IP ADVENTISTA</t>
  </si>
  <si>
    <t>IP AGRARIO ADOLFO MATTHEI</t>
  </si>
  <si>
    <t>IP AIEP</t>
  </si>
  <si>
    <t>IP ALEMAN WILHELM VON HUMBOLDT</t>
  </si>
  <si>
    <t>IP ARTURO PRAT</t>
  </si>
  <si>
    <t>IP CARLOS CASANUEVA</t>
  </si>
  <si>
    <t>IP CHILENO NORTEAMERICANO</t>
  </si>
  <si>
    <t>IP CHILENO-BRITANICO DE CULTURA</t>
  </si>
  <si>
    <t>IP CIISA</t>
  </si>
  <si>
    <t>IP DE ARTE Y COMUNICACION ARCOS</t>
  </si>
  <si>
    <t>IP DE ARTES ESCENICAS KAREN CONNOLLY</t>
  </si>
  <si>
    <t>IP DE CHILE</t>
  </si>
  <si>
    <t>IP DE CIENCIAS DE LA COMPUTACION ACUARIO DATA</t>
  </si>
  <si>
    <t>IP DE CIENCIAS Y ARTES INCACEA</t>
  </si>
  <si>
    <t>IP DE CIENCIAS Y EDUCACION HELEN KELLER</t>
  </si>
  <si>
    <t>IP DE ENAC</t>
  </si>
  <si>
    <t>IP DE LOS ANGELES</t>
  </si>
  <si>
    <t>IP DEL VALLE CENTRAL</t>
  </si>
  <si>
    <t>IP DIEGO PORTALES</t>
  </si>
  <si>
    <t>IP DR. VIRGINIO GOMEZ G.</t>
  </si>
  <si>
    <t>IP DUOC UC</t>
  </si>
  <si>
    <t>IP EATRI INSTITUTO PROFESIONAL</t>
  </si>
  <si>
    <t>IP ESCUELA DE CINE DE CHILE</t>
  </si>
  <si>
    <t>IP ESCUELA DE CONTADORES AUDITORES DE SANTIAGO</t>
  </si>
  <si>
    <t>IP ESCUELA MODERNA DE MUSICA</t>
  </si>
  <si>
    <t>IP ESUCOMEX</t>
  </si>
  <si>
    <t>IP HOGAR CATEQUISTICO</t>
  </si>
  <si>
    <t>IP INACAP</t>
  </si>
  <si>
    <t>IP INSTITUTO DE ESTUDIOS BANCARIOS GUILLERMO SUBERCASEAUX</t>
  </si>
  <si>
    <t>IP INSTITUTO INTERNACIONAL DE ARTES CULINARIAS Y SERVICIOS</t>
  </si>
  <si>
    <t>IP INSTITUTO NACIONAL DEL FUTBOL</t>
  </si>
  <si>
    <t>IP INSTITUTO SUPERIOR DE ARTES Y CIENCIAS DE LA COMUNICACION</t>
  </si>
  <si>
    <t>IP IPEGE</t>
  </si>
  <si>
    <t>IP LA ARAUCANA</t>
  </si>
  <si>
    <t>IP LATINOAMERICANO DE COMERCIO EXTERIOR</t>
  </si>
  <si>
    <t>IP LIBERTADOR DE LOS ANDES</t>
  </si>
  <si>
    <t>IP LOS LAGOS</t>
  </si>
  <si>
    <t>IP LOS LEONES</t>
  </si>
  <si>
    <t>IP PROJAZZ</t>
  </si>
  <si>
    <t>IP PROVIDENCIA</t>
  </si>
  <si>
    <t>IP SANTO TOMAS</t>
  </si>
  <si>
    <t>IP VERTICAL</t>
  </si>
  <si>
    <t>PONTIFICIA UNIVERSIDAD CATOLICA DE CHILE</t>
  </si>
  <si>
    <t>PONTIFICIA UNIVERSIDAD CATOLICA DE VALPARAISO</t>
  </si>
  <si>
    <t>UNIVERSIDAD ACADEMIA DE HUMANISMO CRISTIANO</t>
  </si>
  <si>
    <t>UNIVERSIDAD ADOLFO IBAÑEZ</t>
  </si>
  <si>
    <t>UNIVERSIDAD ADVENTISTA DE CHILE</t>
  </si>
  <si>
    <t>UNIVERSIDAD ALBERTO HURTADO</t>
  </si>
  <si>
    <t>UNIVERSIDAD ARTURO PRAT</t>
  </si>
  <si>
    <t>UNIVERSIDAD AUSTRAL DE CHILE</t>
  </si>
  <si>
    <t>UNIVERSIDAD AUTONOMA DE CHILE</t>
  </si>
  <si>
    <t>UNIVERSIDAD BERNARDO O'HIGGINS</t>
  </si>
  <si>
    <t>UNIVERSIDAD BOLIVARIANA</t>
  </si>
  <si>
    <t>UNIVERSIDAD CATOLICA DE LA SANTISIMA CONCEPCION</t>
  </si>
  <si>
    <t>UNIVERSIDAD CATOLICA DE TEMUCO</t>
  </si>
  <si>
    <t>UNIVERSIDAD CATOLICA DEL MAULE</t>
  </si>
  <si>
    <t>UNIVERSIDAD CATOLICA DEL NORTE</t>
  </si>
  <si>
    <t>UNIVERSIDAD CATOLICA SILVA HENRIQUEZ</t>
  </si>
  <si>
    <t>UNIVERSIDAD CENTRAL DE CHILE</t>
  </si>
  <si>
    <t>UNIVERSIDAD CHILENO BRITANICA DE CULTURA</t>
  </si>
  <si>
    <t>UNIVERSIDAD DE ACONCAGUA</t>
  </si>
  <si>
    <t>UNIVERSIDAD DE ANTOFAGASTA</t>
  </si>
  <si>
    <t>UNIVERSIDAD DE ARTE Y CIENCIAS SOCIALES ARCIS</t>
  </si>
  <si>
    <t>UNIVERSIDAD DE ARTES, CIENCIAS Y COMUNICACION - UNIACC</t>
  </si>
  <si>
    <t>UNIVERSIDAD DE ATACAMA</t>
  </si>
  <si>
    <t>UNIVERSIDAD DE CHILE</t>
  </si>
  <si>
    <t>UNIVERSIDAD DE CONCEPCION</t>
  </si>
  <si>
    <t>UNIVERSIDAD DE LA FRONTERA</t>
  </si>
  <si>
    <t>UNIVERSIDAD DE LA SERENA</t>
  </si>
  <si>
    <t>UNIVERSIDAD DE LAS AMERICAS</t>
  </si>
  <si>
    <t>UNIVERSIDAD DE LOS ANDES</t>
  </si>
  <si>
    <t>UNIVERSIDAD DE LOS LAGOS</t>
  </si>
  <si>
    <t>UNIVERSIDAD DE MAGALLANES</t>
  </si>
  <si>
    <t>UNIVERSIDAD DE PLAYA ANCHA DE CIENCIAS DE LA EDUCACION</t>
  </si>
  <si>
    <t>UNIVERSIDAD DE SANTIAGO DE CHILE</t>
  </si>
  <si>
    <t>UNIVERSIDAD DE TALCA</t>
  </si>
  <si>
    <t>UNIVERSIDAD DE TARAPACA</t>
  </si>
  <si>
    <t>UNIVERSIDAD DE VALPARAISO</t>
  </si>
  <si>
    <t>UNIVERSIDAD DE VIÑA DEL MAR</t>
  </si>
  <si>
    <t>UNIVERSIDAD DEL BIO-BIO</t>
  </si>
  <si>
    <t>UNIVERSIDAD DEL DESARROLLO</t>
  </si>
  <si>
    <t>UNIVERSIDAD DEL MAR</t>
  </si>
  <si>
    <t>UNIVERSIDAD DEL PACIFICO</t>
  </si>
  <si>
    <t>UNIVERSIDAD DIEGO PORTALES</t>
  </si>
  <si>
    <t>UNIVERSIDAD FINIS TERRAE</t>
  </si>
  <si>
    <t>UNIVERSIDAD GABRIELA MISTRAL</t>
  </si>
  <si>
    <t>UNIVERSIDAD IBEROAMERICANA DE CIENCIAS Y TECNOLOGIA, UNICYT</t>
  </si>
  <si>
    <t>UNIVERSIDAD INTERNACIONAL SEK</t>
  </si>
  <si>
    <t>UNIVERSIDAD LA ARAUCANA</t>
  </si>
  <si>
    <t>UNIVERSIDAD LA REPUBLICA</t>
  </si>
  <si>
    <t>UNIVERSIDAD LOS LEONES</t>
  </si>
  <si>
    <t>UNIVERSIDAD MAYOR</t>
  </si>
  <si>
    <t>UNIVERSIDAD METROPOLITANA DE CIENCIAS DE LA EDUCACION</t>
  </si>
  <si>
    <t>UNIVERSIDAD MIGUEL DE CERVANTES</t>
  </si>
  <si>
    <t>UNIVERSIDAD NACIONAL ANDRES BELLO</t>
  </si>
  <si>
    <t>UNIVERSIDAD PEDRO DE VALDIVIA</t>
  </si>
  <si>
    <t>UNIVERSIDAD SAN SEBASTIAN</t>
  </si>
  <si>
    <t>UNIVERSIDAD SANTO TOMAS</t>
  </si>
  <si>
    <t>UNIVERSIDAD TECNICA FEDERICO SANTA MARIA</t>
  </si>
  <si>
    <t>UNIVERSIDAD TECNOLOGICA DE CHILE INACAP</t>
  </si>
  <si>
    <t>UNIVERSIDAD TECNOLOGICA METROPOLITANA</t>
  </si>
  <si>
    <t>UNIVERSIDAD UCINF</t>
  </si>
  <si>
    <t>Matrícula Total 2013</t>
  </si>
  <si>
    <t>Fuente: Servicio de Información de Educación Superior, SIES</t>
  </si>
  <si>
    <t>Volver al ïndice</t>
  </si>
  <si>
    <t>Evolución de Matrícula Total por tipo de institución y grado</t>
  </si>
  <si>
    <t>Evolución de Matrícula Total por grado</t>
  </si>
  <si>
    <t>Evolución de Matrícula Total por género</t>
  </si>
  <si>
    <t>Evolución de Matrícula Total por rango de edad y/o promedio de edad</t>
  </si>
  <si>
    <t xml:space="preserve">Matrícula Total </t>
  </si>
  <si>
    <t>Sin información</t>
  </si>
  <si>
    <t>Evolución de Matrícula Total por región</t>
  </si>
  <si>
    <t>Matrícula Total 2013 por tipo de institución y grado</t>
  </si>
  <si>
    <t>Pregrado</t>
  </si>
  <si>
    <t xml:space="preserve">Posgrado </t>
  </si>
  <si>
    <t>Evolución de Matrícula Total de Pregrado por tipo de institución</t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</si>
  <si>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tipo de institución</t>
    </r>
  </si>
  <si>
    <t xml:space="preserve">Evolución de Matrícula Total de Pregrado por tipo de institución </t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</si>
  <si>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tipo de institución </t>
    </r>
  </si>
  <si>
    <t>Evolución de Matrícula Total de Pregrado por tipo de carrera</t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</si>
  <si>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tipo de carrera</t>
    </r>
  </si>
  <si>
    <t>Evolución de Matrícula Total de Pregrado por tipo de institución y carrera</t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</si>
  <si>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tipo de institución y carrera</t>
    </r>
  </si>
  <si>
    <t>Evolución de Matrícula Total de Pregrado por jornada</t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</si>
  <si>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jornada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</si>
  <si>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tipo de institución y jornada</t>
    </r>
  </si>
  <si>
    <t>Evolución de Matrícula Total de Pregrado por área</t>
  </si>
  <si>
    <t>Evolución de Matrícula Total de Pregrado en carreras con mayor matrícula - CFT</t>
  </si>
  <si>
    <t>Evolución de Matrícula Total de Pregrado en carreras con mayor matrícula - IP</t>
  </si>
  <si>
    <t>Evolución de Matrícula Total de Pregrado en carreras con mayor matrícula - Universidades</t>
  </si>
  <si>
    <t>Evolución de Matrícula Total de Pregrado por género - Universidades</t>
  </si>
  <si>
    <t>Evolución de Matrícula Total de Pregrado por rango de edad</t>
  </si>
  <si>
    <t>Evolución de Matrícula Total de Pregrado por tipo de establecimiento de origen</t>
  </si>
  <si>
    <t>Evolución de Matrícula Total de Pregrado por rango de edad - Universidades</t>
  </si>
  <si>
    <t>Evolución de Matrícula Total de Pregrado por tipo de establecimiento de origen - Universidades</t>
  </si>
  <si>
    <t>Evolución de Matrícula Total de Pregrado por género</t>
  </si>
  <si>
    <t>Tipo de institución</t>
  </si>
  <si>
    <t>Evolución Matrícula de Pregrado 2009 - 2013</t>
  </si>
  <si>
    <r>
      <t>Evolución de Matrícula 1</t>
    </r>
    <r>
      <rPr>
        <b/>
        <vertAlign val="superscript"/>
        <sz val="11"/>
        <color theme="1"/>
        <rFont val="Calibri"/>
        <family val="2"/>
        <scheme val="minor"/>
      </rPr>
      <t xml:space="preserve">er </t>
    </r>
    <r>
      <rPr>
        <b/>
        <sz val="11"/>
        <color theme="1"/>
        <rFont val="Calibri"/>
        <family val="2"/>
        <scheme val="minor"/>
      </rPr>
      <t>año de Pregrado por tipo de carrera</t>
    </r>
  </si>
  <si>
    <t>Técnico de Nivel Superior</t>
  </si>
  <si>
    <t>Bachillerato, Ciclo Inicial o Plan Común</t>
  </si>
  <si>
    <t>Licenciatura no conducente a título</t>
  </si>
  <si>
    <t>Profesional con licenciatura previa</t>
  </si>
  <si>
    <t>Profesional sin licenciatura previa</t>
  </si>
  <si>
    <t>Tipo de carrera</t>
  </si>
  <si>
    <r>
      <t>Evolución de Matrícula 1</t>
    </r>
    <r>
      <rPr>
        <b/>
        <vertAlign val="superscript"/>
        <sz val="11"/>
        <color theme="1"/>
        <rFont val="Calibri"/>
        <family val="2"/>
        <scheme val="minor"/>
      </rPr>
      <t>er</t>
    </r>
    <r>
      <rPr>
        <b/>
        <sz val="11"/>
        <color theme="1"/>
        <rFont val="Calibri"/>
        <family val="2"/>
        <scheme val="minor"/>
      </rPr>
      <t xml:space="preserve"> año de Pregrado por tipo de carrera</t>
    </r>
  </si>
  <si>
    <t>Carreras Técnico-Profesionales*</t>
  </si>
  <si>
    <t>Carreras Profesionales Universitarias**</t>
  </si>
  <si>
    <t xml:space="preserve">Profesional sin licenciatura previa </t>
  </si>
  <si>
    <t>Bachillerato, Ciclo Inicialo Plan Común</t>
  </si>
  <si>
    <t>Tpo de institución y carrera</t>
  </si>
  <si>
    <t>CENTROS DE FORMACIÓN TÉCNICA</t>
  </si>
  <si>
    <t>INSTITUTOS PROFESIONALES</t>
  </si>
  <si>
    <t>UNIVERSIDADES</t>
  </si>
  <si>
    <r>
      <t>Evolución de Matrícula 1</t>
    </r>
    <r>
      <rPr>
        <b/>
        <vertAlign val="superscript"/>
        <sz val="11"/>
        <color theme="1"/>
        <rFont val="Calibri"/>
        <family val="2"/>
        <scheme val="minor"/>
      </rPr>
      <t>er</t>
    </r>
    <r>
      <rPr>
        <b/>
        <sz val="11"/>
        <color theme="1"/>
        <rFont val="Calibri"/>
        <family val="2"/>
        <scheme val="minor"/>
      </rPr>
      <t xml:space="preserve"> año de Pregrado por tipo de institución y carrera</t>
    </r>
  </si>
  <si>
    <r>
      <t>Evolución de Matrícula 1</t>
    </r>
    <r>
      <rPr>
        <b/>
        <vertAlign val="superscript"/>
        <sz val="11"/>
        <color theme="1"/>
        <rFont val="Calibri"/>
        <family val="2"/>
        <scheme val="minor"/>
      </rPr>
      <t xml:space="preserve">er </t>
    </r>
    <r>
      <rPr>
        <b/>
        <sz val="11"/>
        <color theme="1"/>
        <rFont val="Calibri"/>
        <family val="2"/>
        <scheme val="minor"/>
      </rPr>
      <t>año de Pregrado por jornada</t>
    </r>
  </si>
  <si>
    <t>Diurno</t>
  </si>
  <si>
    <t>Vespertino</t>
  </si>
  <si>
    <t>Semipresencial</t>
  </si>
  <si>
    <t>A Distancia</t>
  </si>
  <si>
    <t>Otro</t>
  </si>
  <si>
    <t>Tipo de jornada</t>
  </si>
  <si>
    <r>
      <t>Evolución de Matrícula 1</t>
    </r>
    <r>
      <rPr>
        <b/>
        <vertAlign val="superscript"/>
        <sz val="11"/>
        <color theme="1"/>
        <rFont val="Calibri"/>
        <family val="2"/>
        <scheme val="minor"/>
      </rPr>
      <t>er</t>
    </r>
    <r>
      <rPr>
        <b/>
        <sz val="11"/>
        <color theme="1"/>
        <rFont val="Calibri"/>
        <family val="2"/>
        <scheme val="minor"/>
      </rPr>
      <t xml:space="preserve"> año de Pregrado por tipo de institución y jornada</t>
    </r>
  </si>
  <si>
    <r>
      <t>Evolución de Matrícula de 1</t>
    </r>
    <r>
      <rPr>
        <b/>
        <vertAlign val="superscript"/>
        <sz val="11"/>
        <color theme="1"/>
        <rFont val="Calibri"/>
        <family val="2"/>
        <scheme val="minor"/>
      </rPr>
      <t>er</t>
    </r>
    <r>
      <rPr>
        <b/>
        <sz val="11"/>
        <color theme="1"/>
        <rFont val="Calibri"/>
        <family val="2"/>
        <scheme val="minor"/>
      </rPr>
      <t xml:space="preserve"> año de Pregrado por área</t>
    </r>
  </si>
  <si>
    <t>Sin área definida</t>
  </si>
  <si>
    <r>
      <t>Evolución de Matrícula 1</t>
    </r>
    <r>
      <rPr>
        <b/>
        <vertAlign val="superscript"/>
        <sz val="11"/>
        <color theme="1"/>
        <rFont val="Calibri"/>
        <family val="2"/>
        <scheme val="minor"/>
      </rPr>
      <t>er</t>
    </r>
    <r>
      <rPr>
        <b/>
        <sz val="11"/>
        <color theme="1"/>
        <rFont val="Calibri"/>
        <family val="2"/>
        <scheme val="minor"/>
      </rPr>
      <t xml:space="preserve"> año de Pregrado en carreras con mayor matrícula - CFT</t>
    </r>
  </si>
  <si>
    <r>
      <t>Evolución de Matrícula 1</t>
    </r>
    <r>
      <rPr>
        <b/>
        <vertAlign val="superscript"/>
        <sz val="11"/>
        <color theme="1"/>
        <rFont val="Calibri"/>
        <family val="2"/>
        <scheme val="minor"/>
      </rPr>
      <t xml:space="preserve">er </t>
    </r>
    <r>
      <rPr>
        <b/>
        <sz val="11"/>
        <color theme="1"/>
        <rFont val="Calibri"/>
        <family val="2"/>
        <scheme val="minor"/>
      </rPr>
      <t>año de Pregrado en carreras con mayor matrícula - IP</t>
    </r>
  </si>
  <si>
    <r>
      <t>Evolución de Matrícula 1</t>
    </r>
    <r>
      <rPr>
        <b/>
        <vertAlign val="superscript"/>
        <sz val="11"/>
        <color theme="1"/>
        <rFont val="Calibri"/>
        <family val="2"/>
        <scheme val="minor"/>
      </rPr>
      <t>er</t>
    </r>
    <r>
      <rPr>
        <b/>
        <sz val="11"/>
        <color theme="1"/>
        <rFont val="Calibri"/>
        <family val="2"/>
        <scheme val="minor"/>
      </rPr>
      <t xml:space="preserve"> año de Pregrado en carreras con mayor matrícula - Universidades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</si>
  <si>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en carreras con mayor matrícula - Universidades</t>
    </r>
  </si>
  <si>
    <t>Rango de edad</t>
  </si>
  <si>
    <t>Ggénero</t>
  </si>
  <si>
    <t>Promedio de edad (Matrícula Total)</t>
  </si>
  <si>
    <r>
      <t>Promedio de edad (Matrícula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año)</t>
    </r>
  </si>
  <si>
    <t xml:space="preserve">Tipo de establecimiento </t>
  </si>
  <si>
    <t>Matrícula Total 2013 de Pregrado por tipo de institución y género</t>
  </si>
  <si>
    <t>Matrícula Total 2013 de Pregrado por tipo de institución y rango de edad</t>
  </si>
  <si>
    <t>Matrícula Total 2013 de Pregrado por tipo de institución y carrera</t>
  </si>
  <si>
    <t>Matrícula Total 2013 de Pregrado por tipo de institución y área</t>
  </si>
  <si>
    <t>Matrícula Total 2013 de Pregrado por área y género</t>
  </si>
  <si>
    <t>Matrícula Total 2013 de Pregrado por tipo de institución y jornada</t>
  </si>
  <si>
    <t>Matrícula Total 2013 de Pregrado por región y tipo de institución</t>
  </si>
  <si>
    <t>Matrícula Total 2013 de Pregrado por región y género</t>
  </si>
  <si>
    <t>Matrícula Total 2013 de Pregrado</t>
  </si>
  <si>
    <t>Matrícula Total 2013 Femenina</t>
  </si>
  <si>
    <t>Matrícula Total 2013 Masculina</t>
  </si>
  <si>
    <r>
      <t>Matrícula de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año Femenina</t>
    </r>
  </si>
  <si>
    <r>
      <t>Matrícula de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año Masculina</t>
    </r>
  </si>
  <si>
    <r>
      <t>Matrícula de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 de Pregrado</t>
    </r>
  </si>
  <si>
    <t>Evolución Matrícula de Posgrado 2009 - 2013</t>
  </si>
  <si>
    <t>Tipo de programa</t>
  </si>
  <si>
    <t>Doctorado</t>
  </si>
  <si>
    <t>Magíster</t>
  </si>
  <si>
    <t xml:space="preserve">Tipo de universidad </t>
  </si>
  <si>
    <t>Tipo de universidad</t>
  </si>
  <si>
    <t>Matrícula Total 2013 de Posgrado Femenina</t>
  </si>
  <si>
    <t>Matrícula Total 2013 de Posgrado Masculina</t>
  </si>
  <si>
    <t>Matrícula Total 2013 de Posgrado</t>
  </si>
  <si>
    <r>
      <t>Matrícula de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año de Posgrado Femenina</t>
    </r>
  </si>
  <si>
    <r>
      <t>Matrícula de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año de Posgrado Masculina</t>
    </r>
  </si>
  <si>
    <r>
      <t>Matrícula de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 de Posgrado</t>
    </r>
  </si>
  <si>
    <t>Evolución Matrícula de Postítulo 2009 - 2013</t>
  </si>
  <si>
    <t>Diplomado (superior a un semestre)</t>
  </si>
  <si>
    <t>CENTROS DE FORMCIÓn TÉCNICA</t>
  </si>
  <si>
    <t>Tipo de institución y carrera</t>
  </si>
  <si>
    <r>
      <t>Matrícula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 2013 Femenina</t>
    </r>
  </si>
  <si>
    <r>
      <t>Matrícula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 2013 Masculina</t>
    </r>
  </si>
  <si>
    <r>
      <t>Matrícula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 2013</t>
    </r>
  </si>
  <si>
    <t>Postitulo</t>
  </si>
  <si>
    <t>Tipo de Institución y grado</t>
  </si>
  <si>
    <t>Especialidad médica u odontológica</t>
  </si>
  <si>
    <t>Evolución Matrícula Total 2009 - 2013</t>
  </si>
  <si>
    <t xml:space="preserve">Evolución de Matrícula Total por tipo de institución </t>
  </si>
  <si>
    <t>% distribución Matrícula 2013</t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</si>
  <si>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y Matrícula Total de pregrado</t>
    </r>
  </si>
  <si>
    <r>
      <t xml:space="preserve"> Matrícula 1</t>
    </r>
    <r>
      <rPr>
        <vertAlign val="superscript"/>
        <sz val="10"/>
        <color theme="1"/>
        <rFont val="Calibri"/>
        <family val="2"/>
        <scheme val="minor"/>
      </rPr>
      <t xml:space="preserve">er </t>
    </r>
    <r>
      <rPr>
        <sz val="10"/>
        <color theme="1"/>
        <rFont val="Calibri"/>
        <family val="2"/>
        <scheme val="minor"/>
      </rPr>
      <t>año</t>
    </r>
  </si>
  <si>
    <t>Evolución de Matrícula Total de posgrado y postítulo</t>
  </si>
  <si>
    <t>XV Región</t>
  </si>
  <si>
    <t>I Región</t>
  </si>
  <si>
    <t>II Región</t>
  </si>
  <si>
    <t>III Región</t>
  </si>
  <si>
    <t>IV Región</t>
  </si>
  <si>
    <t>V Región</t>
  </si>
  <si>
    <t>VI Región</t>
  </si>
  <si>
    <t>VII Región</t>
  </si>
  <si>
    <t>VIII Región</t>
  </si>
  <si>
    <t>IX Región</t>
  </si>
  <si>
    <t>XIV Región</t>
  </si>
  <si>
    <t>X Región</t>
  </si>
  <si>
    <t>XI Región</t>
  </si>
  <si>
    <t>XII Región</t>
  </si>
  <si>
    <t>Región Metropolitana</t>
  </si>
  <si>
    <t>Evolución de Matrícula 1er año y Matrícula Total de pregrado</t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</si>
  <si>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Pregrado por tipo de institución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</si>
  <si>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 xml:space="preserve">er </t>
    </r>
    <r>
      <rPr>
        <b/>
        <sz val="12"/>
        <color theme="1"/>
        <rFont val="Calibri"/>
        <family val="2"/>
        <scheme val="minor"/>
      </rPr>
      <t xml:space="preserve">año de Pregrado por tipo de institución </t>
    </r>
  </si>
  <si>
    <t>*Incluye carreras técnicas y profesionales sin licenciatura</t>
  </si>
  <si>
    <t>**Incluye solo carreras profesionales con licenciatua, lLicenciaturas y planes comunes de universidades.</t>
  </si>
  <si>
    <t>Evolución de Matrícula Total de Pregrado por género - CFT</t>
  </si>
  <si>
    <t>Evolución de Matrícula Total de Pregrado por género - IP</t>
  </si>
  <si>
    <t>Evolución de Matrícula Total de Pregrado por rango de edad - CFT</t>
  </si>
  <si>
    <t>Evolución de Matrícula Total de Pregrado por rango de edad - IP</t>
  </si>
  <si>
    <t>Evolución de Matrícula Total de Pregrado por tipo de establecimiento de origen - CFT</t>
  </si>
  <si>
    <t>Evolución de Matrícula Total de Pregrado por tipo de establecimiento de origen - IP</t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</si>
  <si>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 xml:space="preserve">er </t>
    </r>
    <r>
      <rPr>
        <u/>
        <sz val="11"/>
        <color theme="10"/>
        <rFont val="Calibri"/>
        <family val="2"/>
        <scheme val="minor"/>
      </rPr>
      <t>año de Pregrado por tipo de carrera</t>
    </r>
  </si>
  <si>
    <r>
      <t>Evolución de Matrícula de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área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</si>
  <si>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 xml:space="preserve">er </t>
    </r>
    <r>
      <rPr>
        <u/>
        <sz val="11"/>
        <color theme="10"/>
        <rFont val="Calibri"/>
        <family val="2"/>
        <scheme val="minor"/>
      </rPr>
      <t>año de Pregrado en carreras con mayor matrícula - CFT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</si>
  <si>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 xml:space="preserve">er </t>
    </r>
    <r>
      <rPr>
        <u/>
        <sz val="11"/>
        <color theme="10"/>
        <rFont val="Calibri"/>
        <family val="2"/>
        <scheme val="minor"/>
      </rPr>
      <t>año de Pregrado en carreras con mayor matrícula - IP</t>
    </r>
  </si>
  <si>
    <r>
      <t>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2013 de Pregrado por tipo de institución y género</t>
    </r>
  </si>
  <si>
    <r>
      <t>Matrícula 1</t>
    </r>
    <r>
      <rPr>
        <b/>
        <vertAlign val="superscript"/>
        <sz val="12"/>
        <color theme="1"/>
        <rFont val="Calibri"/>
        <family val="2"/>
        <scheme val="minor"/>
      </rPr>
      <t xml:space="preserve">er </t>
    </r>
    <r>
      <rPr>
        <b/>
        <sz val="12"/>
        <color theme="1"/>
        <rFont val="Calibri"/>
        <family val="2"/>
        <scheme val="minor"/>
      </rPr>
      <t>año 2013 de Pregrado por región y tipo de institución</t>
    </r>
  </si>
  <si>
    <r>
      <t>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Pregrado por región y género</t>
    </r>
  </si>
  <si>
    <t>Matrícula 1er año 2013 de Pregrado por tipo de institución y género</t>
  </si>
  <si>
    <t>Matrícula 1er año 2013 de Pregrado por región y tipo de institución</t>
  </si>
  <si>
    <t>Matrícula 1er año de Pregrado por región y género</t>
  </si>
  <si>
    <t>Evolución de Matrícula Total de posgrado por tipo de institución</t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</si>
  <si>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posgrado por tipo de institución</t>
    </r>
  </si>
  <si>
    <t>Evolución de Matrícula Total de posgrado por tipo de programa</t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</si>
  <si>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posgrado por tipo de programa</t>
    </r>
  </si>
  <si>
    <t>Evolución de Matrícula Total de posgrado por tipo de programa y universidad</t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</si>
  <si>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posgrado por tipo de programa y universidad</t>
    </r>
  </si>
  <si>
    <t>Evolución de Matrícula 1er año de posgrado por tipo de institución</t>
  </si>
  <si>
    <t>Evolución de Matrícula 1er año de posgrado por tipo de programa</t>
  </si>
  <si>
    <t>Evolución de Matrícula 1er año de posgrado por tipo de programa y universidad</t>
  </si>
  <si>
    <t>Matrícula Total 2013 de posgrado por tipo de programa y género</t>
  </si>
  <si>
    <r>
      <t>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2013 de posgrado por tipo de programa y género</t>
    </r>
  </si>
  <si>
    <t>Matrícula Total 2013 de posgrado por rango de edad</t>
  </si>
  <si>
    <t>Matrícula Total 2013 de posgrado por tipo de programa y área</t>
  </si>
  <si>
    <t>Matrícula Total 2013 de posgrado por tipo de programa y jornada</t>
  </si>
  <si>
    <t>Matrícula Total 2013 de posgrado por tipo de programa y región</t>
  </si>
  <si>
    <t>Matrícula 1er año 2013 de posgrado por tipo de programa y género</t>
  </si>
  <si>
    <t>Evolución de Matrícula Total de postítulo por tipo de programa</t>
  </si>
  <si>
    <t>Evolución de Matrícula Total de postítulo por tipo de institución y programa</t>
  </si>
  <si>
    <t>Tipo de institución y programa</t>
  </si>
  <si>
    <t>Evolución de Matrícula Total de postítulo por tipo de institución</t>
  </si>
  <si>
    <t>Matrícula Total de postítulo por tipo de programa y área</t>
  </si>
  <si>
    <t>Matrícula Total de postítulo por tipo de programa y jornada</t>
  </si>
  <si>
    <t>Matrícula Total de postítulo por tipo de programa y región</t>
  </si>
  <si>
    <t>Matrícula Total de postítulo por tipo de programa y rango de edad</t>
  </si>
  <si>
    <t>Matrícula Total de postítulo por tipo de programa y género</t>
  </si>
  <si>
    <t>Instituciones participantes en Matrícula 2013</t>
  </si>
  <si>
    <t>Nombre de la institución</t>
  </si>
  <si>
    <t>Listado de iInstituciones con datos 2013</t>
  </si>
  <si>
    <t>INFORME MATRÍCULA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</si>
</sst>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_-;\-* #,##0.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mbria"/>
      <family val="2"/>
      <scheme val="maj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vertAlign val="superscript"/>
      <sz val="11"/>
      <color theme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9" fontId="7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84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left" vertical="center"/>
    </xf>
    <xf numFmtId="0" fontId="2" fillId="0" borderId="0" xfId="0" applyFont="1"/>
    <xf numFmtId="0" fontId="3" fillId="3" borderId="1" xfId="0" applyFont="1" applyFill="1" applyBorder="1" applyAlignment="1">
      <alignment horizontal="left" vertical="center"/>
    </xf>
    <xf numFmtId="164" fontId="3" fillId="2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indent="1"/>
    </xf>
    <xf numFmtId="0" fontId="3" fillId="3" borderId="1" xfId="0" applyFont="1" applyFill="1" applyBorder="1" applyAlignment="1">
      <alignment horizontal="center" vertical="center" wrapText="1"/>
    </xf>
    <xf numFmtId="165" fontId="5" fillId="2" borderId="1" xfId="14" applyNumberFormat="1" applyFont="1" applyFill="1" applyBorder="1" applyAlignment="1">
      <alignment horizontal="center" vertical="center"/>
    </xf>
    <xf numFmtId="165" fontId="3" fillId="2" borderId="1" xfId="14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/>
    <xf numFmtId="164" fontId="5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5" fillId="0" borderId="1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left"/>
    </xf>
    <xf numFmtId="0" fontId="9" fillId="0" borderId="0" xfId="0" applyFont="1"/>
    <xf numFmtId="164" fontId="3" fillId="0" borderId="1" xfId="0" applyNumberFormat="1" applyFont="1" applyBorder="1" applyAlignment="1">
      <alignment vertical="center"/>
    </xf>
    <xf numFmtId="164" fontId="0" fillId="0" borderId="0" xfId="0" applyNumberForma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10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164" fontId="3" fillId="2" borderId="0" xfId="1" applyNumberFormat="1" applyFont="1" applyFill="1" applyBorder="1" applyAlignment="1">
      <alignment horizontal="left" vertical="center"/>
    </xf>
    <xf numFmtId="164" fontId="5" fillId="2" borderId="0" xfId="1" applyNumberFormat="1" applyFont="1" applyFill="1" applyBorder="1" applyAlignment="1">
      <alignment horizontal="left" vertical="center"/>
    </xf>
    <xf numFmtId="165" fontId="5" fillId="2" borderId="0" xfId="14" applyNumberFormat="1" applyFont="1" applyFill="1" applyBorder="1" applyAlignment="1">
      <alignment horizontal="center" vertical="center"/>
    </xf>
    <xf numFmtId="165" fontId="3" fillId="2" borderId="0" xfId="14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5" fillId="5" borderId="1" xfId="14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left" vertical="center"/>
    </xf>
    <xf numFmtId="166" fontId="5" fillId="6" borderId="1" xfId="1" applyNumberFormat="1" applyFont="1" applyFill="1" applyBorder="1" applyAlignment="1">
      <alignment horizontal="left" vertical="center"/>
    </xf>
    <xf numFmtId="165" fontId="5" fillId="6" borderId="1" xfId="14" applyNumberFormat="1" applyFont="1" applyFill="1" applyBorder="1" applyAlignment="1">
      <alignment horizontal="center" vertical="center"/>
    </xf>
    <xf numFmtId="165" fontId="5" fillId="4" borderId="1" xfId="14" applyNumberFormat="1" applyFont="1" applyFill="1" applyBorder="1" applyAlignment="1">
      <alignment horizontal="center" vertical="center"/>
    </xf>
    <xf numFmtId="166" fontId="5" fillId="6" borderId="1" xfId="1" applyNumberFormat="1" applyFont="1" applyFill="1" applyBorder="1" applyAlignment="1">
      <alignment horizontal="center" vertical="center"/>
    </xf>
    <xf numFmtId="166" fontId="5" fillId="4" borderId="1" xfId="1" applyNumberFormat="1" applyFont="1" applyFill="1" applyBorder="1" applyAlignment="1">
      <alignment horizontal="left" vertical="center"/>
    </xf>
    <xf numFmtId="166" fontId="3" fillId="4" borderId="1" xfId="1" applyNumberFormat="1" applyFont="1" applyFill="1" applyBorder="1" applyAlignment="1">
      <alignment horizontal="left" vertical="center"/>
    </xf>
    <xf numFmtId="164" fontId="11" fillId="0" borderId="1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vertical="center"/>
    </xf>
    <xf numFmtId="0" fontId="13" fillId="0" borderId="0" xfId="15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15" applyFont="1"/>
    <xf numFmtId="0" fontId="14" fillId="0" borderId="0" xfId="15" quotePrefix="1" applyFont="1"/>
    <xf numFmtId="0" fontId="15" fillId="0" borderId="0" xfId="0" applyFont="1"/>
    <xf numFmtId="166" fontId="3" fillId="6" borderId="1" xfId="1" applyNumberFormat="1" applyFont="1" applyFill="1" applyBorder="1" applyAlignment="1">
      <alignment horizontal="left" vertical="center"/>
    </xf>
    <xf numFmtId="166" fontId="3" fillId="6" borderId="1" xfId="1" applyNumberFormat="1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left" vertical="center" indent="2"/>
    </xf>
    <xf numFmtId="0" fontId="2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ill="1" applyBorder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left" vertical="center"/>
    </xf>
    <xf numFmtId="165" fontId="5" fillId="0" borderId="0" xfId="14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left" vertical="center"/>
    </xf>
    <xf numFmtId="165" fontId="3" fillId="0" borderId="0" xfId="14" applyNumberFormat="1" applyFont="1" applyFill="1" applyBorder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20" fillId="0" borderId="2" xfId="0" applyFont="1" applyFill="1" applyBorder="1" applyAlignment="1">
      <alignment horizontal="left" vertical="center"/>
    </xf>
    <xf numFmtId="0" fontId="13" fillId="0" borderId="0" xfId="15" applyFont="1"/>
    <xf numFmtId="0" fontId="22" fillId="0" borderId="0" xfId="0" applyFont="1"/>
    <xf numFmtId="0" fontId="24" fillId="0" borderId="0" xfId="0" applyFont="1" applyAlignment="1">
      <alignment vertical="center"/>
    </xf>
    <xf numFmtId="0" fontId="25" fillId="0" borderId="0" xfId="0" applyFont="1"/>
    <xf numFmtId="0" fontId="24" fillId="0" borderId="0" xfId="0" applyFont="1"/>
    <xf numFmtId="164" fontId="5" fillId="2" borderId="1" xfId="1" applyNumberFormat="1" applyFont="1" applyFill="1" applyBorder="1" applyAlignment="1">
      <alignment horizontal="left" vertical="center" indent="1"/>
    </xf>
    <xf numFmtId="0" fontId="26" fillId="0" borderId="0" xfId="0" applyFont="1"/>
  </cellXfs>
  <cellStyles count="16">
    <cellStyle name="Hipervínculo" xfId="15" builtinId="8"/>
    <cellStyle name="Millares" xfId="1" builtinId="3"/>
    <cellStyle name="Millares 2" xfId="2"/>
    <cellStyle name="Millares 3" xfId="7"/>
    <cellStyle name="Normal" xfId="0" builtinId="0"/>
    <cellStyle name="Normal 2" xfId="4"/>
    <cellStyle name="Normal 2 2" xfId="8"/>
    <cellStyle name="Normal 3" xfId="6"/>
    <cellStyle name="Normal 3 2" xfId="9"/>
    <cellStyle name="Normal 3 3" xfId="10"/>
    <cellStyle name="Normal 3 4" xfId="11"/>
    <cellStyle name="Normal 4" xfId="12"/>
    <cellStyle name="Normal 5 2" xfId="13"/>
    <cellStyle name="Porcentaje" xfId="14" builtinId="5"/>
    <cellStyle name="Porcentaje 2" xfId="3"/>
    <cellStyle name="Porcentu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4648200</xdr:colOff>
      <xdr:row>0</xdr:row>
      <xdr:rowOff>123825</xdr:rowOff>
    </xdr:from>
    <xdr:to>
      <xdr:col>3</xdr:col>
      <xdr:colOff>12768</xdr:colOff>
      <xdr:row>2</xdr:row>
      <xdr:rowOff>56392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123825"/>
          <a:ext cx="1822518" cy="551692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238125</xdr:colOff>
      <xdr:row>0</xdr:row>
      <xdr:rowOff>0</xdr:rowOff>
    </xdr:from>
    <xdr:to>
      <xdr:col>9</xdr:col>
      <xdr:colOff>561</xdr:colOff>
      <xdr:row>2</xdr:row>
      <xdr:rowOff>61706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5" y="0"/>
          <a:ext cx="1619811" cy="4903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0</xdr:row>
      <xdr:rowOff>0</xdr:rowOff>
    </xdr:from>
    <xdr:to>
      <xdr:col>9</xdr:col>
      <xdr:colOff>561</xdr:colOff>
      <xdr:row>2</xdr:row>
      <xdr:rowOff>61706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1950" y="0"/>
          <a:ext cx="1619811" cy="4903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0</xdr:row>
      <xdr:rowOff>0</xdr:rowOff>
    </xdr:from>
    <xdr:to>
      <xdr:col>5</xdr:col>
      <xdr:colOff>561</xdr:colOff>
      <xdr:row>2</xdr:row>
      <xdr:rowOff>61706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0"/>
          <a:ext cx="1619811" cy="4903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0</xdr:row>
      <xdr:rowOff>0</xdr:rowOff>
    </xdr:from>
    <xdr:to>
      <xdr:col>9</xdr:col>
      <xdr:colOff>561</xdr:colOff>
      <xdr:row>2</xdr:row>
      <xdr:rowOff>61706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0"/>
          <a:ext cx="1619811" cy="4903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0</xdr:row>
      <xdr:rowOff>0</xdr:rowOff>
    </xdr:from>
    <xdr:to>
      <xdr:col>4</xdr:col>
      <xdr:colOff>561</xdr:colOff>
      <xdr:row>2</xdr:row>
      <xdr:rowOff>61706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3300" y="0"/>
          <a:ext cx="1619811" cy="4903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</xdr:colOff>
      <xdr:row>0</xdr:row>
      <xdr:rowOff>0</xdr:rowOff>
    </xdr:from>
    <xdr:to>
      <xdr:col>8</xdr:col>
      <xdr:colOff>924486</xdr:colOff>
      <xdr:row>2</xdr:row>
      <xdr:rowOff>61706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0" y="0"/>
          <a:ext cx="1619811" cy="4903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0</xdr:row>
      <xdr:rowOff>0</xdr:rowOff>
    </xdr:from>
    <xdr:to>
      <xdr:col>5</xdr:col>
      <xdr:colOff>561</xdr:colOff>
      <xdr:row>2</xdr:row>
      <xdr:rowOff>61706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0"/>
          <a:ext cx="1619811" cy="4903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1"/>
  <sheetViews>
    <sheetView workbookViewId="0">
      <selection activeCell="F12" sqref="F12"/>
    </sheetView>
  </sheetViews>
  <sheetFormatPr baseColWidth="10" defaultRowHeight="15" x14ac:dyDescent="0.25"/>
  <cols>
    <col min="1" max="2" width="11.42578125" style="56"/>
    <col min="3" max="3" width="96.85546875" customWidth="1"/>
  </cols>
  <sheetData>
    <row r="2" spans="1:3" ht="33.75" x14ac:dyDescent="0.5">
      <c r="C2" s="83" t="s">
        <v>445</v>
      </c>
    </row>
    <row r="4" spans="1:3" x14ac:dyDescent="0.25">
      <c r="A4" s="55" t="s">
        <v>100</v>
      </c>
      <c r="B4" s="55" t="s">
        <v>94</v>
      </c>
      <c r="C4" s="3" t="s">
        <v>101</v>
      </c>
    </row>
    <row r="5" spans="1:3" x14ac:dyDescent="0.25">
      <c r="A5" s="56">
        <v>1</v>
      </c>
      <c r="B5" s="56">
        <v>1</v>
      </c>
      <c r="C5" t="s">
        <v>104</v>
      </c>
    </row>
    <row r="7" spans="1:3" x14ac:dyDescent="0.25">
      <c r="A7" s="55" t="s">
        <v>100</v>
      </c>
      <c r="B7" s="55" t="s">
        <v>94</v>
      </c>
      <c r="C7" s="3" t="s">
        <v>101</v>
      </c>
    </row>
    <row r="8" spans="1:3" ht="18.75" x14ac:dyDescent="0.3">
      <c r="A8" s="56">
        <v>2</v>
      </c>
      <c r="C8" s="57" t="s">
        <v>375</v>
      </c>
    </row>
    <row r="9" spans="1:3" x14ac:dyDescent="0.25">
      <c r="A9" s="56">
        <v>2</v>
      </c>
      <c r="B9" s="56">
        <v>1</v>
      </c>
      <c r="C9" s="54" t="s">
        <v>271</v>
      </c>
    </row>
    <row r="10" spans="1:3" x14ac:dyDescent="0.25">
      <c r="A10" s="56">
        <v>2</v>
      </c>
      <c r="B10" s="56">
        <v>2</v>
      </c>
      <c r="C10" s="54" t="s">
        <v>376</v>
      </c>
    </row>
    <row r="11" spans="1:3" x14ac:dyDescent="0.25">
      <c r="A11" s="56">
        <v>2</v>
      </c>
      <c r="B11" s="56">
        <v>3</v>
      </c>
      <c r="C11" s="54" t="s">
        <v>270</v>
      </c>
    </row>
    <row r="12" spans="1:3" x14ac:dyDescent="0.25">
      <c r="A12" s="56">
        <v>2</v>
      </c>
      <c r="B12" s="56">
        <v>4</v>
      </c>
      <c r="C12" s="54" t="s">
        <v>396</v>
      </c>
    </row>
    <row r="13" spans="1:3" x14ac:dyDescent="0.25">
      <c r="A13" s="56">
        <v>2</v>
      </c>
      <c r="B13" s="56">
        <v>5</v>
      </c>
      <c r="C13" s="54" t="s">
        <v>380</v>
      </c>
    </row>
    <row r="14" spans="1:3" x14ac:dyDescent="0.25">
      <c r="A14" s="56">
        <v>2</v>
      </c>
      <c r="B14" s="56">
        <v>6</v>
      </c>
      <c r="C14" s="54" t="s">
        <v>272</v>
      </c>
    </row>
    <row r="15" spans="1:3" x14ac:dyDescent="0.25">
      <c r="A15" s="56">
        <v>2</v>
      </c>
      <c r="B15" s="56">
        <v>7</v>
      </c>
      <c r="C15" s="54" t="s">
        <v>273</v>
      </c>
    </row>
    <row r="16" spans="1:3" x14ac:dyDescent="0.25">
      <c r="A16" s="56">
        <v>2</v>
      </c>
      <c r="B16" s="56">
        <v>8</v>
      </c>
      <c r="C16" s="54" t="s">
        <v>276</v>
      </c>
    </row>
    <row r="17" spans="1:3" x14ac:dyDescent="0.25">
      <c r="A17" s="56">
        <v>2</v>
      </c>
      <c r="B17" s="56">
        <v>9</v>
      </c>
      <c r="C17" s="54" t="s">
        <v>277</v>
      </c>
    </row>
    <row r="18" spans="1:3" x14ac:dyDescent="0.25">
      <c r="C18" s="54"/>
    </row>
    <row r="19" spans="1:3" x14ac:dyDescent="0.25">
      <c r="A19" s="55" t="s">
        <v>100</v>
      </c>
      <c r="B19" s="55" t="s">
        <v>94</v>
      </c>
      <c r="C19" s="3" t="s">
        <v>101</v>
      </c>
    </row>
    <row r="20" spans="1:3" ht="18.75" x14ac:dyDescent="0.3">
      <c r="A20" s="56">
        <v>3</v>
      </c>
      <c r="C20" s="58" t="s">
        <v>302</v>
      </c>
    </row>
    <row r="21" spans="1:3" x14ac:dyDescent="0.25">
      <c r="A21" s="56">
        <v>3</v>
      </c>
      <c r="B21" s="56">
        <v>1</v>
      </c>
      <c r="C21" s="54" t="s">
        <v>280</v>
      </c>
    </row>
    <row r="22" spans="1:3" ht="17.25" x14ac:dyDescent="0.25">
      <c r="A22" s="56">
        <v>3</v>
      </c>
      <c r="B22" s="56">
        <v>2</v>
      </c>
      <c r="C22" s="54" t="s">
        <v>281</v>
      </c>
    </row>
    <row r="23" spans="1:3" x14ac:dyDescent="0.25">
      <c r="A23" s="56">
        <v>3</v>
      </c>
      <c r="B23" s="56">
        <v>3</v>
      </c>
      <c r="C23" s="54" t="s">
        <v>282</v>
      </c>
    </row>
    <row r="24" spans="1:3" ht="17.25" x14ac:dyDescent="0.25">
      <c r="A24" s="56">
        <v>3</v>
      </c>
      <c r="B24" s="56">
        <v>4</v>
      </c>
      <c r="C24" s="54" t="s">
        <v>283</v>
      </c>
    </row>
    <row r="25" spans="1:3" x14ac:dyDescent="0.25">
      <c r="A25" s="56">
        <v>3</v>
      </c>
      <c r="B25" s="56">
        <v>5</v>
      </c>
      <c r="C25" s="54" t="s">
        <v>284</v>
      </c>
    </row>
    <row r="26" spans="1:3" ht="17.25" x14ac:dyDescent="0.25">
      <c r="A26" s="56">
        <v>3</v>
      </c>
      <c r="B26" s="56">
        <v>6</v>
      </c>
      <c r="C26" s="54" t="s">
        <v>285</v>
      </c>
    </row>
    <row r="27" spans="1:3" x14ac:dyDescent="0.25">
      <c r="A27" s="56">
        <v>3</v>
      </c>
      <c r="B27" s="56">
        <v>7</v>
      </c>
      <c r="C27" s="54" t="s">
        <v>284</v>
      </c>
    </row>
    <row r="28" spans="1:3" ht="17.25" x14ac:dyDescent="0.25">
      <c r="A28" s="56">
        <v>3</v>
      </c>
      <c r="B28" s="56">
        <v>8</v>
      </c>
      <c r="C28" s="54" t="s">
        <v>407</v>
      </c>
    </row>
    <row r="29" spans="1:3" x14ac:dyDescent="0.25">
      <c r="A29" s="56">
        <v>3</v>
      </c>
      <c r="B29" s="56">
        <v>9</v>
      </c>
      <c r="C29" s="54" t="s">
        <v>286</v>
      </c>
    </row>
    <row r="30" spans="1:3" ht="17.25" x14ac:dyDescent="0.25">
      <c r="A30" s="56">
        <v>3</v>
      </c>
      <c r="B30" s="56">
        <v>10</v>
      </c>
      <c r="C30" s="54" t="s">
        <v>287</v>
      </c>
    </row>
    <row r="31" spans="1:3" x14ac:dyDescent="0.25">
      <c r="A31" s="56">
        <v>3</v>
      </c>
      <c r="B31" s="56">
        <v>11</v>
      </c>
      <c r="C31" s="54" t="s">
        <v>288</v>
      </c>
    </row>
    <row r="32" spans="1:3" ht="17.25" x14ac:dyDescent="0.25">
      <c r="A32" s="56">
        <v>3</v>
      </c>
      <c r="B32" s="56">
        <v>12</v>
      </c>
      <c r="C32" s="54" t="s">
        <v>289</v>
      </c>
    </row>
    <row r="33" spans="1:3" ht="17.25" x14ac:dyDescent="0.25">
      <c r="A33" s="56">
        <v>3</v>
      </c>
      <c r="B33" s="56">
        <v>13</v>
      </c>
      <c r="C33" s="54" t="s">
        <v>290</v>
      </c>
    </row>
    <row r="34" spans="1:3" x14ac:dyDescent="0.25">
      <c r="A34" s="56">
        <v>3</v>
      </c>
      <c r="B34" s="56">
        <v>14</v>
      </c>
      <c r="C34" s="54" t="s">
        <v>291</v>
      </c>
    </row>
    <row r="35" spans="1:3" ht="17.25" x14ac:dyDescent="0.25">
      <c r="A35" s="56">
        <v>3</v>
      </c>
      <c r="B35" s="56">
        <v>15</v>
      </c>
      <c r="C35" s="54" t="s">
        <v>408</v>
      </c>
    </row>
    <row r="36" spans="1:3" x14ac:dyDescent="0.25">
      <c r="A36" s="56">
        <v>3</v>
      </c>
      <c r="B36" s="56">
        <v>16</v>
      </c>
      <c r="C36" s="54" t="s">
        <v>292</v>
      </c>
    </row>
    <row r="37" spans="1:3" x14ac:dyDescent="0.25">
      <c r="A37" s="56">
        <v>3</v>
      </c>
      <c r="B37" s="56">
        <v>17</v>
      </c>
      <c r="C37" s="54" t="s">
        <v>293</v>
      </c>
    </row>
    <row r="38" spans="1:3" x14ac:dyDescent="0.25">
      <c r="A38" s="56">
        <v>3</v>
      </c>
      <c r="B38" s="56">
        <v>18</v>
      </c>
      <c r="C38" s="54" t="s">
        <v>294</v>
      </c>
    </row>
    <row r="39" spans="1:3" ht="17.25" x14ac:dyDescent="0.25">
      <c r="A39" s="56">
        <v>3</v>
      </c>
      <c r="B39" s="56">
        <v>19</v>
      </c>
      <c r="C39" s="54" t="s">
        <v>409</v>
      </c>
    </row>
    <row r="40" spans="1:3" ht="17.25" x14ac:dyDescent="0.25">
      <c r="A40" s="56">
        <v>3</v>
      </c>
      <c r="B40" s="56">
        <v>20</v>
      </c>
      <c r="C40" s="54" t="s">
        <v>410</v>
      </c>
    </row>
    <row r="41" spans="1:3" ht="17.25" x14ac:dyDescent="0.25">
      <c r="A41" s="56">
        <v>3</v>
      </c>
      <c r="B41" s="56">
        <v>21</v>
      </c>
      <c r="C41" s="54" t="s">
        <v>333</v>
      </c>
    </row>
    <row r="42" spans="1:3" x14ac:dyDescent="0.25">
      <c r="A42" s="56">
        <v>3</v>
      </c>
      <c r="B42" s="56">
        <v>22</v>
      </c>
      <c r="C42" s="54" t="s">
        <v>300</v>
      </c>
    </row>
    <row r="43" spans="1:3" x14ac:dyDescent="0.25">
      <c r="A43" s="56">
        <v>3</v>
      </c>
      <c r="B43" s="56">
        <v>23</v>
      </c>
      <c r="C43" s="54" t="s">
        <v>401</v>
      </c>
    </row>
    <row r="44" spans="1:3" x14ac:dyDescent="0.25">
      <c r="A44" s="56">
        <v>3</v>
      </c>
      <c r="B44" s="56">
        <v>24</v>
      </c>
      <c r="C44" s="54" t="s">
        <v>402</v>
      </c>
    </row>
    <row r="45" spans="1:3" x14ac:dyDescent="0.25">
      <c r="A45" s="56">
        <v>3</v>
      </c>
      <c r="B45" s="56">
        <v>25</v>
      </c>
      <c r="C45" s="54" t="s">
        <v>295</v>
      </c>
    </row>
    <row r="46" spans="1:3" x14ac:dyDescent="0.25">
      <c r="A46" s="56">
        <v>3</v>
      </c>
      <c r="B46" s="56">
        <v>26</v>
      </c>
      <c r="C46" s="54" t="s">
        <v>296</v>
      </c>
    </row>
    <row r="47" spans="1:3" x14ac:dyDescent="0.25">
      <c r="A47" s="56">
        <v>3</v>
      </c>
      <c r="B47" s="56">
        <v>27</v>
      </c>
      <c r="C47" s="54" t="s">
        <v>403</v>
      </c>
    </row>
    <row r="48" spans="1:3" x14ac:dyDescent="0.25">
      <c r="A48" s="56">
        <v>3</v>
      </c>
      <c r="B48" s="56">
        <v>28</v>
      </c>
      <c r="C48" s="54" t="s">
        <v>404</v>
      </c>
    </row>
    <row r="49" spans="1:4" x14ac:dyDescent="0.25">
      <c r="A49" s="56">
        <v>3</v>
      </c>
      <c r="B49" s="56">
        <v>29</v>
      </c>
      <c r="C49" s="54" t="s">
        <v>298</v>
      </c>
    </row>
    <row r="50" spans="1:4" x14ac:dyDescent="0.25">
      <c r="A50" s="56">
        <v>3</v>
      </c>
      <c r="B50" s="56">
        <v>30</v>
      </c>
      <c r="C50" s="54" t="s">
        <v>297</v>
      </c>
    </row>
    <row r="51" spans="1:4" x14ac:dyDescent="0.25">
      <c r="A51" s="56">
        <v>3</v>
      </c>
      <c r="B51" s="56">
        <v>31</v>
      </c>
      <c r="C51" s="54" t="s">
        <v>405</v>
      </c>
    </row>
    <row r="52" spans="1:4" x14ac:dyDescent="0.25">
      <c r="A52" s="56">
        <v>3</v>
      </c>
      <c r="B52" s="56">
        <v>32</v>
      </c>
      <c r="C52" s="54" t="s">
        <v>406</v>
      </c>
    </row>
    <row r="53" spans="1:4" x14ac:dyDescent="0.25">
      <c r="A53" s="56">
        <v>3</v>
      </c>
      <c r="B53" s="56">
        <v>33</v>
      </c>
      <c r="C53" s="54" t="s">
        <v>299</v>
      </c>
    </row>
    <row r="54" spans="1:4" x14ac:dyDescent="0.25">
      <c r="C54" s="54"/>
    </row>
    <row r="55" spans="1:4" x14ac:dyDescent="0.25">
      <c r="A55" s="55" t="s">
        <v>100</v>
      </c>
      <c r="B55" s="55" t="s">
        <v>94</v>
      </c>
      <c r="C55" s="3" t="s">
        <v>101</v>
      </c>
    </row>
    <row r="56" spans="1:4" ht="18.75" x14ac:dyDescent="0.3">
      <c r="A56" s="56">
        <v>4</v>
      </c>
      <c r="C56" s="57" t="s">
        <v>1</v>
      </c>
    </row>
    <row r="57" spans="1:4" x14ac:dyDescent="0.25">
      <c r="A57" s="56">
        <v>4</v>
      </c>
      <c r="B57" s="56">
        <v>1</v>
      </c>
      <c r="C57" s="54" t="s">
        <v>339</v>
      </c>
      <c r="D57" s="19"/>
    </row>
    <row r="58" spans="1:4" x14ac:dyDescent="0.25">
      <c r="A58" s="56">
        <v>4</v>
      </c>
      <c r="B58" s="56">
        <v>2</v>
      </c>
      <c r="C58" s="54" t="s">
        <v>414</v>
      </c>
      <c r="D58" s="19"/>
    </row>
    <row r="59" spans="1:4" x14ac:dyDescent="0.25">
      <c r="A59" s="56">
        <v>4</v>
      </c>
      <c r="B59" s="56">
        <v>3</v>
      </c>
      <c r="C59" s="54" t="s">
        <v>340</v>
      </c>
      <c r="D59" s="19"/>
    </row>
    <row r="60" spans="1:4" x14ac:dyDescent="0.25">
      <c r="A60" s="56">
        <v>4</v>
      </c>
      <c r="B60" s="56">
        <v>4</v>
      </c>
      <c r="C60" s="54" t="s">
        <v>341</v>
      </c>
      <c r="D60" s="19"/>
    </row>
    <row r="61" spans="1:4" x14ac:dyDescent="0.25">
      <c r="A61" s="56">
        <v>4</v>
      </c>
      <c r="B61" s="56">
        <v>5</v>
      </c>
      <c r="C61" s="54" t="s">
        <v>342</v>
      </c>
      <c r="D61" s="19"/>
    </row>
    <row r="62" spans="1:4" x14ac:dyDescent="0.25">
      <c r="A62" s="56">
        <v>4</v>
      </c>
      <c r="B62" s="56">
        <v>6</v>
      </c>
      <c r="C62" s="54" t="s">
        <v>343</v>
      </c>
      <c r="D62" s="19"/>
    </row>
    <row r="63" spans="1:4" x14ac:dyDescent="0.25">
      <c r="A63" s="56">
        <v>4</v>
      </c>
      <c r="B63" s="56">
        <v>7</v>
      </c>
      <c r="C63" s="54" t="s">
        <v>344</v>
      </c>
      <c r="D63" s="19"/>
    </row>
    <row r="64" spans="1:4" x14ac:dyDescent="0.25">
      <c r="A64" s="56">
        <v>4</v>
      </c>
      <c r="B64" s="56">
        <v>8</v>
      </c>
      <c r="C64" s="54" t="s">
        <v>345</v>
      </c>
      <c r="D64" s="19"/>
    </row>
    <row r="65" spans="1:4" x14ac:dyDescent="0.25">
      <c r="A65" s="56">
        <v>4</v>
      </c>
      <c r="B65" s="56">
        <v>9</v>
      </c>
      <c r="C65" s="54" t="s">
        <v>415</v>
      </c>
      <c r="D65" s="19"/>
    </row>
    <row r="66" spans="1:4" x14ac:dyDescent="0.25">
      <c r="A66" s="56">
        <v>4</v>
      </c>
      <c r="B66" s="56">
        <v>10</v>
      </c>
      <c r="C66" s="54" t="s">
        <v>346</v>
      </c>
      <c r="D66" s="19"/>
    </row>
    <row r="67" spans="1:4" x14ac:dyDescent="0.25">
      <c r="A67" s="56">
        <v>4</v>
      </c>
      <c r="B67" s="56">
        <v>11</v>
      </c>
      <c r="C67" s="54" t="s">
        <v>416</v>
      </c>
      <c r="D67" s="19"/>
    </row>
    <row r="68" spans="1:4" x14ac:dyDescent="0.25">
      <c r="C68" s="54"/>
    </row>
    <row r="69" spans="1:4" x14ac:dyDescent="0.25">
      <c r="A69" s="55" t="s">
        <v>100</v>
      </c>
      <c r="B69" s="55" t="s">
        <v>94</v>
      </c>
      <c r="C69" s="3" t="s">
        <v>101</v>
      </c>
    </row>
    <row r="70" spans="1:4" ht="18.75" x14ac:dyDescent="0.3">
      <c r="A70" s="56">
        <v>5</v>
      </c>
      <c r="C70" s="58" t="s">
        <v>98</v>
      </c>
    </row>
    <row r="71" spans="1:4" x14ac:dyDescent="0.25">
      <c r="A71" s="56">
        <v>5</v>
      </c>
      <c r="B71" s="56">
        <v>1</v>
      </c>
      <c r="C71" s="54" t="s">
        <v>417</v>
      </c>
      <c r="D71" s="19"/>
    </row>
    <row r="72" spans="1:4" x14ac:dyDescent="0.25">
      <c r="A72" s="56">
        <v>5</v>
      </c>
      <c r="B72" s="56">
        <v>2</v>
      </c>
      <c r="C72" s="54" t="s">
        <v>423</v>
      </c>
      <c r="D72" s="19"/>
    </row>
    <row r="73" spans="1:4" x14ac:dyDescent="0.25">
      <c r="A73" s="56">
        <v>5</v>
      </c>
      <c r="B73" s="56">
        <v>3</v>
      </c>
      <c r="C73" s="54" t="s">
        <v>419</v>
      </c>
      <c r="D73" s="19"/>
    </row>
    <row r="74" spans="1:4" x14ac:dyDescent="0.25">
      <c r="A74" s="56">
        <v>5</v>
      </c>
      <c r="B74" s="56">
        <v>4</v>
      </c>
      <c r="C74" s="54" t="s">
        <v>424</v>
      </c>
      <c r="D74" s="19"/>
    </row>
    <row r="75" spans="1:4" x14ac:dyDescent="0.25">
      <c r="A75" s="56">
        <v>5</v>
      </c>
      <c r="B75" s="56">
        <v>5</v>
      </c>
      <c r="C75" s="54" t="s">
        <v>421</v>
      </c>
      <c r="D75" s="19"/>
    </row>
    <row r="76" spans="1:4" x14ac:dyDescent="0.25">
      <c r="A76" s="56">
        <v>5</v>
      </c>
      <c r="B76" s="56">
        <v>6</v>
      </c>
      <c r="C76" s="54" t="s">
        <v>425</v>
      </c>
      <c r="D76" s="19"/>
    </row>
    <row r="77" spans="1:4" x14ac:dyDescent="0.25">
      <c r="C77" s="54"/>
    </row>
    <row r="78" spans="1:4" x14ac:dyDescent="0.25">
      <c r="A78" s="55" t="s">
        <v>100</v>
      </c>
      <c r="B78" s="55" t="s">
        <v>94</v>
      </c>
      <c r="C78" s="3" t="s">
        <v>101</v>
      </c>
    </row>
    <row r="79" spans="1:4" ht="18.75" x14ac:dyDescent="0.3">
      <c r="A79" s="56">
        <v>6</v>
      </c>
      <c r="C79" s="57" t="s">
        <v>102</v>
      </c>
    </row>
    <row r="80" spans="1:4" x14ac:dyDescent="0.25">
      <c r="A80" s="56">
        <v>6</v>
      </c>
      <c r="B80" s="56">
        <v>1</v>
      </c>
      <c r="C80" s="54" t="s">
        <v>426</v>
      </c>
    </row>
    <row r="81" spans="1:3" x14ac:dyDescent="0.25">
      <c r="A81" s="56">
        <v>6</v>
      </c>
      <c r="B81" s="56">
        <v>2</v>
      </c>
      <c r="C81" s="54" t="s">
        <v>432</v>
      </c>
    </row>
    <row r="82" spans="1:3" x14ac:dyDescent="0.25">
      <c r="A82" s="56">
        <v>6</v>
      </c>
      <c r="B82" s="56">
        <v>3</v>
      </c>
      <c r="C82" s="54" t="s">
        <v>428</v>
      </c>
    </row>
    <row r="83" spans="1:3" x14ac:dyDescent="0.25">
      <c r="A83" s="56">
        <v>6</v>
      </c>
      <c r="B83" s="56">
        <v>4</v>
      </c>
      <c r="C83" s="54" t="s">
        <v>429</v>
      </c>
    </row>
    <row r="84" spans="1:3" x14ac:dyDescent="0.25">
      <c r="A84" s="56">
        <v>6</v>
      </c>
      <c r="B84" s="56">
        <v>5</v>
      </c>
      <c r="C84" s="54" t="s">
        <v>430</v>
      </c>
    </row>
    <row r="85" spans="1:3" x14ac:dyDescent="0.25">
      <c r="A85" s="56">
        <v>6</v>
      </c>
      <c r="B85" s="56">
        <v>6</v>
      </c>
      <c r="C85" s="54" t="s">
        <v>431</v>
      </c>
    </row>
    <row r="86" spans="1:3" x14ac:dyDescent="0.25">
      <c r="C86" s="26"/>
    </row>
    <row r="87" spans="1:3" x14ac:dyDescent="0.25">
      <c r="A87" s="55" t="s">
        <v>100</v>
      </c>
      <c r="B87" s="55" t="s">
        <v>94</v>
      </c>
      <c r="C87" s="3" t="s">
        <v>101</v>
      </c>
    </row>
    <row r="88" spans="1:3" ht="18.75" x14ac:dyDescent="0.3">
      <c r="A88" s="56">
        <v>7</v>
      </c>
      <c r="C88" s="58" t="s">
        <v>99</v>
      </c>
    </row>
    <row r="89" spans="1:3" x14ac:dyDescent="0.25">
      <c r="A89" s="56">
        <v>7</v>
      </c>
      <c r="B89" s="56">
        <v>1</v>
      </c>
      <c r="C89" s="54" t="s">
        <v>436</v>
      </c>
    </row>
    <row r="90" spans="1:3" x14ac:dyDescent="0.25">
      <c r="A90" s="56">
        <v>7</v>
      </c>
      <c r="B90" s="56">
        <v>2</v>
      </c>
      <c r="C90" s="54" t="s">
        <v>433</v>
      </c>
    </row>
    <row r="91" spans="1:3" x14ac:dyDescent="0.25">
      <c r="A91" s="56">
        <v>7</v>
      </c>
      <c r="B91" s="56">
        <v>3</v>
      </c>
      <c r="C91" s="54" t="s">
        <v>434</v>
      </c>
    </row>
    <row r="92" spans="1:3" x14ac:dyDescent="0.25">
      <c r="C92" s="54"/>
    </row>
    <row r="93" spans="1:3" ht="18.75" x14ac:dyDescent="0.3">
      <c r="A93" s="56">
        <v>8</v>
      </c>
      <c r="C93" s="57" t="s">
        <v>103</v>
      </c>
    </row>
    <row r="94" spans="1:3" x14ac:dyDescent="0.25">
      <c r="A94" s="56">
        <v>8</v>
      </c>
      <c r="B94" s="56">
        <v>1</v>
      </c>
      <c r="C94" s="54" t="s">
        <v>441</v>
      </c>
    </row>
    <row r="95" spans="1:3" x14ac:dyDescent="0.25">
      <c r="A95" s="56">
        <v>8</v>
      </c>
      <c r="B95" s="56">
        <v>2</v>
      </c>
      <c r="C95" s="54" t="s">
        <v>440</v>
      </c>
    </row>
    <row r="96" spans="1:3" x14ac:dyDescent="0.25">
      <c r="A96" s="56">
        <v>8</v>
      </c>
      <c r="B96" s="56">
        <v>3</v>
      </c>
      <c r="C96" s="54" t="s">
        <v>437</v>
      </c>
    </row>
    <row r="97" spans="1:3" x14ac:dyDescent="0.25">
      <c r="A97" s="56">
        <v>8</v>
      </c>
      <c r="B97" s="56">
        <v>4</v>
      </c>
      <c r="C97" s="54" t="s">
        <v>438</v>
      </c>
    </row>
    <row r="98" spans="1:3" x14ac:dyDescent="0.25">
      <c r="A98" s="56">
        <v>8</v>
      </c>
      <c r="B98" s="56">
        <v>5</v>
      </c>
      <c r="C98" s="54" t="s">
        <v>439</v>
      </c>
    </row>
    <row r="100" spans="1:3" x14ac:dyDescent="0.25">
      <c r="A100" s="55" t="s">
        <v>100</v>
      </c>
      <c r="B100" s="55" t="s">
        <v>94</v>
      </c>
      <c r="C100" s="3" t="s">
        <v>101</v>
      </c>
    </row>
    <row r="101" spans="1:3" x14ac:dyDescent="0.25">
      <c r="A101" s="56">
        <v>9</v>
      </c>
      <c r="B101" s="56">
        <v>1</v>
      </c>
      <c r="C101" s="77" t="s">
        <v>444</v>
      </c>
    </row>
  </sheetData>
  <hyperlinks>
    <hyperlink ref="C93" location="'Evolución Matrícula Postítulo'!A1" display="Matrícula de Postítulo"/>
    <hyperlink ref="C88" location="'Evolución Matrícula Postítulo'!A1" display="'Evolución Matrícula Postítulo'!A1"/>
    <hyperlink ref="C56" location="'Matricula Pregrado 2013'!A1" display="Matrícula de Pregrado 2013"/>
    <hyperlink ref="C70" location="'Evolución Matrícula Posgrado'!A1" display="Evolución Matrícula Posgrado 2009-2013"/>
    <hyperlink ref="C101" location="'Listado de Instituciones'!A1" display="Listado de Instituciones con datos 2013"/>
    <hyperlink ref="C8" location="'Evolución Matrícula 2009 - 2013'!A1" display="Evolución Matrícula Total 2009 - 2013"/>
    <hyperlink ref="C9:C17" location="'Evolución Matrícula 2009 - 2013'!A1" display="Evolución de Matrícula Total por grado"/>
    <hyperlink ref="C20" location="'Evolución Matrícula Pregrado'!A1" display="Evolución Matrícula de Pregrado 2009 - 2013"/>
    <hyperlink ref="C21:C53" location="'Evolución Matrícula Pregrado'!A1" display="Evolución de Matrícula Total de Pregrado por tipo de institución"/>
    <hyperlink ref="C57:C67" location="'Matricula Pregrado 2013'!A1" display="Matrícula Total 2013 de Pregrado por tipo de institución y género"/>
    <hyperlink ref="C71:C76" location="'Evolución Matrícula Posgrado'!A1" display="Evolución de Matrícula Total de posgrado por tipo de institución"/>
    <hyperlink ref="C80:C85" location="'Matrïcula Posgrado 2013'!A1" display="Matrícula Total 2013 de posgrado por tipo de programa y género"/>
    <hyperlink ref="C79" location="'Matrïcula Posgrado 2013'!A1" display="Matrícula de Posgrado 2013"/>
    <hyperlink ref="C89:C91" location="'Evolución Matrícula Postítulo'!A1" display="Evolución de Matrícula Total de postítulo por tipo de institución"/>
    <hyperlink ref="C94:C98" location="'Matricula Postitulo 2013'!A1" display="Matrícula Total de postítulo por tipo de programa y género"/>
  </hyperlinks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L6" sqref="L6"/>
    </sheetView>
  </sheetViews>
  <sheetFormatPr baseColWidth="10" defaultRowHeight="15" x14ac:dyDescent="0.25"/>
  <cols>
    <col min="1" max="1" width="30.140625" customWidth="1"/>
    <col min="7" max="7" width="13.5703125" style="11" customWidth="1"/>
    <col min="8" max="8" width="13" style="11" customWidth="1"/>
    <col min="9" max="9" width="14.85546875" style="11" customWidth="1"/>
    <col min="10" max="10" width="7.42578125" customWidth="1"/>
  </cols>
  <sheetData>
    <row r="1" spans="1:9" s="19" customFormat="1" ht="18.75" x14ac:dyDescent="0.3">
      <c r="A1" s="59" t="s">
        <v>375</v>
      </c>
      <c r="G1" s="20"/>
      <c r="H1" s="20"/>
      <c r="I1" s="20"/>
    </row>
    <row r="2" spans="1:9" s="19" customFormat="1" ht="15" customHeight="1" x14ac:dyDescent="0.3">
      <c r="A2" s="59"/>
      <c r="G2" s="20"/>
      <c r="H2" s="20"/>
      <c r="I2" s="20"/>
    </row>
    <row r="3" spans="1:9" s="19" customFormat="1" x14ac:dyDescent="0.25">
      <c r="A3" s="3"/>
      <c r="G3" s="20"/>
      <c r="H3" s="20"/>
      <c r="I3" s="20"/>
    </row>
    <row r="4" spans="1:9" s="19" customFormat="1" ht="15.75" x14ac:dyDescent="0.25">
      <c r="A4" s="78" t="s">
        <v>271</v>
      </c>
      <c r="G4" s="20"/>
      <c r="H4" s="20"/>
      <c r="I4" s="20"/>
    </row>
    <row r="5" spans="1:9" s="19" customFormat="1" ht="26.25" customHeight="1" x14ac:dyDescent="0.25">
      <c r="A5" s="4" t="s">
        <v>51</v>
      </c>
      <c r="B5" s="1">
        <v>2009</v>
      </c>
      <c r="C5" s="1">
        <v>2010</v>
      </c>
      <c r="D5" s="1">
        <v>2011</v>
      </c>
      <c r="E5" s="1">
        <v>2012</v>
      </c>
      <c r="F5" s="1">
        <v>2013</v>
      </c>
      <c r="G5" s="8" t="s">
        <v>73</v>
      </c>
      <c r="H5" s="8" t="s">
        <v>74</v>
      </c>
      <c r="I5" s="8" t="s">
        <v>377</v>
      </c>
    </row>
    <row r="6" spans="1:9" s="19" customFormat="1" x14ac:dyDescent="0.25">
      <c r="A6" s="2" t="s">
        <v>278</v>
      </c>
      <c r="B6" s="2">
        <v>835491</v>
      </c>
      <c r="C6" s="2">
        <v>940322</v>
      </c>
      <c r="D6" s="2">
        <v>1015285</v>
      </c>
      <c r="E6" s="2">
        <v>1065158</v>
      </c>
      <c r="F6" s="2">
        <v>1114640</v>
      </c>
      <c r="G6" s="9">
        <f>(F6-B6)/B6</f>
        <v>0.33411371277488328</v>
      </c>
      <c r="H6" s="9">
        <f>(F6-E6)/E6</f>
        <v>4.6455079903638709E-2</v>
      </c>
      <c r="I6" s="9">
        <f>F6/F$9</f>
        <v>0.9407792843548094</v>
      </c>
    </row>
    <row r="7" spans="1:9" s="19" customFormat="1" x14ac:dyDescent="0.25">
      <c r="A7" s="2" t="s">
        <v>53</v>
      </c>
      <c r="B7" s="2">
        <v>27475</v>
      </c>
      <c r="C7" s="2">
        <v>33426</v>
      </c>
      <c r="D7" s="2">
        <v>33466</v>
      </c>
      <c r="E7" s="2">
        <v>41103</v>
      </c>
      <c r="F7" s="2">
        <v>46726</v>
      </c>
      <c r="G7" s="9">
        <f t="shared" ref="G7:G9" si="0">(F7-B7)/B7</f>
        <v>0.70067333939945409</v>
      </c>
      <c r="H7" s="9">
        <f t="shared" ref="H7:H9" si="1">(F7-E7)/E7</f>
        <v>0.13680266647203368</v>
      </c>
      <c r="I7" s="9">
        <f>F7/F$9</f>
        <v>3.9437713378994856E-2</v>
      </c>
    </row>
    <row r="8" spans="1:9" s="19" customFormat="1" x14ac:dyDescent="0.25">
      <c r="A8" s="2" t="s">
        <v>372</v>
      </c>
      <c r="B8" s="2">
        <v>13277</v>
      </c>
      <c r="C8" s="2">
        <v>13895</v>
      </c>
      <c r="D8" s="2">
        <v>19512</v>
      </c>
      <c r="E8" s="2">
        <v>20920</v>
      </c>
      <c r="F8" s="2">
        <v>23439</v>
      </c>
      <c r="G8" s="9">
        <f t="shared" si="0"/>
        <v>0.7653837463282368</v>
      </c>
      <c r="H8" s="9">
        <f t="shared" si="1"/>
        <v>0.12041108986615678</v>
      </c>
      <c r="I8" s="9">
        <f>F8/F$9</f>
        <v>1.9783002266195702E-2</v>
      </c>
    </row>
    <row r="9" spans="1:9" s="19" customFormat="1" x14ac:dyDescent="0.25">
      <c r="A9" s="5" t="s">
        <v>0</v>
      </c>
      <c r="B9" s="5">
        <v>876243</v>
      </c>
      <c r="C9" s="5">
        <v>987643</v>
      </c>
      <c r="D9" s="5">
        <v>1068263</v>
      </c>
      <c r="E9" s="5">
        <v>1127181</v>
      </c>
      <c r="F9" s="5">
        <v>1184805</v>
      </c>
      <c r="G9" s="10">
        <f t="shared" si="0"/>
        <v>0.35214204278950018</v>
      </c>
      <c r="H9" s="10">
        <f t="shared" si="1"/>
        <v>5.1122224381000038E-2</v>
      </c>
      <c r="I9" s="10">
        <f>F9/F$9</f>
        <v>1</v>
      </c>
    </row>
    <row r="10" spans="1:9" s="19" customFormat="1" x14ac:dyDescent="0.25">
      <c r="G10" s="20"/>
      <c r="H10" s="20"/>
      <c r="I10" s="20"/>
    </row>
    <row r="11" spans="1:9" s="19" customFormat="1" ht="15.75" x14ac:dyDescent="0.25">
      <c r="A11" s="78" t="s">
        <v>376</v>
      </c>
      <c r="G11" s="20"/>
      <c r="H11" s="20"/>
      <c r="I11" s="20"/>
    </row>
    <row r="12" spans="1:9" s="19" customFormat="1" ht="25.5" x14ac:dyDescent="0.25">
      <c r="A12" s="4" t="s">
        <v>52</v>
      </c>
      <c r="B12" s="1">
        <v>2009</v>
      </c>
      <c r="C12" s="1">
        <v>2010</v>
      </c>
      <c r="D12" s="1">
        <v>2011</v>
      </c>
      <c r="E12" s="1">
        <v>2012</v>
      </c>
      <c r="F12" s="1">
        <v>2013</v>
      </c>
      <c r="G12" s="8" t="s">
        <v>73</v>
      </c>
      <c r="H12" s="8" t="s">
        <v>74</v>
      </c>
      <c r="I12" s="8" t="s">
        <v>377</v>
      </c>
    </row>
    <row r="13" spans="1:9" s="19" customFormat="1" x14ac:dyDescent="0.25">
      <c r="A13" s="2" t="s">
        <v>4</v>
      </c>
      <c r="B13" s="2">
        <v>110021</v>
      </c>
      <c r="C13" s="2">
        <v>128571</v>
      </c>
      <c r="D13" s="2">
        <v>138635</v>
      </c>
      <c r="E13" s="2">
        <v>140048</v>
      </c>
      <c r="F13" s="2">
        <v>144383</v>
      </c>
      <c r="G13" s="9">
        <f>(F13-B13)/B13</f>
        <v>0.312322193035875</v>
      </c>
      <c r="H13" s="9">
        <f>(F13-E13)/E13</f>
        <v>3.0953673026390953E-2</v>
      </c>
      <c r="I13" s="9">
        <f>F13/F$9</f>
        <v>0.12186224737404046</v>
      </c>
    </row>
    <row r="14" spans="1:9" s="19" customFormat="1" x14ac:dyDescent="0.25">
      <c r="A14" s="2" t="s">
        <v>5</v>
      </c>
      <c r="B14" s="2">
        <v>189622</v>
      </c>
      <c r="C14" s="2">
        <v>224339</v>
      </c>
      <c r="D14" s="2">
        <v>267766</v>
      </c>
      <c r="E14" s="2">
        <v>301156</v>
      </c>
      <c r="F14" s="2">
        <v>332488</v>
      </c>
      <c r="G14" s="9">
        <f t="shared" ref="G14:G16" si="2">(F14-B14)/B14</f>
        <v>0.7534252354684583</v>
      </c>
      <c r="H14" s="9">
        <f t="shared" ref="H14:H16" si="3">(F14-E14)/E14</f>
        <v>0.10403910265775877</v>
      </c>
      <c r="I14" s="9">
        <f>F14/F$9</f>
        <v>0.28062676980600182</v>
      </c>
    </row>
    <row r="15" spans="1:9" s="19" customFormat="1" x14ac:dyDescent="0.25">
      <c r="A15" s="2" t="s">
        <v>6</v>
      </c>
      <c r="B15" s="2">
        <v>576600</v>
      </c>
      <c r="C15" s="2">
        <v>634733</v>
      </c>
      <c r="D15" s="2">
        <v>661862</v>
      </c>
      <c r="E15" s="2">
        <v>685977</v>
      </c>
      <c r="F15" s="2">
        <v>707934</v>
      </c>
      <c r="G15" s="9">
        <f t="shared" si="2"/>
        <v>0.22777315296566078</v>
      </c>
      <c r="H15" s="9">
        <f t="shared" si="3"/>
        <v>3.2008361796386761E-2</v>
      </c>
      <c r="I15" s="9">
        <f>F15/F$9</f>
        <v>0.59751098281995774</v>
      </c>
    </row>
    <row r="16" spans="1:9" s="19" customFormat="1" x14ac:dyDescent="0.25">
      <c r="A16" s="5" t="s">
        <v>0</v>
      </c>
      <c r="B16" s="5">
        <v>876243</v>
      </c>
      <c r="C16" s="5">
        <v>987643</v>
      </c>
      <c r="D16" s="5">
        <v>1068263</v>
      </c>
      <c r="E16" s="5">
        <v>1127181</v>
      </c>
      <c r="F16" s="5">
        <v>1184805</v>
      </c>
      <c r="G16" s="10">
        <f t="shared" si="2"/>
        <v>0.35214204278950018</v>
      </c>
      <c r="H16" s="10">
        <f t="shared" si="3"/>
        <v>5.1122224381000038E-2</v>
      </c>
      <c r="I16" s="10">
        <f>F16/F$9</f>
        <v>1</v>
      </c>
    </row>
    <row r="17" spans="1:9" s="19" customFormat="1" x14ac:dyDescent="0.25">
      <c r="G17" s="20"/>
      <c r="H17" s="20"/>
      <c r="I17" s="20"/>
    </row>
    <row r="18" spans="1:9" s="19" customFormat="1" ht="15.75" x14ac:dyDescent="0.25">
      <c r="A18" s="78" t="s">
        <v>270</v>
      </c>
      <c r="G18" s="20"/>
      <c r="H18" s="20"/>
      <c r="I18" s="20"/>
    </row>
    <row r="19" spans="1:9" s="19" customFormat="1" ht="25.5" x14ac:dyDescent="0.25">
      <c r="A19" s="6" t="s">
        <v>373</v>
      </c>
      <c r="B19" s="1">
        <v>2009</v>
      </c>
      <c r="C19" s="1">
        <v>2010</v>
      </c>
      <c r="D19" s="1">
        <v>2011</v>
      </c>
      <c r="E19" s="1">
        <v>2012</v>
      </c>
      <c r="F19" s="1">
        <v>2013</v>
      </c>
      <c r="G19" s="8" t="s">
        <v>73</v>
      </c>
      <c r="H19" s="8" t="s">
        <v>74</v>
      </c>
      <c r="I19" s="8" t="s">
        <v>377</v>
      </c>
    </row>
    <row r="20" spans="1:9" s="19" customFormat="1" x14ac:dyDescent="0.25">
      <c r="A20" s="12" t="s">
        <v>316</v>
      </c>
      <c r="B20" s="13">
        <v>110021</v>
      </c>
      <c r="C20" s="13">
        <v>128571</v>
      </c>
      <c r="D20" s="13">
        <v>138635</v>
      </c>
      <c r="E20" s="13">
        <v>140048</v>
      </c>
      <c r="F20" s="13">
        <v>144383</v>
      </c>
      <c r="G20" s="10">
        <f t="shared" ref="G20:G30" si="4">(F20-B20)/B20</f>
        <v>0.312322193035875</v>
      </c>
      <c r="H20" s="10">
        <f t="shared" ref="H20:H30" si="5">(F20-E20)/E20</f>
        <v>3.0953673026390953E-2</v>
      </c>
      <c r="I20" s="10">
        <f t="shared" ref="I20:I30" si="6">F20/F$9</f>
        <v>0.12186224737404046</v>
      </c>
    </row>
    <row r="21" spans="1:9" s="19" customFormat="1" x14ac:dyDescent="0.25">
      <c r="A21" s="62" t="s">
        <v>278</v>
      </c>
      <c r="B21" s="2">
        <v>110007</v>
      </c>
      <c r="C21" s="2">
        <v>128566</v>
      </c>
      <c r="D21" s="2">
        <v>138574</v>
      </c>
      <c r="E21" s="2">
        <v>140031</v>
      </c>
      <c r="F21" s="2">
        <v>144365</v>
      </c>
      <c r="G21" s="9">
        <f t="shared" si="4"/>
        <v>0.31232557928131849</v>
      </c>
      <c r="H21" s="9">
        <f t="shared" si="5"/>
        <v>3.0950289578736138E-2</v>
      </c>
      <c r="I21" s="9">
        <f t="shared" si="6"/>
        <v>0.12184705500061191</v>
      </c>
    </row>
    <row r="22" spans="1:9" s="19" customFormat="1" x14ac:dyDescent="0.25">
      <c r="A22" s="62" t="s">
        <v>372</v>
      </c>
      <c r="B22" s="2">
        <v>14</v>
      </c>
      <c r="C22" s="2">
        <v>5</v>
      </c>
      <c r="D22" s="2">
        <v>61</v>
      </c>
      <c r="E22" s="2">
        <v>17</v>
      </c>
      <c r="F22" s="2">
        <v>18</v>
      </c>
      <c r="G22" s="9">
        <f t="shared" si="4"/>
        <v>0.2857142857142857</v>
      </c>
      <c r="H22" s="9">
        <f t="shared" si="5"/>
        <v>5.8823529411764705E-2</v>
      </c>
      <c r="I22" s="9">
        <f t="shared" si="6"/>
        <v>1.5192373428538874E-5</v>
      </c>
    </row>
    <row r="23" spans="1:9" s="19" customFormat="1" x14ac:dyDescent="0.25">
      <c r="A23" s="12" t="s">
        <v>317</v>
      </c>
      <c r="B23" s="13">
        <v>189622</v>
      </c>
      <c r="C23" s="13">
        <v>224339</v>
      </c>
      <c r="D23" s="13">
        <v>267766</v>
      </c>
      <c r="E23" s="13">
        <v>301156</v>
      </c>
      <c r="F23" s="13">
        <v>332488</v>
      </c>
      <c r="G23" s="10">
        <f t="shared" si="4"/>
        <v>0.7534252354684583</v>
      </c>
      <c r="H23" s="10">
        <f t="shared" si="5"/>
        <v>0.10403910265775877</v>
      </c>
      <c r="I23" s="10">
        <f t="shared" si="6"/>
        <v>0.28062676980600182</v>
      </c>
    </row>
    <row r="24" spans="1:9" s="19" customFormat="1" x14ac:dyDescent="0.25">
      <c r="A24" s="62" t="s">
        <v>278</v>
      </c>
      <c r="B24" s="2">
        <v>189597</v>
      </c>
      <c r="C24" s="2">
        <v>224301</v>
      </c>
      <c r="D24" s="2">
        <v>260692</v>
      </c>
      <c r="E24" s="2">
        <v>293519</v>
      </c>
      <c r="F24" s="2">
        <v>324920</v>
      </c>
      <c r="G24" s="9">
        <f t="shared" si="4"/>
        <v>0.71374019631112307</v>
      </c>
      <c r="H24" s="9">
        <f t="shared" si="5"/>
        <v>0.10698114943155299</v>
      </c>
      <c r="I24" s="9">
        <f t="shared" si="6"/>
        <v>0.27423922080004726</v>
      </c>
    </row>
    <row r="25" spans="1:9" s="19" customFormat="1" x14ac:dyDescent="0.25">
      <c r="A25" s="62" t="s">
        <v>372</v>
      </c>
      <c r="B25" s="2">
        <v>25</v>
      </c>
      <c r="C25" s="2">
        <v>38</v>
      </c>
      <c r="D25" s="2">
        <v>7074</v>
      </c>
      <c r="E25" s="2">
        <v>7637</v>
      </c>
      <c r="F25" s="2">
        <v>7568</v>
      </c>
      <c r="G25" s="9">
        <f t="shared" si="4"/>
        <v>301.72000000000003</v>
      </c>
      <c r="H25" s="9">
        <f t="shared" si="5"/>
        <v>-9.0349613722665971E-3</v>
      </c>
      <c r="I25" s="9">
        <f t="shared" si="6"/>
        <v>6.387549005954566E-3</v>
      </c>
    </row>
    <row r="26" spans="1:9" s="19" customFormat="1" x14ac:dyDescent="0.25">
      <c r="A26" s="12" t="s">
        <v>318</v>
      </c>
      <c r="B26" s="13">
        <v>576600</v>
      </c>
      <c r="C26" s="13">
        <v>634733</v>
      </c>
      <c r="D26" s="13">
        <v>661862</v>
      </c>
      <c r="E26" s="13">
        <v>685977</v>
      </c>
      <c r="F26" s="13">
        <v>707934</v>
      </c>
      <c r="G26" s="10">
        <f t="shared" si="4"/>
        <v>0.22777315296566078</v>
      </c>
      <c r="H26" s="10">
        <f t="shared" si="5"/>
        <v>3.2008361796386761E-2</v>
      </c>
      <c r="I26" s="10">
        <f t="shared" si="6"/>
        <v>0.59751098281995774</v>
      </c>
    </row>
    <row r="27" spans="1:9" s="19" customFormat="1" x14ac:dyDescent="0.25">
      <c r="A27" s="62" t="s">
        <v>278</v>
      </c>
      <c r="B27" s="2">
        <v>535887</v>
      </c>
      <c r="C27" s="2">
        <v>587455</v>
      </c>
      <c r="D27" s="2">
        <v>616019</v>
      </c>
      <c r="E27" s="2">
        <v>631608</v>
      </c>
      <c r="F27" s="2">
        <v>645355</v>
      </c>
      <c r="G27" s="9">
        <f t="shared" si="4"/>
        <v>0.20427440859733489</v>
      </c>
      <c r="H27" s="9">
        <f t="shared" si="5"/>
        <v>2.1765082139554914E-2</v>
      </c>
      <c r="I27" s="9">
        <f t="shared" si="6"/>
        <v>0.54469300855415026</v>
      </c>
    </row>
    <row r="28" spans="1:9" s="19" customFormat="1" x14ac:dyDescent="0.25">
      <c r="A28" s="62" t="s">
        <v>53</v>
      </c>
      <c r="B28" s="2">
        <v>27475</v>
      </c>
      <c r="C28" s="2">
        <v>33426</v>
      </c>
      <c r="D28" s="2">
        <v>33466</v>
      </c>
      <c r="E28" s="2">
        <v>41103</v>
      </c>
      <c r="F28" s="2">
        <v>46726</v>
      </c>
      <c r="G28" s="9">
        <f t="shared" si="4"/>
        <v>0.70067333939945409</v>
      </c>
      <c r="H28" s="9">
        <f t="shared" si="5"/>
        <v>0.13680266647203368</v>
      </c>
      <c r="I28" s="9">
        <f t="shared" si="6"/>
        <v>3.9437713378994856E-2</v>
      </c>
    </row>
    <row r="29" spans="1:9" s="19" customFormat="1" x14ac:dyDescent="0.25">
      <c r="A29" s="62" t="s">
        <v>372</v>
      </c>
      <c r="B29" s="2">
        <v>13238</v>
      </c>
      <c r="C29" s="2">
        <v>13852</v>
      </c>
      <c r="D29" s="2">
        <v>12377</v>
      </c>
      <c r="E29" s="2">
        <v>13266</v>
      </c>
      <c r="F29" s="2">
        <v>15853</v>
      </c>
      <c r="G29" s="9">
        <f t="shared" si="4"/>
        <v>0.19753739235534068</v>
      </c>
      <c r="H29" s="9">
        <f t="shared" si="5"/>
        <v>0.19500979948741143</v>
      </c>
      <c r="I29" s="9">
        <f t="shared" si="6"/>
        <v>1.3380260886812597E-2</v>
      </c>
    </row>
    <row r="30" spans="1:9" s="19" customFormat="1" x14ac:dyDescent="0.25">
      <c r="A30" s="5" t="s">
        <v>0</v>
      </c>
      <c r="B30" s="5">
        <f>B20+B23+B26</f>
        <v>876243</v>
      </c>
      <c r="C30" s="5">
        <f>C20+C23+C26</f>
        <v>987643</v>
      </c>
      <c r="D30" s="5">
        <f>D20+D23+D26</f>
        <v>1068263</v>
      </c>
      <c r="E30" s="5">
        <f>E20+E23+E26</f>
        <v>1127181</v>
      </c>
      <c r="F30" s="5">
        <f>F20+F23+F26</f>
        <v>1184805</v>
      </c>
      <c r="G30" s="10">
        <f t="shared" si="4"/>
        <v>0.35214204278950018</v>
      </c>
      <c r="H30" s="10">
        <f t="shared" si="5"/>
        <v>5.1122224381000038E-2</v>
      </c>
      <c r="I30" s="10">
        <f t="shared" si="6"/>
        <v>1</v>
      </c>
    </row>
    <row r="31" spans="1:9" s="19" customFormat="1" x14ac:dyDescent="0.25">
      <c r="G31" s="20"/>
      <c r="H31" s="20"/>
      <c r="I31" s="20"/>
    </row>
    <row r="32" spans="1:9" s="19" customFormat="1" ht="18" x14ac:dyDescent="0.25">
      <c r="A32" s="78" t="s">
        <v>378</v>
      </c>
      <c r="G32" s="20"/>
      <c r="H32" s="20"/>
      <c r="I32" s="20"/>
    </row>
    <row r="33" spans="1:9" s="19" customFormat="1" ht="25.5" x14ac:dyDescent="0.25">
      <c r="A33" s="4" t="s">
        <v>54</v>
      </c>
      <c r="B33" s="1">
        <v>2009</v>
      </c>
      <c r="C33" s="1">
        <v>2010</v>
      </c>
      <c r="D33" s="1">
        <v>2011</v>
      </c>
      <c r="E33" s="1">
        <v>2012</v>
      </c>
      <c r="F33" s="1">
        <v>2013</v>
      </c>
      <c r="G33" s="8" t="s">
        <v>73</v>
      </c>
      <c r="H33" s="8" t="s">
        <v>74</v>
      </c>
      <c r="I33" s="20"/>
    </row>
    <row r="34" spans="1:9" s="19" customFormat="1" ht="15.75" x14ac:dyDescent="0.25">
      <c r="A34" s="27" t="s">
        <v>379</v>
      </c>
      <c r="B34" s="2">
        <v>278338</v>
      </c>
      <c r="C34" s="2">
        <v>315745</v>
      </c>
      <c r="D34" s="2">
        <v>328771</v>
      </c>
      <c r="E34" s="2">
        <v>333272</v>
      </c>
      <c r="F34" s="2">
        <v>343613</v>
      </c>
      <c r="G34" s="9">
        <f>(F34-B34)/B34</f>
        <v>0.2345170260618385</v>
      </c>
      <c r="H34" s="9">
        <f>(F34-E34)/E34</f>
        <v>3.102870928250798E-2</v>
      </c>
      <c r="I34" s="20"/>
    </row>
    <row r="35" spans="1:9" s="19" customFormat="1" x14ac:dyDescent="0.25">
      <c r="A35" s="2" t="s">
        <v>274</v>
      </c>
      <c r="B35" s="2">
        <v>835491</v>
      </c>
      <c r="C35" s="2">
        <v>940322</v>
      </c>
      <c r="D35" s="2">
        <v>1015285</v>
      </c>
      <c r="E35" s="2">
        <v>1065158</v>
      </c>
      <c r="F35" s="2">
        <v>1114640</v>
      </c>
      <c r="G35" s="9">
        <f t="shared" ref="G35" si="7">(F35-B35)/B35</f>
        <v>0.33411371277488328</v>
      </c>
      <c r="H35" s="9">
        <f t="shared" ref="H35" si="8">(F35-E35)/E35</f>
        <v>4.6455079903638709E-2</v>
      </c>
      <c r="I35" s="20"/>
    </row>
    <row r="36" spans="1:9" s="19" customFormat="1" x14ac:dyDescent="0.25">
      <c r="G36" s="20"/>
      <c r="H36" s="20"/>
      <c r="I36" s="20"/>
    </row>
    <row r="37" spans="1:9" s="19" customFormat="1" ht="15.75" x14ac:dyDescent="0.25">
      <c r="A37" s="78" t="s">
        <v>380</v>
      </c>
      <c r="G37" s="20"/>
      <c r="H37" s="20"/>
      <c r="I37" s="20"/>
    </row>
    <row r="38" spans="1:9" s="19" customFormat="1" ht="25.5" x14ac:dyDescent="0.25">
      <c r="A38" s="4" t="s">
        <v>55</v>
      </c>
      <c r="B38" s="1">
        <v>2009</v>
      </c>
      <c r="C38" s="1">
        <v>2010</v>
      </c>
      <c r="D38" s="1">
        <v>2011</v>
      </c>
      <c r="E38" s="1">
        <v>2012</v>
      </c>
      <c r="F38" s="1">
        <v>2013</v>
      </c>
      <c r="G38" s="8" t="s">
        <v>73</v>
      </c>
      <c r="H38" s="8" t="s">
        <v>74</v>
      </c>
      <c r="I38" s="20"/>
    </row>
    <row r="39" spans="1:9" s="19" customFormat="1" x14ac:dyDescent="0.25">
      <c r="A39" s="2" t="s">
        <v>53</v>
      </c>
      <c r="B39" s="2">
        <v>27475</v>
      </c>
      <c r="C39" s="2">
        <v>33426</v>
      </c>
      <c r="D39" s="2">
        <v>33466</v>
      </c>
      <c r="E39" s="2">
        <v>41103</v>
      </c>
      <c r="F39" s="2">
        <v>46726</v>
      </c>
      <c r="G39" s="9">
        <f>(F39-B39)/B39</f>
        <v>0.70067333939945409</v>
      </c>
      <c r="H39" s="9">
        <f>(F39-E39)/E39</f>
        <v>0.13680266647203368</v>
      </c>
      <c r="I39" s="20"/>
    </row>
    <row r="40" spans="1:9" s="19" customFormat="1" x14ac:dyDescent="0.25">
      <c r="A40" s="2" t="s">
        <v>48</v>
      </c>
      <c r="B40" s="2">
        <v>13277</v>
      </c>
      <c r="C40" s="2">
        <v>13895</v>
      </c>
      <c r="D40" s="2">
        <v>19512</v>
      </c>
      <c r="E40" s="2">
        <v>20920</v>
      </c>
      <c r="F40" s="2">
        <v>23439</v>
      </c>
      <c r="G40" s="9">
        <f t="shared" ref="G40" si="9">(F40-B40)/B40</f>
        <v>0.7653837463282368</v>
      </c>
      <c r="H40" s="9">
        <f t="shared" ref="H40" si="10">(F40-E40)/E40</f>
        <v>0.12041108986615678</v>
      </c>
      <c r="I40" s="20"/>
    </row>
    <row r="41" spans="1:9" s="19" customFormat="1" x14ac:dyDescent="0.25">
      <c r="G41" s="20"/>
      <c r="H41" s="20"/>
      <c r="I41" s="20"/>
    </row>
    <row r="42" spans="1:9" s="19" customFormat="1" ht="15.75" x14ac:dyDescent="0.25">
      <c r="A42" s="78" t="s">
        <v>272</v>
      </c>
      <c r="G42" s="20"/>
      <c r="H42" s="20"/>
      <c r="I42" s="20"/>
    </row>
    <row r="43" spans="1:9" s="19" customFormat="1" ht="25.5" x14ac:dyDescent="0.25">
      <c r="A43" s="4" t="s">
        <v>49</v>
      </c>
      <c r="B43" s="1">
        <v>2009</v>
      </c>
      <c r="C43" s="1">
        <v>2010</v>
      </c>
      <c r="D43" s="1">
        <v>2011</v>
      </c>
      <c r="E43" s="1">
        <v>2012</v>
      </c>
      <c r="F43" s="1">
        <v>2013</v>
      </c>
      <c r="G43" s="8" t="s">
        <v>73</v>
      </c>
      <c r="H43" s="8" t="s">
        <v>74</v>
      </c>
      <c r="I43" s="8" t="s">
        <v>377</v>
      </c>
    </row>
    <row r="44" spans="1:9" s="19" customFormat="1" x14ac:dyDescent="0.25">
      <c r="A44" s="2" t="s">
        <v>50</v>
      </c>
      <c r="B44" s="2">
        <v>444361</v>
      </c>
      <c r="C44" s="2">
        <v>503669</v>
      </c>
      <c r="D44" s="2">
        <v>551338</v>
      </c>
      <c r="E44" s="2">
        <v>586607</v>
      </c>
      <c r="F44" s="2">
        <v>615238</v>
      </c>
      <c r="G44" s="9">
        <f>(F44-B44)/B44</f>
        <v>0.38454544840793858</v>
      </c>
      <c r="H44" s="9">
        <f>(F44-E44)/E44</f>
        <v>4.8807804884701343E-2</v>
      </c>
      <c r="I44" s="9">
        <f>F44/F$9</f>
        <v>0.51927363574596663</v>
      </c>
    </row>
    <row r="45" spans="1:9" s="19" customFormat="1" x14ac:dyDescent="0.25">
      <c r="A45" s="2" t="s">
        <v>56</v>
      </c>
      <c r="B45" s="2">
        <v>431882</v>
      </c>
      <c r="C45" s="2">
        <v>483974</v>
      </c>
      <c r="D45" s="2">
        <v>516925</v>
      </c>
      <c r="E45" s="2">
        <v>540574</v>
      </c>
      <c r="F45" s="2">
        <v>569567</v>
      </c>
      <c r="G45" s="9">
        <f t="shared" ref="G45:G46" si="11">(F45-B45)/B45</f>
        <v>0.31880235805150481</v>
      </c>
      <c r="H45" s="9">
        <f t="shared" ref="H45:H46" si="12">(F45-E45)/E45</f>
        <v>5.3633730072108539E-2</v>
      </c>
      <c r="I45" s="9">
        <f>F45/F$9</f>
        <v>0.48072636425403337</v>
      </c>
    </row>
    <row r="46" spans="1:9" s="19" customFormat="1" x14ac:dyDescent="0.25">
      <c r="A46" s="5" t="s">
        <v>0</v>
      </c>
      <c r="B46" s="5">
        <f t="shared" ref="B46:E46" si="13">SUM(B44:B45)</f>
        <v>876243</v>
      </c>
      <c r="C46" s="5">
        <f t="shared" si="13"/>
        <v>987643</v>
      </c>
      <c r="D46" s="5">
        <f t="shared" si="13"/>
        <v>1068263</v>
      </c>
      <c r="E46" s="5">
        <f t="shared" si="13"/>
        <v>1127181</v>
      </c>
      <c r="F46" s="5">
        <f>SUM(F44:F45)</f>
        <v>1184805</v>
      </c>
      <c r="G46" s="10">
        <f t="shared" si="11"/>
        <v>0.35214204278950018</v>
      </c>
      <c r="H46" s="10">
        <f t="shared" si="12"/>
        <v>5.1122224381000038E-2</v>
      </c>
      <c r="I46" s="10">
        <f>F46/F$9</f>
        <v>1</v>
      </c>
    </row>
    <row r="47" spans="1:9" s="19" customFormat="1" x14ac:dyDescent="0.25">
      <c r="G47" s="20"/>
      <c r="H47" s="20"/>
      <c r="I47" s="20"/>
    </row>
    <row r="48" spans="1:9" s="19" customFormat="1" ht="15.75" x14ac:dyDescent="0.25">
      <c r="A48" s="78" t="s">
        <v>273</v>
      </c>
      <c r="G48" s="20"/>
      <c r="H48" s="20"/>
      <c r="I48" s="20"/>
    </row>
    <row r="49" spans="1:9" s="19" customFormat="1" ht="25.5" x14ac:dyDescent="0.25">
      <c r="A49" s="4" t="s">
        <v>57</v>
      </c>
      <c r="B49" s="1">
        <v>2009</v>
      </c>
      <c r="C49" s="1">
        <v>2010</v>
      </c>
      <c r="D49" s="1">
        <v>2011</v>
      </c>
      <c r="E49" s="1">
        <v>2012</v>
      </c>
      <c r="F49" s="1">
        <v>2013</v>
      </c>
      <c r="G49" s="8" t="s">
        <v>73</v>
      </c>
      <c r="H49" s="8" t="s">
        <v>74</v>
      </c>
      <c r="I49" s="8" t="s">
        <v>377</v>
      </c>
    </row>
    <row r="50" spans="1:9" s="19" customFormat="1" x14ac:dyDescent="0.25">
      <c r="A50" s="2" t="s">
        <v>58</v>
      </c>
      <c r="B50" s="2">
        <v>182788</v>
      </c>
      <c r="C50" s="2">
        <v>195016</v>
      </c>
      <c r="D50" s="2">
        <v>201457</v>
      </c>
      <c r="E50" s="2">
        <v>203008</v>
      </c>
      <c r="F50" s="2">
        <v>209258</v>
      </c>
      <c r="G50" s="9">
        <f>(F50-B50)/B50</f>
        <v>0.14481256975293783</v>
      </c>
      <c r="H50" s="9">
        <f>(F50-E50)/E50</f>
        <v>3.0786964060529633E-2</v>
      </c>
      <c r="I50" s="9">
        <f>F50/F$9</f>
        <v>0.17661809327273265</v>
      </c>
    </row>
    <row r="51" spans="1:9" s="19" customFormat="1" x14ac:dyDescent="0.25">
      <c r="A51" s="2" t="s">
        <v>59</v>
      </c>
      <c r="B51" s="2">
        <v>443866</v>
      </c>
      <c r="C51" s="2">
        <v>506322</v>
      </c>
      <c r="D51" s="2">
        <v>549063</v>
      </c>
      <c r="E51" s="2">
        <v>571159</v>
      </c>
      <c r="F51" s="2">
        <v>586210</v>
      </c>
      <c r="G51" s="9">
        <f t="shared" ref="G51:G57" si="14">(F51-B51)/B51</f>
        <v>0.32069137983084983</v>
      </c>
      <c r="H51" s="9">
        <f t="shared" ref="H51:H57" si="15">(F51-E51)/E51</f>
        <v>2.635168140570314E-2</v>
      </c>
      <c r="I51" s="9">
        <f t="shared" ref="I51:I57" si="16">F51/F$9</f>
        <v>0.4947734015302096</v>
      </c>
    </row>
    <row r="52" spans="1:9" s="19" customFormat="1" x14ac:dyDescent="0.25">
      <c r="A52" s="2" t="s">
        <v>60</v>
      </c>
      <c r="B52" s="2">
        <v>141125</v>
      </c>
      <c r="C52" s="2">
        <v>160750</v>
      </c>
      <c r="D52" s="2">
        <v>177505</v>
      </c>
      <c r="E52" s="2">
        <v>191468</v>
      </c>
      <c r="F52" s="2">
        <v>209478</v>
      </c>
      <c r="G52" s="9">
        <f t="shared" si="14"/>
        <v>0.48434366696191322</v>
      </c>
      <c r="H52" s="9">
        <f t="shared" si="15"/>
        <v>9.4062715440700273E-2</v>
      </c>
      <c r="I52" s="9">
        <f t="shared" si="16"/>
        <v>0.17680377783685924</v>
      </c>
    </row>
    <row r="53" spans="1:9" s="19" customFormat="1" x14ac:dyDescent="0.25">
      <c r="A53" s="2" t="s">
        <v>61</v>
      </c>
      <c r="B53" s="2">
        <v>50492</v>
      </c>
      <c r="C53" s="2">
        <v>59141</v>
      </c>
      <c r="D53" s="2">
        <v>67140</v>
      </c>
      <c r="E53" s="2">
        <v>78068</v>
      </c>
      <c r="F53" s="2">
        <v>88121</v>
      </c>
      <c r="G53" s="9">
        <f t="shared" si="14"/>
        <v>0.74524677176582432</v>
      </c>
      <c r="H53" s="9">
        <f t="shared" si="15"/>
        <v>0.1287723523082441</v>
      </c>
      <c r="I53" s="9">
        <f t="shared" si="16"/>
        <v>7.4375952160904119E-2</v>
      </c>
    </row>
    <row r="54" spans="1:9" s="19" customFormat="1" x14ac:dyDescent="0.25">
      <c r="A54" s="2" t="s">
        <v>62</v>
      </c>
      <c r="B54" s="2">
        <v>27280</v>
      </c>
      <c r="C54" s="2">
        <v>32117</v>
      </c>
      <c r="D54" s="2">
        <v>35524</v>
      </c>
      <c r="E54" s="2">
        <v>39655</v>
      </c>
      <c r="F54" s="2">
        <v>43933</v>
      </c>
      <c r="G54" s="9">
        <f t="shared" si="14"/>
        <v>0.61044721407624636</v>
      </c>
      <c r="H54" s="9">
        <f t="shared" si="15"/>
        <v>0.10788046904551758</v>
      </c>
      <c r="I54" s="9">
        <f t="shared" si="16"/>
        <v>3.708036343533324E-2</v>
      </c>
    </row>
    <row r="55" spans="1:9" s="19" customFormat="1" x14ac:dyDescent="0.25">
      <c r="A55" s="2" t="s">
        <v>2</v>
      </c>
      <c r="B55" s="2">
        <v>30079</v>
      </c>
      <c r="C55" s="2">
        <v>33753</v>
      </c>
      <c r="D55" s="2">
        <v>37033</v>
      </c>
      <c r="E55" s="2">
        <v>43318</v>
      </c>
      <c r="F55" s="2">
        <v>47398</v>
      </c>
      <c r="G55" s="9">
        <f t="shared" si="14"/>
        <v>0.57578376940722764</v>
      </c>
      <c r="H55" s="9">
        <f t="shared" si="15"/>
        <v>9.4187173923080472E-2</v>
      </c>
      <c r="I55" s="9">
        <f t="shared" si="16"/>
        <v>4.0004895320326972E-2</v>
      </c>
    </row>
    <row r="56" spans="1:9" s="19" customFormat="1" x14ac:dyDescent="0.25">
      <c r="A56" s="2" t="s">
        <v>275</v>
      </c>
      <c r="B56" s="2">
        <v>613</v>
      </c>
      <c r="C56" s="2">
        <v>544</v>
      </c>
      <c r="D56" s="2">
        <v>541</v>
      </c>
      <c r="E56" s="2">
        <v>505</v>
      </c>
      <c r="F56" s="2">
        <v>407</v>
      </c>
      <c r="G56" s="9">
        <f t="shared" si="14"/>
        <v>-0.33605220228384991</v>
      </c>
      <c r="H56" s="9">
        <f t="shared" si="15"/>
        <v>-0.19405940594059407</v>
      </c>
      <c r="I56" s="9">
        <f t="shared" si="16"/>
        <v>3.4351644363418455E-4</v>
      </c>
    </row>
    <row r="57" spans="1:9" s="19" customFormat="1" x14ac:dyDescent="0.25">
      <c r="A57" s="5" t="s">
        <v>0</v>
      </c>
      <c r="B57" s="5">
        <f t="shared" ref="B57:F57" si="17">SUM(B50:B56)</f>
        <v>876243</v>
      </c>
      <c r="C57" s="5">
        <f t="shared" si="17"/>
        <v>987643</v>
      </c>
      <c r="D57" s="5">
        <f t="shared" si="17"/>
        <v>1068263</v>
      </c>
      <c r="E57" s="5">
        <f t="shared" si="17"/>
        <v>1127181</v>
      </c>
      <c r="F57" s="5">
        <f t="shared" si="17"/>
        <v>1184805</v>
      </c>
      <c r="G57" s="10">
        <f t="shared" si="14"/>
        <v>0.35214204278950018</v>
      </c>
      <c r="H57" s="10">
        <f t="shared" si="15"/>
        <v>5.1122224381000038E-2</v>
      </c>
      <c r="I57" s="10">
        <f t="shared" si="16"/>
        <v>1</v>
      </c>
    </row>
    <row r="58" spans="1:9" s="19" customFormat="1" x14ac:dyDescent="0.25">
      <c r="A58" s="45" t="s">
        <v>93</v>
      </c>
      <c r="B58" s="46">
        <v>23.703678029126401</v>
      </c>
      <c r="C58" s="46">
        <v>23.811004134226401</v>
      </c>
      <c r="D58" s="46">
        <v>23.916661820462899</v>
      </c>
      <c r="E58" s="46">
        <v>24.157392327180599</v>
      </c>
      <c r="F58" s="46">
        <v>24.328012907485402</v>
      </c>
      <c r="G58" s="47">
        <f t="shared" ref="G58" si="18">(F58-B58)/B58</f>
        <v>2.6339156209928095E-2</v>
      </c>
      <c r="H58" s="47">
        <f t="shared" ref="H58" si="19">(F58-E58)/E58</f>
        <v>7.0628724323373998E-3</v>
      </c>
      <c r="I58" s="44"/>
    </row>
    <row r="59" spans="1:9" s="19" customFormat="1" x14ac:dyDescent="0.25">
      <c r="G59" s="20"/>
      <c r="H59" s="20"/>
      <c r="I59" s="20"/>
    </row>
    <row r="60" spans="1:9" s="19" customFormat="1" ht="15.75" x14ac:dyDescent="0.25">
      <c r="A60" s="78" t="s">
        <v>276</v>
      </c>
      <c r="G60" s="20"/>
      <c r="H60" s="20"/>
      <c r="I60" s="20"/>
    </row>
    <row r="61" spans="1:9" s="19" customFormat="1" ht="25.5" x14ac:dyDescent="0.25">
      <c r="A61" s="6" t="s">
        <v>72</v>
      </c>
      <c r="B61" s="1">
        <v>2009</v>
      </c>
      <c r="C61" s="1">
        <v>2010</v>
      </c>
      <c r="D61" s="1">
        <v>2011</v>
      </c>
      <c r="E61" s="1">
        <v>2012</v>
      </c>
      <c r="F61" s="1">
        <v>2013</v>
      </c>
      <c r="G61" s="8" t="s">
        <v>73</v>
      </c>
      <c r="H61" s="8" t="s">
        <v>74</v>
      </c>
      <c r="I61" s="8" t="s">
        <v>377</v>
      </c>
    </row>
    <row r="62" spans="1:9" s="19" customFormat="1" x14ac:dyDescent="0.25">
      <c r="A62" s="21" t="s">
        <v>381</v>
      </c>
      <c r="B62" s="14">
        <v>13354</v>
      </c>
      <c r="C62" s="14">
        <v>14662</v>
      </c>
      <c r="D62" s="14">
        <v>14833</v>
      </c>
      <c r="E62" s="14">
        <v>15473</v>
      </c>
      <c r="F62" s="14">
        <v>16712</v>
      </c>
      <c r="G62" s="9">
        <f t="shared" ref="G62:G77" si="20">(F62-B62)/B62</f>
        <v>0.25146023663321854</v>
      </c>
      <c r="H62" s="9">
        <f t="shared" ref="H62:H77" si="21">(F62-E62)/E62</f>
        <v>8.0074969301363666E-2</v>
      </c>
      <c r="I62" s="9">
        <f t="shared" ref="I62:I77" si="22">F62/F$9</f>
        <v>1.4105274707652314E-2</v>
      </c>
    </row>
    <row r="63" spans="1:9" s="19" customFormat="1" x14ac:dyDescent="0.25">
      <c r="A63" s="21" t="s">
        <v>382</v>
      </c>
      <c r="B63" s="14">
        <v>14305</v>
      </c>
      <c r="C63" s="14">
        <v>15542</v>
      </c>
      <c r="D63" s="14">
        <v>15716</v>
      </c>
      <c r="E63" s="14">
        <v>15696</v>
      </c>
      <c r="F63" s="14">
        <v>16787</v>
      </c>
      <c r="G63" s="9">
        <f t="shared" si="20"/>
        <v>0.17350576721426075</v>
      </c>
      <c r="H63" s="9">
        <f t="shared" si="21"/>
        <v>6.9508154943934766E-2</v>
      </c>
      <c r="I63" s="9">
        <f t="shared" si="22"/>
        <v>1.4168576263604559E-2</v>
      </c>
    </row>
    <row r="64" spans="1:9" s="19" customFormat="1" x14ac:dyDescent="0.25">
      <c r="A64" s="21" t="s">
        <v>383</v>
      </c>
      <c r="B64" s="14">
        <v>33426</v>
      </c>
      <c r="C64" s="14">
        <v>36295</v>
      </c>
      <c r="D64" s="14">
        <v>37608</v>
      </c>
      <c r="E64" s="14">
        <v>38469</v>
      </c>
      <c r="F64" s="14">
        <v>40726</v>
      </c>
      <c r="G64" s="9">
        <f t="shared" si="20"/>
        <v>0.21839286782743972</v>
      </c>
      <c r="H64" s="9">
        <f t="shared" si="21"/>
        <v>5.8670617900127377E-2</v>
      </c>
      <c r="I64" s="9">
        <f t="shared" si="22"/>
        <v>3.4373588902815229E-2</v>
      </c>
    </row>
    <row r="65" spans="1:9" s="19" customFormat="1" x14ac:dyDescent="0.25">
      <c r="A65" s="21" t="s">
        <v>384</v>
      </c>
      <c r="B65" s="14">
        <v>8205</v>
      </c>
      <c r="C65" s="14">
        <v>9108</v>
      </c>
      <c r="D65" s="14">
        <v>10282</v>
      </c>
      <c r="E65" s="14">
        <v>10724</v>
      </c>
      <c r="F65" s="14">
        <v>11128</v>
      </c>
      <c r="G65" s="9">
        <f t="shared" si="20"/>
        <v>0.35624619134673979</v>
      </c>
      <c r="H65" s="9">
        <f t="shared" si="21"/>
        <v>3.7672510257366655E-2</v>
      </c>
      <c r="I65" s="9">
        <f t="shared" si="22"/>
        <v>9.3922628618211441E-3</v>
      </c>
    </row>
    <row r="66" spans="1:9" s="19" customFormat="1" x14ac:dyDescent="0.25">
      <c r="A66" s="21" t="s">
        <v>385</v>
      </c>
      <c r="B66" s="14">
        <v>32315</v>
      </c>
      <c r="C66" s="14">
        <v>35968</v>
      </c>
      <c r="D66" s="14">
        <v>38248</v>
      </c>
      <c r="E66" s="14">
        <v>40481</v>
      </c>
      <c r="F66" s="14">
        <v>41856</v>
      </c>
      <c r="G66" s="9">
        <f t="shared" si="20"/>
        <v>0.29524988395481977</v>
      </c>
      <c r="H66" s="9">
        <f t="shared" si="21"/>
        <v>3.3966552209678612E-2</v>
      </c>
      <c r="I66" s="9">
        <f t="shared" si="22"/>
        <v>3.5327332345829063E-2</v>
      </c>
    </row>
    <row r="67" spans="1:9" s="19" customFormat="1" x14ac:dyDescent="0.25">
      <c r="A67" s="21" t="s">
        <v>386</v>
      </c>
      <c r="B67" s="14">
        <v>107378</v>
      </c>
      <c r="C67" s="14">
        <v>116170</v>
      </c>
      <c r="D67" s="14">
        <v>123107</v>
      </c>
      <c r="E67" s="14">
        <v>125380</v>
      </c>
      <c r="F67" s="14">
        <v>132462</v>
      </c>
      <c r="G67" s="9">
        <f>(F67-B67)/B67</f>
        <v>0.23360464899700126</v>
      </c>
      <c r="H67" s="9">
        <f>(F67-E67)/E67</f>
        <v>5.6484287765193812E-2</v>
      </c>
      <c r="I67" s="9">
        <f>F67/F$9</f>
        <v>0.11180067606061757</v>
      </c>
    </row>
    <row r="68" spans="1:9" s="19" customFormat="1" x14ac:dyDescent="0.25">
      <c r="A68" s="21" t="s">
        <v>395</v>
      </c>
      <c r="B68" s="14">
        <v>410794</v>
      </c>
      <c r="C68" s="14">
        <v>472281</v>
      </c>
      <c r="D68" s="14">
        <v>506049</v>
      </c>
      <c r="E68" s="14">
        <v>535511</v>
      </c>
      <c r="F68" s="14">
        <v>559365</v>
      </c>
      <c r="G68" s="9">
        <f>(F68-B68)/B68</f>
        <v>0.36166789193610421</v>
      </c>
      <c r="H68" s="9">
        <f>(F68-E68)/E68</f>
        <v>4.4544369770182127E-2</v>
      </c>
      <c r="I68" s="9">
        <f>F68/F$9</f>
        <v>0.47211566460303594</v>
      </c>
    </row>
    <row r="69" spans="1:9" s="19" customFormat="1" x14ac:dyDescent="0.25">
      <c r="A69" s="21" t="s">
        <v>387</v>
      </c>
      <c r="B69" s="14">
        <v>15757</v>
      </c>
      <c r="C69" s="14">
        <v>18830</v>
      </c>
      <c r="D69" s="14">
        <v>21632</v>
      </c>
      <c r="E69" s="14">
        <v>25169</v>
      </c>
      <c r="F69" s="14">
        <v>26371</v>
      </c>
      <c r="G69" s="9">
        <f t="shared" si="20"/>
        <v>0.67360538173510187</v>
      </c>
      <c r="H69" s="9">
        <f t="shared" si="21"/>
        <v>4.7757161587667366E-2</v>
      </c>
      <c r="I69" s="9">
        <f t="shared" si="22"/>
        <v>2.2257671093555479E-2</v>
      </c>
    </row>
    <row r="70" spans="1:9" s="19" customFormat="1" x14ac:dyDescent="0.25">
      <c r="A70" s="21" t="s">
        <v>388</v>
      </c>
      <c r="B70" s="14">
        <v>38782</v>
      </c>
      <c r="C70" s="14">
        <v>43720</v>
      </c>
      <c r="D70" s="14">
        <v>54398</v>
      </c>
      <c r="E70" s="14">
        <v>58742</v>
      </c>
      <c r="F70" s="14">
        <v>61090</v>
      </c>
      <c r="G70" s="9">
        <f t="shared" si="20"/>
        <v>0.57521530606982618</v>
      </c>
      <c r="H70" s="9">
        <f t="shared" si="21"/>
        <v>3.997140036090021E-2</v>
      </c>
      <c r="I70" s="9">
        <f t="shared" si="22"/>
        <v>5.1561227374968877E-2</v>
      </c>
    </row>
    <row r="71" spans="1:9" s="19" customFormat="1" x14ac:dyDescent="0.25">
      <c r="A71" s="21" t="s">
        <v>389</v>
      </c>
      <c r="B71" s="14">
        <v>115384</v>
      </c>
      <c r="C71" s="14">
        <v>126484</v>
      </c>
      <c r="D71" s="14">
        <v>138638</v>
      </c>
      <c r="E71" s="14">
        <v>147137</v>
      </c>
      <c r="F71" s="14">
        <v>155435</v>
      </c>
      <c r="G71" s="9">
        <f t="shared" si="20"/>
        <v>0.34711051792276226</v>
      </c>
      <c r="H71" s="9">
        <f t="shared" si="21"/>
        <v>5.6396419663306989E-2</v>
      </c>
      <c r="I71" s="9">
        <f t="shared" si="22"/>
        <v>0.13119036465916331</v>
      </c>
    </row>
    <row r="72" spans="1:9" s="19" customFormat="1" x14ac:dyDescent="0.25">
      <c r="A72" s="21" t="s">
        <v>390</v>
      </c>
      <c r="B72" s="14">
        <v>34513</v>
      </c>
      <c r="C72" s="14">
        <v>42243</v>
      </c>
      <c r="D72" s="14">
        <v>46388</v>
      </c>
      <c r="E72" s="14">
        <v>50515</v>
      </c>
      <c r="F72" s="14">
        <v>53793</v>
      </c>
      <c r="G72" s="9">
        <f t="shared" si="20"/>
        <v>0.55863008141859594</v>
      </c>
      <c r="H72" s="9">
        <f t="shared" si="21"/>
        <v>6.4891616351578738E-2</v>
      </c>
      <c r="I72" s="9">
        <f t="shared" si="22"/>
        <v>4.5402407991188422E-2</v>
      </c>
    </row>
    <row r="73" spans="1:9" s="19" customFormat="1" x14ac:dyDescent="0.25">
      <c r="A73" s="21" t="s">
        <v>391</v>
      </c>
      <c r="B73" s="14">
        <v>16894</v>
      </c>
      <c r="C73" s="14">
        <v>17705</v>
      </c>
      <c r="D73" s="14">
        <v>19006</v>
      </c>
      <c r="E73" s="14">
        <v>20396</v>
      </c>
      <c r="F73" s="14">
        <v>21885</v>
      </c>
      <c r="G73" s="9">
        <f t="shared" si="20"/>
        <v>0.29543033029477922</v>
      </c>
      <c r="H73" s="9">
        <f t="shared" si="21"/>
        <v>7.3004510688370272E-2</v>
      </c>
      <c r="I73" s="9">
        <f t="shared" si="22"/>
        <v>1.8471394026865179E-2</v>
      </c>
    </row>
    <row r="74" spans="1:9" s="19" customFormat="1" x14ac:dyDescent="0.25">
      <c r="A74" s="21" t="s">
        <v>392</v>
      </c>
      <c r="B74" s="14">
        <v>26701</v>
      </c>
      <c r="C74" s="14">
        <v>29462</v>
      </c>
      <c r="D74" s="14">
        <v>33109</v>
      </c>
      <c r="E74" s="14">
        <v>34619</v>
      </c>
      <c r="F74" s="14">
        <v>38038</v>
      </c>
      <c r="G74" s="9">
        <f t="shared" si="20"/>
        <v>0.42459083929440844</v>
      </c>
      <c r="H74" s="9">
        <f t="shared" si="21"/>
        <v>9.8760796094630121E-2</v>
      </c>
      <c r="I74" s="9">
        <f t="shared" si="22"/>
        <v>3.2104861137486757E-2</v>
      </c>
    </row>
    <row r="75" spans="1:9" s="19" customFormat="1" x14ac:dyDescent="0.25">
      <c r="A75" s="21" t="s">
        <v>393</v>
      </c>
      <c r="B75" s="14">
        <v>1353</v>
      </c>
      <c r="C75" s="14">
        <v>1521</v>
      </c>
      <c r="D75" s="14">
        <v>1671</v>
      </c>
      <c r="E75" s="14">
        <v>1606</v>
      </c>
      <c r="F75" s="14">
        <v>1723</v>
      </c>
      <c r="G75" s="9">
        <f t="shared" si="20"/>
        <v>0.27346637102734661</v>
      </c>
      <c r="H75" s="9">
        <f t="shared" si="21"/>
        <v>7.2851805728518057E-2</v>
      </c>
      <c r="I75" s="9">
        <f t="shared" si="22"/>
        <v>1.4542477454095822E-3</v>
      </c>
    </row>
    <row r="76" spans="1:9" s="19" customFormat="1" x14ac:dyDescent="0.25">
      <c r="A76" s="21" t="s">
        <v>394</v>
      </c>
      <c r="B76" s="14">
        <v>7082</v>
      </c>
      <c r="C76" s="14">
        <v>7652</v>
      </c>
      <c r="D76" s="14">
        <v>7578</v>
      </c>
      <c r="E76" s="14">
        <v>7263</v>
      </c>
      <c r="F76" s="14">
        <v>7434</v>
      </c>
      <c r="G76" s="9">
        <f t="shared" si="20"/>
        <v>4.9703473595029656E-2</v>
      </c>
      <c r="H76" s="9">
        <f t="shared" si="21"/>
        <v>2.3543990086741014E-2</v>
      </c>
      <c r="I76" s="9">
        <f t="shared" si="22"/>
        <v>6.274450225986555E-3</v>
      </c>
    </row>
    <row r="77" spans="1:9" s="19" customFormat="1" x14ac:dyDescent="0.25">
      <c r="A77" s="5" t="s">
        <v>0</v>
      </c>
      <c r="B77" s="5">
        <f t="shared" ref="B77:F77" si="23">SUM(B62:B76)</f>
        <v>876243</v>
      </c>
      <c r="C77" s="5">
        <f t="shared" si="23"/>
        <v>987643</v>
      </c>
      <c r="D77" s="5">
        <f t="shared" si="23"/>
        <v>1068263</v>
      </c>
      <c r="E77" s="5">
        <f t="shared" si="23"/>
        <v>1127181</v>
      </c>
      <c r="F77" s="5">
        <f t="shared" si="23"/>
        <v>1184805</v>
      </c>
      <c r="G77" s="10">
        <f t="shared" si="20"/>
        <v>0.35214204278950018</v>
      </c>
      <c r="H77" s="10">
        <f t="shared" si="21"/>
        <v>5.1122224381000038E-2</v>
      </c>
      <c r="I77" s="10">
        <f t="shared" si="22"/>
        <v>1</v>
      </c>
    </row>
    <row r="78" spans="1:9" s="19" customFormat="1" x14ac:dyDescent="0.25"/>
    <row r="79" spans="1:9" s="19" customFormat="1" ht="15.75" x14ac:dyDescent="0.25">
      <c r="A79" s="78" t="s">
        <v>277</v>
      </c>
      <c r="G79" s="20"/>
      <c r="H79" s="20"/>
      <c r="I79" s="20"/>
    </row>
    <row r="80" spans="1:9" s="19" customFormat="1" ht="27" customHeight="1" x14ac:dyDescent="0.25">
      <c r="A80" s="6" t="s">
        <v>301</v>
      </c>
      <c r="B80" s="1" t="s">
        <v>278</v>
      </c>
      <c r="C80" s="1" t="s">
        <v>279</v>
      </c>
      <c r="D80" s="1" t="s">
        <v>48</v>
      </c>
      <c r="E80" s="1" t="s">
        <v>0</v>
      </c>
      <c r="G80" s="20"/>
      <c r="H80" s="20"/>
      <c r="I80" s="20"/>
    </row>
    <row r="81" spans="1:9" s="19" customFormat="1" x14ac:dyDescent="0.25">
      <c r="A81" s="2" t="s">
        <v>4</v>
      </c>
      <c r="B81" s="2">
        <v>144365</v>
      </c>
      <c r="C81" s="2"/>
      <c r="D81" s="2">
        <v>18</v>
      </c>
      <c r="E81" s="2">
        <v>144383</v>
      </c>
      <c r="G81" s="20"/>
      <c r="H81" s="20"/>
      <c r="I81" s="20"/>
    </row>
    <row r="82" spans="1:9" s="19" customFormat="1" x14ac:dyDescent="0.25">
      <c r="A82" s="2" t="s">
        <v>5</v>
      </c>
      <c r="B82" s="2">
        <v>324920</v>
      </c>
      <c r="C82" s="2"/>
      <c r="D82" s="2">
        <v>7568</v>
      </c>
      <c r="E82" s="2">
        <v>332488</v>
      </c>
      <c r="G82" s="20"/>
      <c r="H82" s="20"/>
      <c r="I82" s="20"/>
    </row>
    <row r="83" spans="1:9" s="19" customFormat="1" x14ac:dyDescent="0.25">
      <c r="A83" s="2" t="s">
        <v>6</v>
      </c>
      <c r="B83" s="2">
        <v>645355</v>
      </c>
      <c r="C83" s="2">
        <v>46726</v>
      </c>
      <c r="D83" s="2">
        <v>15853</v>
      </c>
      <c r="E83" s="2">
        <v>707934</v>
      </c>
      <c r="G83" s="20"/>
      <c r="H83" s="20"/>
      <c r="I83" s="20"/>
    </row>
    <row r="84" spans="1:9" s="19" customFormat="1" x14ac:dyDescent="0.25">
      <c r="A84" s="5" t="s">
        <v>0</v>
      </c>
      <c r="B84" s="5">
        <v>1114640</v>
      </c>
      <c r="C84" s="5">
        <v>46726</v>
      </c>
      <c r="D84" s="5">
        <v>23439</v>
      </c>
      <c r="E84" s="5">
        <v>1184805</v>
      </c>
      <c r="G84" s="20"/>
      <c r="H84" s="20"/>
      <c r="I84" s="20"/>
    </row>
    <row r="86" spans="1:9" x14ac:dyDescent="0.25">
      <c r="A86" s="40" t="s">
        <v>268</v>
      </c>
    </row>
    <row r="88" spans="1:9" x14ac:dyDescent="0.25">
      <c r="A88" s="54" t="s">
        <v>269</v>
      </c>
    </row>
  </sheetData>
  <hyperlinks>
    <hyperlink ref="A88" location="Índice!C1" display="Volver al ïndice"/>
  </hyperlinks>
  <pageMargins left="0.7" right="0.7" top="0.75" bottom="0.75" header="0.3" footer="0.3"/>
  <pageSetup orientation="portrait" r:id="rId1"/>
  <ignoredErrors>
    <ignoredError sqref="B46 C46:F46 B57:F57 B77:F77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7"/>
  <sheetViews>
    <sheetView workbookViewId="0">
      <selection activeCell="L13" sqref="L13"/>
    </sheetView>
  </sheetViews>
  <sheetFormatPr baseColWidth="10" defaultRowHeight="15" x14ac:dyDescent="0.25"/>
  <cols>
    <col min="1" max="1" width="48.5703125" customWidth="1"/>
    <col min="2" max="6" width="11.42578125" style="11"/>
    <col min="7" max="8" width="12.5703125" style="43" customWidth="1"/>
    <col min="9" max="9" width="13.140625" style="11" customWidth="1"/>
    <col min="10" max="10" width="32" customWidth="1"/>
    <col min="11" max="11" width="11.140625" customWidth="1"/>
    <col min="12" max="12" width="11.85546875" customWidth="1"/>
  </cols>
  <sheetData>
    <row r="1" spans="1:9" ht="18.75" x14ac:dyDescent="0.3">
      <c r="A1" s="59" t="s">
        <v>302</v>
      </c>
    </row>
    <row r="2" spans="1:9" x14ac:dyDescent="0.25">
      <c r="B2"/>
      <c r="C2"/>
      <c r="D2"/>
      <c r="E2"/>
      <c r="F2"/>
      <c r="G2"/>
      <c r="H2"/>
      <c r="I2"/>
    </row>
    <row r="4" spans="1:9" ht="15.75" x14ac:dyDescent="0.25">
      <c r="A4" s="78" t="s">
        <v>280</v>
      </c>
    </row>
    <row r="5" spans="1:9" ht="30" customHeight="1" x14ac:dyDescent="0.25">
      <c r="A5" s="6" t="s">
        <v>301</v>
      </c>
      <c r="B5" s="1">
        <v>2009</v>
      </c>
      <c r="C5" s="1">
        <v>2010</v>
      </c>
      <c r="D5" s="1">
        <v>2011</v>
      </c>
      <c r="E5" s="1">
        <v>2012</v>
      </c>
      <c r="F5" s="1">
        <v>2013</v>
      </c>
      <c r="G5" s="8" t="s">
        <v>73</v>
      </c>
      <c r="H5" s="8" t="s">
        <v>74</v>
      </c>
      <c r="I5" s="8" t="s">
        <v>377</v>
      </c>
    </row>
    <row r="6" spans="1:9" x14ac:dyDescent="0.25">
      <c r="A6" s="2" t="s">
        <v>4</v>
      </c>
      <c r="B6" s="2">
        <v>110007</v>
      </c>
      <c r="C6" s="2">
        <v>128566</v>
      </c>
      <c r="D6" s="2">
        <v>138574</v>
      </c>
      <c r="E6" s="2">
        <v>140031</v>
      </c>
      <c r="F6" s="2">
        <v>144365</v>
      </c>
      <c r="G6" s="9">
        <f>(F6-B6)/B6</f>
        <v>0.31232557928131849</v>
      </c>
      <c r="H6" s="9">
        <f>(F6-E6)/E6</f>
        <v>3.0950289578736138E-2</v>
      </c>
      <c r="I6" s="9">
        <f>F6/F$9</f>
        <v>0.12951715352041915</v>
      </c>
    </row>
    <row r="7" spans="1:9" x14ac:dyDescent="0.25">
      <c r="A7" s="2" t="s">
        <v>5</v>
      </c>
      <c r="B7" s="2">
        <v>189597</v>
      </c>
      <c r="C7" s="2">
        <v>224301</v>
      </c>
      <c r="D7" s="2">
        <v>260692</v>
      </c>
      <c r="E7" s="2">
        <v>293519</v>
      </c>
      <c r="F7" s="2">
        <v>324920</v>
      </c>
      <c r="G7" s="9">
        <f t="shared" ref="G7:G9" si="0">(F7-B7)/B7</f>
        <v>0.71374019631112307</v>
      </c>
      <c r="H7" s="9">
        <f t="shared" ref="H7:H9" si="1">(F7-E7)/E7</f>
        <v>0.10698114943155299</v>
      </c>
      <c r="I7" s="9">
        <f t="shared" ref="I7:I9" si="2">F7/F$9</f>
        <v>0.29150218904758485</v>
      </c>
    </row>
    <row r="8" spans="1:9" x14ac:dyDescent="0.25">
      <c r="A8" s="2" t="s">
        <v>6</v>
      </c>
      <c r="B8" s="2">
        <v>535887</v>
      </c>
      <c r="C8" s="2">
        <v>587455</v>
      </c>
      <c r="D8" s="2">
        <v>616019</v>
      </c>
      <c r="E8" s="2">
        <v>631608</v>
      </c>
      <c r="F8" s="2">
        <v>645355</v>
      </c>
      <c r="G8" s="9">
        <f t="shared" si="0"/>
        <v>0.20427440859733489</v>
      </c>
      <c r="H8" s="9">
        <f t="shared" si="1"/>
        <v>2.1765082139554914E-2</v>
      </c>
      <c r="I8" s="9">
        <f t="shared" si="2"/>
        <v>0.578980657431996</v>
      </c>
    </row>
    <row r="9" spans="1:9" x14ac:dyDescent="0.25">
      <c r="A9" s="5" t="s">
        <v>0</v>
      </c>
      <c r="B9" s="5">
        <v>835491</v>
      </c>
      <c r="C9" s="5">
        <v>940322</v>
      </c>
      <c r="D9" s="5">
        <v>1015285</v>
      </c>
      <c r="E9" s="5">
        <v>1065158</v>
      </c>
      <c r="F9" s="5">
        <v>1114640</v>
      </c>
      <c r="G9" s="10">
        <f t="shared" si="0"/>
        <v>0.33411371277488328</v>
      </c>
      <c r="H9" s="10">
        <f t="shared" si="1"/>
        <v>4.6455079903638709E-2</v>
      </c>
      <c r="I9" s="10">
        <f t="shared" si="2"/>
        <v>1</v>
      </c>
    </row>
    <row r="10" spans="1:9" x14ac:dyDescent="0.25">
      <c r="A10" s="11"/>
    </row>
    <row r="11" spans="1:9" ht="18" x14ac:dyDescent="0.25">
      <c r="A11" s="78" t="s">
        <v>397</v>
      </c>
      <c r="B11" s="79"/>
    </row>
    <row r="12" spans="1:9" ht="30" customHeight="1" x14ac:dyDescent="0.25">
      <c r="A12" s="6" t="s">
        <v>301</v>
      </c>
      <c r="B12" s="1">
        <v>2009</v>
      </c>
      <c r="C12" s="1">
        <v>2010</v>
      </c>
      <c r="D12" s="1">
        <v>2011</v>
      </c>
      <c r="E12" s="1">
        <v>2012</v>
      </c>
      <c r="F12" s="1">
        <v>2013</v>
      </c>
      <c r="G12" s="8" t="s">
        <v>73</v>
      </c>
      <c r="H12" s="8" t="s">
        <v>74</v>
      </c>
      <c r="I12" s="8" t="s">
        <v>377</v>
      </c>
    </row>
    <row r="13" spans="1:9" x14ac:dyDescent="0.25">
      <c r="A13" s="2" t="s">
        <v>4</v>
      </c>
      <c r="B13" s="2">
        <v>53202</v>
      </c>
      <c r="C13" s="2">
        <v>63115</v>
      </c>
      <c r="D13" s="2">
        <v>64035</v>
      </c>
      <c r="E13" s="2">
        <v>62584</v>
      </c>
      <c r="F13" s="2">
        <v>64724</v>
      </c>
      <c r="G13" s="9">
        <f>(F13-B13)/B13</f>
        <v>0.2165708056088117</v>
      </c>
      <c r="H13" s="9">
        <f>(F13-E13)/E13</f>
        <v>3.4194043205931231E-2</v>
      </c>
      <c r="I13" s="9">
        <f>F13/F$16</f>
        <v>0.18836307124584925</v>
      </c>
    </row>
    <row r="14" spans="1:9" x14ac:dyDescent="0.25">
      <c r="A14" s="2" t="s">
        <v>5</v>
      </c>
      <c r="B14" s="2">
        <v>81182</v>
      </c>
      <c r="C14" s="2">
        <v>95186</v>
      </c>
      <c r="D14" s="2">
        <v>105562</v>
      </c>
      <c r="E14" s="2">
        <v>111783</v>
      </c>
      <c r="F14" s="2">
        <v>126852</v>
      </c>
      <c r="G14" s="9">
        <f t="shared" ref="G14" si="3">(F14-B14)/B14</f>
        <v>0.56256312975782807</v>
      </c>
      <c r="H14" s="9">
        <f t="shared" ref="H14" si="4">(F14-E14)/E14</f>
        <v>0.13480582915112316</v>
      </c>
      <c r="I14" s="9">
        <f t="shared" ref="I14:I16" si="5">F14/F$16</f>
        <v>0.36917113147639929</v>
      </c>
    </row>
    <row r="15" spans="1:9" x14ac:dyDescent="0.25">
      <c r="A15" s="2" t="s">
        <v>6</v>
      </c>
      <c r="B15" s="2">
        <v>143954</v>
      </c>
      <c r="C15" s="2">
        <v>157444</v>
      </c>
      <c r="D15" s="2">
        <v>159174</v>
      </c>
      <c r="E15" s="2">
        <v>158905</v>
      </c>
      <c r="F15" s="2">
        <v>152037</v>
      </c>
      <c r="G15" s="9">
        <f t="shared" ref="G15:G16" si="6">(F15-B15)/B15</f>
        <v>5.6149881212053852E-2</v>
      </c>
      <c r="H15" s="9">
        <f t="shared" ref="H15:H16" si="7">(F15-E15)/E15</f>
        <v>-4.3220792297284538E-2</v>
      </c>
      <c r="I15" s="9">
        <f t="shared" si="5"/>
        <v>0.44246579727775143</v>
      </c>
    </row>
    <row r="16" spans="1:9" x14ac:dyDescent="0.25">
      <c r="A16" s="5" t="s">
        <v>0</v>
      </c>
      <c r="B16" s="5">
        <v>278338</v>
      </c>
      <c r="C16" s="5">
        <v>315745</v>
      </c>
      <c r="D16" s="5">
        <v>328771</v>
      </c>
      <c r="E16" s="5">
        <v>333272</v>
      </c>
      <c r="F16" s="5">
        <v>343613</v>
      </c>
      <c r="G16" s="10">
        <f t="shared" si="6"/>
        <v>0.2345170260618385</v>
      </c>
      <c r="H16" s="10">
        <f t="shared" si="7"/>
        <v>3.102870928250798E-2</v>
      </c>
      <c r="I16" s="10">
        <f t="shared" si="5"/>
        <v>1</v>
      </c>
    </row>
    <row r="18" spans="1:9" ht="15.75" x14ac:dyDescent="0.25">
      <c r="A18" s="78" t="s">
        <v>282</v>
      </c>
    </row>
    <row r="19" spans="1:9" ht="30" customHeight="1" x14ac:dyDescent="0.25">
      <c r="A19" s="6" t="s">
        <v>301</v>
      </c>
      <c r="B19" s="1">
        <v>2009</v>
      </c>
      <c r="C19" s="1">
        <v>2010</v>
      </c>
      <c r="D19" s="1">
        <v>2011</v>
      </c>
      <c r="E19" s="1">
        <v>2012</v>
      </c>
      <c r="F19" s="1">
        <v>2013</v>
      </c>
      <c r="G19" s="8" t="s">
        <v>73</v>
      </c>
      <c r="H19" s="8" t="s">
        <v>74</v>
      </c>
      <c r="I19" s="8" t="s">
        <v>377</v>
      </c>
    </row>
    <row r="20" spans="1:9" x14ac:dyDescent="0.25">
      <c r="A20" s="2" t="s">
        <v>4</v>
      </c>
      <c r="B20" s="2">
        <v>110007</v>
      </c>
      <c r="C20" s="2">
        <v>128566</v>
      </c>
      <c r="D20" s="2">
        <v>138574</v>
      </c>
      <c r="E20" s="2">
        <v>140031</v>
      </c>
      <c r="F20" s="2">
        <v>144365</v>
      </c>
      <c r="G20" s="9">
        <f>(F20-B20)/B20</f>
        <v>0.31232557928131849</v>
      </c>
      <c r="H20" s="9">
        <f>(F20-E20)/E20</f>
        <v>3.0950289578736138E-2</v>
      </c>
      <c r="I20" s="9">
        <f>F20/F$9</f>
        <v>0.12951715352041915</v>
      </c>
    </row>
    <row r="21" spans="1:9" x14ac:dyDescent="0.25">
      <c r="A21" s="2" t="s">
        <v>5</v>
      </c>
      <c r="B21" s="2">
        <v>189597</v>
      </c>
      <c r="C21" s="2">
        <v>224301</v>
      </c>
      <c r="D21" s="2">
        <v>260692</v>
      </c>
      <c r="E21" s="2">
        <v>293519</v>
      </c>
      <c r="F21" s="2">
        <v>324920</v>
      </c>
      <c r="G21" s="9">
        <f t="shared" ref="G21:G24" si="8">(F21-B21)/B21</f>
        <v>0.71374019631112307</v>
      </c>
      <c r="H21" s="9">
        <f t="shared" ref="H21:H24" si="9">(F21-E21)/E21</f>
        <v>0.10698114943155299</v>
      </c>
      <c r="I21" s="9">
        <f t="shared" ref="I21:I24" si="10">F21/F$9</f>
        <v>0.29150218904758485</v>
      </c>
    </row>
    <row r="22" spans="1:9" x14ac:dyDescent="0.25">
      <c r="A22" s="2" t="s">
        <v>7</v>
      </c>
      <c r="B22" s="2">
        <v>276927</v>
      </c>
      <c r="C22" s="2">
        <v>281686</v>
      </c>
      <c r="D22" s="2">
        <v>282588</v>
      </c>
      <c r="E22" s="2">
        <v>282879</v>
      </c>
      <c r="F22" s="2">
        <v>295662</v>
      </c>
      <c r="G22" s="9">
        <f t="shared" si="8"/>
        <v>6.7653208246216512E-2</v>
      </c>
      <c r="H22" s="9">
        <f t="shared" si="9"/>
        <v>4.5188932370377438E-2</v>
      </c>
      <c r="I22" s="9">
        <f t="shared" si="10"/>
        <v>0.26525335534342925</v>
      </c>
    </row>
    <row r="23" spans="1:9" x14ac:dyDescent="0.25">
      <c r="A23" s="2" t="s">
        <v>8</v>
      </c>
      <c r="B23" s="2">
        <v>258960</v>
      </c>
      <c r="C23" s="2">
        <v>305769</v>
      </c>
      <c r="D23" s="2">
        <v>333431</v>
      </c>
      <c r="E23" s="2">
        <v>348729</v>
      </c>
      <c r="F23" s="2">
        <v>349693</v>
      </c>
      <c r="G23" s="9">
        <f t="shared" si="8"/>
        <v>0.35037457522397281</v>
      </c>
      <c r="H23" s="9">
        <f t="shared" si="9"/>
        <v>2.7643241600211052E-3</v>
      </c>
      <c r="I23" s="9">
        <f t="shared" si="10"/>
        <v>0.3137273020885667</v>
      </c>
    </row>
    <row r="24" spans="1:9" x14ac:dyDescent="0.25">
      <c r="A24" s="5" t="s">
        <v>0</v>
      </c>
      <c r="B24" s="5">
        <v>835491</v>
      </c>
      <c r="C24" s="5">
        <v>940322</v>
      </c>
      <c r="D24" s="5">
        <v>1015285</v>
      </c>
      <c r="E24" s="5">
        <v>1065158</v>
      </c>
      <c r="F24" s="5">
        <v>1114640</v>
      </c>
      <c r="G24" s="10">
        <f t="shared" si="8"/>
        <v>0.33411371277488328</v>
      </c>
      <c r="H24" s="10">
        <f t="shared" si="9"/>
        <v>4.6455079903638709E-2</v>
      </c>
      <c r="I24" s="10">
        <f t="shared" si="10"/>
        <v>1</v>
      </c>
    </row>
    <row r="26" spans="1:9" ht="18" x14ac:dyDescent="0.25">
      <c r="A26" s="78" t="s">
        <v>398</v>
      </c>
    </row>
    <row r="27" spans="1:9" ht="30" customHeight="1" x14ac:dyDescent="0.25">
      <c r="A27" s="6" t="s">
        <v>301</v>
      </c>
      <c r="B27" s="1">
        <v>2009</v>
      </c>
      <c r="C27" s="1">
        <v>2010</v>
      </c>
      <c r="D27" s="1">
        <v>2011</v>
      </c>
      <c r="E27" s="1">
        <v>2012</v>
      </c>
      <c r="F27" s="1">
        <v>2013</v>
      </c>
      <c r="G27" s="8" t="s">
        <v>73</v>
      </c>
      <c r="H27" s="8" t="s">
        <v>74</v>
      </c>
      <c r="I27" s="8" t="s">
        <v>377</v>
      </c>
    </row>
    <row r="28" spans="1:9" x14ac:dyDescent="0.25">
      <c r="A28" s="2" t="s">
        <v>4</v>
      </c>
      <c r="B28" s="2">
        <v>53202</v>
      </c>
      <c r="C28" s="2">
        <v>63115</v>
      </c>
      <c r="D28" s="2">
        <v>64035</v>
      </c>
      <c r="E28" s="2">
        <v>62584</v>
      </c>
      <c r="F28" s="2">
        <v>64724</v>
      </c>
      <c r="G28" s="9">
        <f>(F28-B28)/B28</f>
        <v>0.2165708056088117</v>
      </c>
      <c r="H28" s="9">
        <f>(F28-E28)/E28</f>
        <v>3.4194043205931231E-2</v>
      </c>
      <c r="I28" s="9">
        <f>F28/F$16</f>
        <v>0.18836307124584925</v>
      </c>
    </row>
    <row r="29" spans="1:9" x14ac:dyDescent="0.25">
      <c r="A29" s="2" t="s">
        <v>5</v>
      </c>
      <c r="B29" s="2">
        <v>81182</v>
      </c>
      <c r="C29" s="2">
        <v>95186</v>
      </c>
      <c r="D29" s="2">
        <v>105562</v>
      </c>
      <c r="E29" s="2">
        <v>111783</v>
      </c>
      <c r="F29" s="2">
        <v>126852</v>
      </c>
      <c r="G29" s="9">
        <f t="shared" ref="G29:G32" si="11">(F29-B29)/B29</f>
        <v>0.56256312975782807</v>
      </c>
      <c r="H29" s="9">
        <f t="shared" ref="H29:H32" si="12">(F29-E29)/E29</f>
        <v>0.13480582915112316</v>
      </c>
      <c r="I29" s="9">
        <f t="shared" ref="I29:I32" si="13">F29/F$16</f>
        <v>0.36917113147639929</v>
      </c>
    </row>
    <row r="30" spans="1:9" x14ac:dyDescent="0.25">
      <c r="A30" s="2" t="s">
        <v>7</v>
      </c>
      <c r="B30" s="2">
        <v>63795</v>
      </c>
      <c r="C30" s="2">
        <v>65611</v>
      </c>
      <c r="D30" s="2">
        <v>64924</v>
      </c>
      <c r="E30" s="2">
        <v>65327</v>
      </c>
      <c r="F30" s="2">
        <v>68877</v>
      </c>
      <c r="G30" s="9">
        <f t="shared" si="11"/>
        <v>7.9661415471431934E-2</v>
      </c>
      <c r="H30" s="9">
        <f t="shared" si="12"/>
        <v>5.4342002541062653E-2</v>
      </c>
      <c r="I30" s="9">
        <f t="shared" si="13"/>
        <v>0.20044934271986217</v>
      </c>
    </row>
    <row r="31" spans="1:9" x14ac:dyDescent="0.25">
      <c r="A31" s="2" t="s">
        <v>8</v>
      </c>
      <c r="B31" s="2">
        <v>80159</v>
      </c>
      <c r="C31" s="2">
        <v>91833</v>
      </c>
      <c r="D31" s="2">
        <v>94250</v>
      </c>
      <c r="E31" s="2">
        <v>93578</v>
      </c>
      <c r="F31" s="2">
        <v>83160</v>
      </c>
      <c r="G31" s="9">
        <f t="shared" si="11"/>
        <v>3.7438091792562279E-2</v>
      </c>
      <c r="H31" s="9">
        <f t="shared" si="12"/>
        <v>-0.11132958601380666</v>
      </c>
      <c r="I31" s="9">
        <f t="shared" si="13"/>
        <v>0.24201645455788925</v>
      </c>
    </row>
    <row r="32" spans="1:9" x14ac:dyDescent="0.25">
      <c r="A32" s="5" t="s">
        <v>0</v>
      </c>
      <c r="B32" s="5">
        <v>278338</v>
      </c>
      <c r="C32" s="5">
        <v>315745</v>
      </c>
      <c r="D32" s="5">
        <v>328771</v>
      </c>
      <c r="E32" s="5">
        <v>333272</v>
      </c>
      <c r="F32" s="5">
        <v>343613</v>
      </c>
      <c r="G32" s="10">
        <f t="shared" si="11"/>
        <v>0.2345170260618385</v>
      </c>
      <c r="H32" s="10">
        <f t="shared" si="12"/>
        <v>3.102870928250798E-2</v>
      </c>
      <c r="I32" s="10">
        <f t="shared" si="13"/>
        <v>1</v>
      </c>
    </row>
    <row r="34" spans="1:10" x14ac:dyDescent="0.25">
      <c r="A34" s="3" t="s">
        <v>284</v>
      </c>
    </row>
    <row r="35" spans="1:10" ht="30" customHeight="1" x14ac:dyDescent="0.25">
      <c r="A35" s="6" t="s">
        <v>309</v>
      </c>
      <c r="B35" s="1">
        <v>2009</v>
      </c>
      <c r="C35" s="1">
        <v>2010</v>
      </c>
      <c r="D35" s="1">
        <v>2011</v>
      </c>
      <c r="E35" s="1">
        <v>2012</v>
      </c>
      <c r="F35" s="1">
        <v>2013</v>
      </c>
      <c r="G35" s="8" t="s">
        <v>73</v>
      </c>
      <c r="H35" s="8" t="s">
        <v>74</v>
      </c>
      <c r="I35" s="8" t="s">
        <v>377</v>
      </c>
    </row>
    <row r="36" spans="1:10" x14ac:dyDescent="0.25">
      <c r="A36" s="2" t="s">
        <v>304</v>
      </c>
      <c r="B36" s="2">
        <v>206219</v>
      </c>
      <c r="C36" s="2">
        <v>245096</v>
      </c>
      <c r="D36" s="2">
        <v>279331</v>
      </c>
      <c r="E36" s="2">
        <v>303991</v>
      </c>
      <c r="F36" s="2">
        <v>327763</v>
      </c>
      <c r="G36" s="9">
        <f>(F36-B36)/B36</f>
        <v>0.58939282995262321</v>
      </c>
      <c r="H36" s="9">
        <f>(F36-E36)/E36</f>
        <v>7.8199683543262788E-2</v>
      </c>
      <c r="I36" s="9">
        <f>F36/F$9</f>
        <v>0.29405278834421877</v>
      </c>
    </row>
    <row r="37" spans="1:10" x14ac:dyDescent="0.25">
      <c r="A37" s="2" t="s">
        <v>308</v>
      </c>
      <c r="B37" s="2">
        <v>150090</v>
      </c>
      <c r="C37" s="2">
        <v>171400</v>
      </c>
      <c r="D37" s="2">
        <v>188254</v>
      </c>
      <c r="E37" s="2">
        <v>198682</v>
      </c>
      <c r="F37" s="2">
        <v>215906</v>
      </c>
      <c r="G37" s="9">
        <f t="shared" ref="G37:G41" si="14">(F37-B37)/B37</f>
        <v>0.4385102271970151</v>
      </c>
      <c r="H37" s="9">
        <f t="shared" ref="H37:H41" si="15">(F37-E37)/E37</f>
        <v>8.6691295638256102E-2</v>
      </c>
      <c r="I37" s="9">
        <f t="shared" ref="I37:I41" si="16">F37/F$9</f>
        <v>0.1937002081389507</v>
      </c>
    </row>
    <row r="38" spans="1:10" x14ac:dyDescent="0.25">
      <c r="A38" s="2" t="s">
        <v>305</v>
      </c>
      <c r="B38" s="2">
        <v>13045</v>
      </c>
      <c r="C38" s="2">
        <v>13798</v>
      </c>
      <c r="D38" s="2">
        <v>13550</v>
      </c>
      <c r="E38" s="2">
        <v>13284</v>
      </c>
      <c r="F38" s="2">
        <v>11577</v>
      </c>
      <c r="G38" s="9">
        <f t="shared" si="14"/>
        <v>-0.11253353775392871</v>
      </c>
      <c r="H38" s="9">
        <f t="shared" si="15"/>
        <v>-0.12850045167118337</v>
      </c>
      <c r="I38" s="9">
        <f t="shared" si="16"/>
        <v>1.0386313069690662E-2</v>
      </c>
    </row>
    <row r="39" spans="1:10" x14ac:dyDescent="0.25">
      <c r="A39" s="2" t="s">
        <v>306</v>
      </c>
      <c r="B39" s="2">
        <v>6973</v>
      </c>
      <c r="C39" s="2">
        <v>7300</v>
      </c>
      <c r="D39" s="2">
        <v>7316</v>
      </c>
      <c r="E39" s="2">
        <v>6896</v>
      </c>
      <c r="F39" s="2">
        <v>6666</v>
      </c>
      <c r="G39" s="9">
        <f t="shared" si="14"/>
        <v>-4.4026961135809554E-2</v>
      </c>
      <c r="H39" s="9">
        <f t="shared" si="15"/>
        <v>-3.3352668213457073E-2</v>
      </c>
      <c r="I39" s="9">
        <f t="shared" si="16"/>
        <v>5.9804062298141102E-3</v>
      </c>
    </row>
    <row r="40" spans="1:10" x14ac:dyDescent="0.25">
      <c r="A40" s="2" t="s">
        <v>307</v>
      </c>
      <c r="B40" s="2">
        <v>459164</v>
      </c>
      <c r="C40" s="2">
        <v>502728</v>
      </c>
      <c r="D40" s="2">
        <v>526834</v>
      </c>
      <c r="E40" s="2">
        <v>542305</v>
      </c>
      <c r="F40" s="2">
        <v>552728</v>
      </c>
      <c r="G40" s="9">
        <f t="shared" si="14"/>
        <v>0.20377033042660139</v>
      </c>
      <c r="H40" s="9">
        <f t="shared" si="15"/>
        <v>1.9219811729561779E-2</v>
      </c>
      <c r="I40" s="9">
        <f t="shared" si="16"/>
        <v>0.49588028421732577</v>
      </c>
    </row>
    <row r="41" spans="1:10" x14ac:dyDescent="0.25">
      <c r="A41" s="5" t="s">
        <v>0</v>
      </c>
      <c r="B41" s="5">
        <v>835491</v>
      </c>
      <c r="C41" s="5">
        <v>940322</v>
      </c>
      <c r="D41" s="5">
        <v>1015285</v>
      </c>
      <c r="E41" s="5">
        <v>1065158</v>
      </c>
      <c r="F41" s="5">
        <v>1114640</v>
      </c>
      <c r="G41" s="10">
        <f t="shared" si="14"/>
        <v>0.33411371277488328</v>
      </c>
      <c r="H41" s="10">
        <f t="shared" si="15"/>
        <v>4.6455079903638709E-2</v>
      </c>
      <c r="I41" s="10">
        <f t="shared" si="16"/>
        <v>1</v>
      </c>
    </row>
    <row r="43" spans="1:10" ht="17.25" x14ac:dyDescent="0.25">
      <c r="A43" s="3" t="s">
        <v>303</v>
      </c>
    </row>
    <row r="44" spans="1:10" ht="30" customHeight="1" x14ac:dyDescent="0.25">
      <c r="A44" s="6" t="s">
        <v>309</v>
      </c>
      <c r="B44" s="1">
        <v>2009</v>
      </c>
      <c r="C44" s="1">
        <v>2010</v>
      </c>
      <c r="D44" s="1">
        <v>2011</v>
      </c>
      <c r="E44" s="1">
        <v>2012</v>
      </c>
      <c r="F44" s="1">
        <v>2013</v>
      </c>
      <c r="G44" s="8" t="s">
        <v>73</v>
      </c>
      <c r="H44" s="8" t="s">
        <v>74</v>
      </c>
      <c r="I44" s="8" t="s">
        <v>377</v>
      </c>
      <c r="J44" s="81"/>
    </row>
    <row r="45" spans="1:10" ht="15.75" x14ac:dyDescent="0.25">
      <c r="A45" s="2" t="s">
        <v>304</v>
      </c>
      <c r="B45" s="2">
        <v>101018</v>
      </c>
      <c r="C45" s="2">
        <v>122122</v>
      </c>
      <c r="D45" s="2">
        <v>133577</v>
      </c>
      <c r="E45" s="2">
        <v>141866</v>
      </c>
      <c r="F45" s="2">
        <v>153570</v>
      </c>
      <c r="G45" s="9">
        <f>(F45-B45)/B45</f>
        <v>0.52022411847393535</v>
      </c>
      <c r="H45" s="9">
        <f>(F45-E45)/E45</f>
        <v>8.2500387689791774E-2</v>
      </c>
      <c r="I45" s="9">
        <f>F45/F$16</f>
        <v>0.44692721171783373</v>
      </c>
      <c r="J45" s="81"/>
    </row>
    <row r="46" spans="1:10" ht="15.75" x14ac:dyDescent="0.25">
      <c r="A46" s="2" t="s">
        <v>308</v>
      </c>
      <c r="B46" s="2">
        <v>53769</v>
      </c>
      <c r="C46" s="2">
        <v>59767</v>
      </c>
      <c r="D46" s="2">
        <v>58791</v>
      </c>
      <c r="E46" s="2">
        <v>54102</v>
      </c>
      <c r="F46" s="2">
        <v>61496</v>
      </c>
      <c r="G46" s="9">
        <f t="shared" ref="G46:G50" si="17">(F46-B46)/B46</f>
        <v>0.14370734066097565</v>
      </c>
      <c r="H46" s="9">
        <f t="shared" ref="H46:H50" si="18">(F46-E46)/E46</f>
        <v>0.1366677756829692</v>
      </c>
      <c r="I46" s="9">
        <f t="shared" ref="I46:I50" si="19">F46/F$16</f>
        <v>0.17896878173992253</v>
      </c>
      <c r="J46" s="81"/>
    </row>
    <row r="47" spans="1:10" ht="15.75" x14ac:dyDescent="0.25">
      <c r="A47" s="2" t="s">
        <v>305</v>
      </c>
      <c r="B47" s="2">
        <v>5154</v>
      </c>
      <c r="C47" s="2">
        <v>6259</v>
      </c>
      <c r="D47" s="2">
        <v>5779</v>
      </c>
      <c r="E47" s="2">
        <v>5596</v>
      </c>
      <c r="F47" s="2">
        <v>5912</v>
      </c>
      <c r="G47" s="9">
        <f t="shared" si="17"/>
        <v>0.14707023670935196</v>
      </c>
      <c r="H47" s="9">
        <f t="shared" si="18"/>
        <v>5.6468906361686916E-2</v>
      </c>
      <c r="I47" s="9">
        <f t="shared" si="19"/>
        <v>1.720540258954114E-2</v>
      </c>
      <c r="J47" s="81"/>
    </row>
    <row r="48" spans="1:10" x14ac:dyDescent="0.25">
      <c r="A48" s="2" t="s">
        <v>306</v>
      </c>
      <c r="B48" s="2">
        <v>1892</v>
      </c>
      <c r="C48" s="2">
        <v>2053</v>
      </c>
      <c r="D48" s="2">
        <v>1856</v>
      </c>
      <c r="E48" s="2">
        <v>1781</v>
      </c>
      <c r="F48" s="2">
        <v>1992</v>
      </c>
      <c r="G48" s="9">
        <f t="shared" si="17"/>
        <v>5.2854122621564484E-2</v>
      </c>
      <c r="H48" s="9">
        <f t="shared" si="18"/>
        <v>0.1184727681078046</v>
      </c>
      <c r="I48" s="9">
        <f t="shared" si="19"/>
        <v>5.7972195464083137E-3</v>
      </c>
      <c r="J48" s="19"/>
    </row>
    <row r="49" spans="1:11" x14ac:dyDescent="0.25">
      <c r="A49" s="2" t="s">
        <v>307</v>
      </c>
      <c r="B49" s="2">
        <v>116505</v>
      </c>
      <c r="C49" s="2">
        <v>125544</v>
      </c>
      <c r="D49" s="2">
        <v>128768</v>
      </c>
      <c r="E49" s="2">
        <v>129927</v>
      </c>
      <c r="F49" s="2">
        <v>120643</v>
      </c>
      <c r="G49" s="9">
        <f t="shared" si="17"/>
        <v>3.5517788936097167E-2</v>
      </c>
      <c r="H49" s="9">
        <f t="shared" si="18"/>
        <v>-7.1455509632332007E-2</v>
      </c>
      <c r="I49" s="9">
        <f t="shared" si="19"/>
        <v>0.35110138440629429</v>
      </c>
      <c r="J49" s="19"/>
    </row>
    <row r="50" spans="1:11" x14ac:dyDescent="0.25">
      <c r="A50" s="5" t="s">
        <v>0</v>
      </c>
      <c r="B50" s="5">
        <v>278338</v>
      </c>
      <c r="C50" s="5">
        <v>315745</v>
      </c>
      <c r="D50" s="5">
        <v>328771</v>
      </c>
      <c r="E50" s="5">
        <v>333272</v>
      </c>
      <c r="F50" s="5">
        <v>343613</v>
      </c>
      <c r="G50" s="9">
        <f t="shared" si="17"/>
        <v>0.2345170260618385</v>
      </c>
      <c r="H50" s="9">
        <f t="shared" si="18"/>
        <v>3.102870928250798E-2</v>
      </c>
      <c r="I50" s="9">
        <f t="shared" si="19"/>
        <v>1</v>
      </c>
      <c r="J50" s="19"/>
    </row>
    <row r="51" spans="1:11" x14ac:dyDescent="0.25">
      <c r="J51" s="19"/>
    </row>
    <row r="52" spans="1:11" x14ac:dyDescent="0.25">
      <c r="A52" s="3" t="s">
        <v>284</v>
      </c>
      <c r="J52" s="19"/>
    </row>
    <row r="53" spans="1:11" ht="30" customHeight="1" x14ac:dyDescent="0.25">
      <c r="A53" s="6" t="s">
        <v>309</v>
      </c>
      <c r="B53" s="1">
        <v>2009</v>
      </c>
      <c r="C53" s="1">
        <v>2010</v>
      </c>
      <c r="D53" s="1">
        <v>2011</v>
      </c>
      <c r="E53" s="1">
        <v>2012</v>
      </c>
      <c r="F53" s="1">
        <v>2013</v>
      </c>
      <c r="G53" s="8" t="s">
        <v>73</v>
      </c>
      <c r="H53" s="8" t="s">
        <v>74</v>
      </c>
      <c r="I53" s="8" t="s">
        <v>377</v>
      </c>
    </row>
    <row r="54" spans="1:11" x14ac:dyDescent="0.25">
      <c r="A54" s="2" t="s">
        <v>311</v>
      </c>
      <c r="B54" s="2">
        <f>B36+B37</f>
        <v>356309</v>
      </c>
      <c r="C54" s="2">
        <f t="shared" ref="C54:F54" si="20">C36+C37</f>
        <v>416496</v>
      </c>
      <c r="D54" s="2">
        <f t="shared" si="20"/>
        <v>467585</v>
      </c>
      <c r="E54" s="2">
        <f t="shared" si="20"/>
        <v>502673</v>
      </c>
      <c r="F54" s="2">
        <f t="shared" si="20"/>
        <v>543669</v>
      </c>
      <c r="G54" s="9">
        <f>(F54-B54)/B54</f>
        <v>0.52583572124195577</v>
      </c>
      <c r="H54" s="9">
        <f>(F54-E54)/E54</f>
        <v>8.1556001615364263E-2</v>
      </c>
      <c r="I54" s="9">
        <f>F54/F$56</f>
        <v>0.48775299648316944</v>
      </c>
    </row>
    <row r="55" spans="1:11" x14ac:dyDescent="0.25">
      <c r="A55" s="2" t="s">
        <v>312</v>
      </c>
      <c r="B55" s="2">
        <f>B38+B39+B40</f>
        <v>479182</v>
      </c>
      <c r="C55" s="2">
        <f t="shared" ref="C55:F55" si="21">C38+C39+C40</f>
        <v>523826</v>
      </c>
      <c r="D55" s="2">
        <f t="shared" si="21"/>
        <v>547700</v>
      </c>
      <c r="E55" s="2">
        <f t="shared" si="21"/>
        <v>562485</v>
      </c>
      <c r="F55" s="2">
        <f t="shared" si="21"/>
        <v>570971</v>
      </c>
      <c r="G55" s="9">
        <f t="shared" ref="G55:G56" si="22">(F55-B55)/B55</f>
        <v>0.19155352246119428</v>
      </c>
      <c r="H55" s="9">
        <f t="shared" ref="H55:H56" si="23">(F55-E55)/E55</f>
        <v>1.5086624532209748E-2</v>
      </c>
      <c r="I55" s="9">
        <f>F55/F$56</f>
        <v>0.5122470035168305</v>
      </c>
    </row>
    <row r="56" spans="1:11" x14ac:dyDescent="0.25">
      <c r="A56" s="5" t="s">
        <v>0</v>
      </c>
      <c r="B56" s="5">
        <v>835491</v>
      </c>
      <c r="C56" s="5">
        <v>940322</v>
      </c>
      <c r="D56" s="5">
        <v>1015285</v>
      </c>
      <c r="E56" s="5">
        <v>1065158</v>
      </c>
      <c r="F56" s="5">
        <v>1114640</v>
      </c>
      <c r="G56" s="10">
        <f t="shared" si="22"/>
        <v>0.33411371277488328</v>
      </c>
      <c r="H56" s="10">
        <f t="shared" si="23"/>
        <v>4.6455079903638709E-2</v>
      </c>
      <c r="I56" s="10">
        <f t="shared" ref="I56" si="24">F56/F$9</f>
        <v>1</v>
      </c>
    </row>
    <row r="57" spans="1:11" x14ac:dyDescent="0.25">
      <c r="A57" s="80" t="s">
        <v>399</v>
      </c>
      <c r="B57" s="39"/>
      <c r="C57" s="39"/>
      <c r="D57" s="39"/>
      <c r="E57" s="39"/>
      <c r="F57" s="39"/>
      <c r="G57" s="42"/>
      <c r="H57" s="42"/>
      <c r="I57" s="42"/>
    </row>
    <row r="58" spans="1:11" x14ac:dyDescent="0.25">
      <c r="A58" s="80" t="s">
        <v>400</v>
      </c>
    </row>
    <row r="60" spans="1:11" ht="17.25" x14ac:dyDescent="0.25">
      <c r="A60" s="3" t="s">
        <v>310</v>
      </c>
    </row>
    <row r="61" spans="1:11" ht="30" customHeight="1" x14ac:dyDescent="0.25">
      <c r="A61" s="6" t="s">
        <v>309</v>
      </c>
      <c r="B61" s="1">
        <v>2009</v>
      </c>
      <c r="C61" s="1">
        <v>2010</v>
      </c>
      <c r="D61" s="1">
        <v>2011</v>
      </c>
      <c r="E61" s="1">
        <v>2012</v>
      </c>
      <c r="F61" s="1">
        <v>2013</v>
      </c>
      <c r="G61" s="8" t="s">
        <v>73</v>
      </c>
      <c r="H61" s="8" t="s">
        <v>74</v>
      </c>
      <c r="I61" s="8" t="s">
        <v>377</v>
      </c>
      <c r="K61" s="22"/>
    </row>
    <row r="62" spans="1:11" x14ac:dyDescent="0.25">
      <c r="A62" s="2" t="s">
        <v>311</v>
      </c>
      <c r="B62" s="2">
        <f>B45+B46</f>
        <v>154787</v>
      </c>
      <c r="C62" s="2">
        <f>C45+C46</f>
        <v>181889</v>
      </c>
      <c r="D62" s="2">
        <f>D45+D46</f>
        <v>192368</v>
      </c>
      <c r="E62" s="2">
        <f>E45+E46</f>
        <v>195968</v>
      </c>
      <c r="F62" s="2">
        <f>F45+F46</f>
        <v>215066</v>
      </c>
      <c r="G62" s="9">
        <f>(F62-B62)/B62</f>
        <v>0.38943192903796831</v>
      </c>
      <c r="H62" s="9">
        <f>(F62-E62)/E62</f>
        <v>9.7454686479425207E-2</v>
      </c>
      <c r="I62" s="9">
        <f>F62/F$16</f>
        <v>0.62589599345775626</v>
      </c>
    </row>
    <row r="63" spans="1:11" x14ac:dyDescent="0.25">
      <c r="A63" s="2" t="s">
        <v>312</v>
      </c>
      <c r="B63" s="2">
        <f>B47+B48+B49</f>
        <v>123551</v>
      </c>
      <c r="C63" s="2">
        <f>C47+C48+C49</f>
        <v>133856</v>
      </c>
      <c r="D63" s="2">
        <f>D47+D48+D49</f>
        <v>136403</v>
      </c>
      <c r="E63" s="2">
        <f>E47+E48+E49</f>
        <v>137304</v>
      </c>
      <c r="F63" s="2">
        <f>F47+F48+F49</f>
        <v>128547</v>
      </c>
      <c r="G63" s="9">
        <f t="shared" ref="G63:G64" si="25">(F63-B63)/B63</f>
        <v>4.0436742721629122E-2</v>
      </c>
      <c r="H63" s="9">
        <f t="shared" ref="H63:H64" si="26">(F63-E63)/E63</f>
        <v>-6.3778185631882534E-2</v>
      </c>
      <c r="I63" s="9">
        <f t="shared" ref="I63:I64" si="27">F63/F$16</f>
        <v>0.37410400654224374</v>
      </c>
    </row>
    <row r="64" spans="1:11" x14ac:dyDescent="0.25">
      <c r="A64" s="5" t="s">
        <v>0</v>
      </c>
      <c r="B64" s="5">
        <v>278338</v>
      </c>
      <c r="C64" s="5">
        <v>315745</v>
      </c>
      <c r="D64" s="5">
        <v>328771</v>
      </c>
      <c r="E64" s="5">
        <v>333272</v>
      </c>
      <c r="F64" s="5">
        <v>343613</v>
      </c>
      <c r="G64" s="10">
        <f t="shared" si="25"/>
        <v>0.2345170260618385</v>
      </c>
      <c r="H64" s="10">
        <f t="shared" si="26"/>
        <v>3.102870928250798E-2</v>
      </c>
      <c r="I64" s="10">
        <f t="shared" si="27"/>
        <v>1</v>
      </c>
    </row>
    <row r="65" spans="1:9" x14ac:dyDescent="0.25">
      <c r="A65" s="80" t="s">
        <v>399</v>
      </c>
      <c r="B65" s="39"/>
      <c r="C65" s="39"/>
      <c r="D65" s="39"/>
      <c r="E65" s="39"/>
      <c r="F65" s="39"/>
      <c r="G65" s="42"/>
      <c r="H65" s="42"/>
      <c r="I65" s="42"/>
    </row>
    <row r="66" spans="1:9" x14ac:dyDescent="0.25">
      <c r="A66" s="80" t="s">
        <v>400</v>
      </c>
      <c r="B66" s="39"/>
      <c r="C66" s="39"/>
      <c r="D66" s="39"/>
      <c r="E66" s="39"/>
      <c r="F66" s="39"/>
      <c r="G66" s="42"/>
      <c r="H66" s="42"/>
      <c r="I66" s="42"/>
    </row>
    <row r="68" spans="1:9" x14ac:dyDescent="0.25">
      <c r="A68" s="3" t="s">
        <v>286</v>
      </c>
    </row>
    <row r="69" spans="1:9" ht="30" customHeight="1" x14ac:dyDescent="0.25">
      <c r="A69" s="6" t="s">
        <v>315</v>
      </c>
      <c r="B69" s="1">
        <v>2009</v>
      </c>
      <c r="C69" s="1">
        <v>2010</v>
      </c>
      <c r="D69" s="1">
        <v>2011</v>
      </c>
      <c r="E69" s="1">
        <v>2012</v>
      </c>
      <c r="F69" s="1">
        <v>2013</v>
      </c>
      <c r="G69" s="8" t="s">
        <v>73</v>
      </c>
      <c r="H69" s="8" t="s">
        <v>74</v>
      </c>
      <c r="I69" s="8" t="s">
        <v>377</v>
      </c>
    </row>
    <row r="70" spans="1:9" x14ac:dyDescent="0.25">
      <c r="A70" s="15" t="s">
        <v>316</v>
      </c>
      <c r="B70" s="23">
        <v>110007</v>
      </c>
      <c r="C70" s="23">
        <v>128566</v>
      </c>
      <c r="D70" s="23">
        <v>138574</v>
      </c>
      <c r="E70" s="23">
        <v>140031</v>
      </c>
      <c r="F70" s="23">
        <v>144365</v>
      </c>
      <c r="G70" s="10">
        <f t="shared" ref="G70:G81" si="28">(F70-B70)/B70</f>
        <v>0.31232557928131849</v>
      </c>
      <c r="H70" s="10">
        <f t="shared" ref="H70:H81" si="29">(F70-E70)/E70</f>
        <v>3.0950289578736138E-2</v>
      </c>
      <c r="I70" s="10">
        <f t="shared" ref="I70:I81" si="30">F70/F$56</f>
        <v>0.12951715352041915</v>
      </c>
    </row>
    <row r="71" spans="1:9" x14ac:dyDescent="0.25">
      <c r="A71" s="16" t="s">
        <v>304</v>
      </c>
      <c r="B71" s="18">
        <v>110007</v>
      </c>
      <c r="C71" s="18">
        <v>128566</v>
      </c>
      <c r="D71" s="18">
        <v>138574</v>
      </c>
      <c r="E71" s="18">
        <v>140031</v>
      </c>
      <c r="F71" s="18">
        <v>144365</v>
      </c>
      <c r="G71" s="9">
        <f t="shared" si="28"/>
        <v>0.31232557928131849</v>
      </c>
      <c r="H71" s="9">
        <f t="shared" si="29"/>
        <v>3.0950289578736138E-2</v>
      </c>
      <c r="I71" s="9">
        <f t="shared" si="30"/>
        <v>0.12951715352041915</v>
      </c>
    </row>
    <row r="72" spans="1:9" x14ac:dyDescent="0.25">
      <c r="A72" s="15" t="s">
        <v>317</v>
      </c>
      <c r="B72" s="23">
        <v>189597</v>
      </c>
      <c r="C72" s="23">
        <v>224301</v>
      </c>
      <c r="D72" s="23">
        <v>260692</v>
      </c>
      <c r="E72" s="23">
        <v>293519</v>
      </c>
      <c r="F72" s="23">
        <v>324920</v>
      </c>
      <c r="G72" s="10">
        <f t="shared" si="28"/>
        <v>0.71374019631112307</v>
      </c>
      <c r="H72" s="10">
        <f t="shared" si="29"/>
        <v>0.10698114943155299</v>
      </c>
      <c r="I72" s="10">
        <f t="shared" si="30"/>
        <v>0.29150218904758485</v>
      </c>
    </row>
    <row r="73" spans="1:9" x14ac:dyDescent="0.25">
      <c r="A73" s="16" t="s">
        <v>304</v>
      </c>
      <c r="B73" s="18">
        <v>71788</v>
      </c>
      <c r="C73" s="18">
        <v>90635</v>
      </c>
      <c r="D73" s="18">
        <v>112735</v>
      </c>
      <c r="E73" s="18">
        <v>134757</v>
      </c>
      <c r="F73" s="18">
        <v>151127</v>
      </c>
      <c r="G73" s="9">
        <f t="shared" si="28"/>
        <v>1.10518471053658</v>
      </c>
      <c r="H73" s="9">
        <f t="shared" si="29"/>
        <v>0.12147791951438515</v>
      </c>
      <c r="I73" s="9">
        <f t="shared" si="30"/>
        <v>0.13558368621258882</v>
      </c>
    </row>
    <row r="74" spans="1:9" x14ac:dyDescent="0.25">
      <c r="A74" s="16" t="s">
        <v>313</v>
      </c>
      <c r="B74" s="18">
        <v>117809</v>
      </c>
      <c r="C74" s="18">
        <v>133666</v>
      </c>
      <c r="D74" s="18">
        <v>147957</v>
      </c>
      <c r="E74" s="18">
        <v>158762</v>
      </c>
      <c r="F74" s="18">
        <v>173793</v>
      </c>
      <c r="G74" s="9">
        <f t="shared" si="28"/>
        <v>0.47520987360897726</v>
      </c>
      <c r="H74" s="9">
        <f t="shared" si="29"/>
        <v>9.4676307932628712E-2</v>
      </c>
      <c r="I74" s="9">
        <f t="shared" si="30"/>
        <v>0.15591850283499606</v>
      </c>
    </row>
    <row r="75" spans="1:9" x14ac:dyDescent="0.25">
      <c r="A75" s="15" t="s">
        <v>318</v>
      </c>
      <c r="B75" s="23">
        <v>535887</v>
      </c>
      <c r="C75" s="23">
        <v>587455</v>
      </c>
      <c r="D75" s="23">
        <v>616019</v>
      </c>
      <c r="E75" s="23">
        <v>631608</v>
      </c>
      <c r="F75" s="23">
        <v>645355</v>
      </c>
      <c r="G75" s="10">
        <f t="shared" si="28"/>
        <v>0.20427440859733489</v>
      </c>
      <c r="H75" s="10">
        <f t="shared" si="29"/>
        <v>2.1765082139554914E-2</v>
      </c>
      <c r="I75" s="10">
        <f t="shared" si="30"/>
        <v>0.578980657431996</v>
      </c>
    </row>
    <row r="76" spans="1:9" x14ac:dyDescent="0.25">
      <c r="A76" s="16" t="s">
        <v>304</v>
      </c>
      <c r="B76" s="18">
        <v>24424</v>
      </c>
      <c r="C76" s="18">
        <v>25895</v>
      </c>
      <c r="D76" s="18">
        <v>28022</v>
      </c>
      <c r="E76" s="18">
        <v>29203</v>
      </c>
      <c r="F76" s="18">
        <v>32271</v>
      </c>
      <c r="G76" s="9">
        <f t="shared" si="28"/>
        <v>0.32128234523419585</v>
      </c>
      <c r="H76" s="9">
        <f t="shared" si="29"/>
        <v>0.10505769955141595</v>
      </c>
      <c r="I76" s="9">
        <f t="shared" si="30"/>
        <v>2.8951948611210795E-2</v>
      </c>
    </row>
    <row r="77" spans="1:9" x14ac:dyDescent="0.25">
      <c r="A77" s="16" t="s">
        <v>313</v>
      </c>
      <c r="B77" s="18">
        <v>32281</v>
      </c>
      <c r="C77" s="18">
        <v>37734</v>
      </c>
      <c r="D77" s="18">
        <v>40297</v>
      </c>
      <c r="E77" s="18">
        <v>39920</v>
      </c>
      <c r="F77" s="18">
        <v>42113</v>
      </c>
      <c r="G77" s="9">
        <f t="shared" si="28"/>
        <v>0.30457544685728449</v>
      </c>
      <c r="H77" s="9">
        <f t="shared" si="29"/>
        <v>5.4934869739478955E-2</v>
      </c>
      <c r="I77" s="9">
        <f t="shared" si="30"/>
        <v>3.7781705303954638E-2</v>
      </c>
    </row>
    <row r="78" spans="1:9" x14ac:dyDescent="0.25">
      <c r="A78" s="16" t="s">
        <v>314</v>
      </c>
      <c r="B78" s="18">
        <v>13045</v>
      </c>
      <c r="C78" s="18">
        <v>13798</v>
      </c>
      <c r="D78" s="18">
        <v>13550</v>
      </c>
      <c r="E78" s="18">
        <v>13284</v>
      </c>
      <c r="F78" s="18">
        <v>11577</v>
      </c>
      <c r="G78" s="9">
        <f t="shared" si="28"/>
        <v>-0.11253353775392871</v>
      </c>
      <c r="H78" s="9">
        <f t="shared" si="29"/>
        <v>-0.12850045167118337</v>
      </c>
      <c r="I78" s="9">
        <f t="shared" si="30"/>
        <v>1.0386313069690662E-2</v>
      </c>
    </row>
    <row r="79" spans="1:9" x14ac:dyDescent="0.25">
      <c r="A79" s="16" t="s">
        <v>306</v>
      </c>
      <c r="B79" s="18">
        <v>6973</v>
      </c>
      <c r="C79" s="18">
        <v>7300</v>
      </c>
      <c r="D79" s="18">
        <v>7316</v>
      </c>
      <c r="E79" s="18">
        <v>6896</v>
      </c>
      <c r="F79" s="18">
        <v>6666</v>
      </c>
      <c r="G79" s="9">
        <f t="shared" si="28"/>
        <v>-4.4026961135809554E-2</v>
      </c>
      <c r="H79" s="9">
        <f t="shared" si="29"/>
        <v>-3.3352668213457073E-2</v>
      </c>
      <c r="I79" s="9">
        <f t="shared" si="30"/>
        <v>5.9804062298141102E-3</v>
      </c>
    </row>
    <row r="80" spans="1:9" x14ac:dyDescent="0.25">
      <c r="A80" s="16" t="s">
        <v>307</v>
      </c>
      <c r="B80" s="18">
        <v>459164</v>
      </c>
      <c r="C80" s="18">
        <v>502728</v>
      </c>
      <c r="D80" s="18">
        <v>526834</v>
      </c>
      <c r="E80" s="18">
        <v>542305</v>
      </c>
      <c r="F80" s="18">
        <v>552728</v>
      </c>
      <c r="G80" s="9">
        <f t="shared" si="28"/>
        <v>0.20377033042660139</v>
      </c>
      <c r="H80" s="9">
        <f t="shared" si="29"/>
        <v>1.9219811729561779E-2</v>
      </c>
      <c r="I80" s="9">
        <f t="shared" si="30"/>
        <v>0.49588028421732577</v>
      </c>
    </row>
    <row r="81" spans="1:10" ht="15" customHeight="1" x14ac:dyDescent="0.25">
      <c r="A81" s="35" t="s">
        <v>0</v>
      </c>
      <c r="B81" s="23">
        <v>835491</v>
      </c>
      <c r="C81" s="23">
        <v>940322</v>
      </c>
      <c r="D81" s="23">
        <v>1015285</v>
      </c>
      <c r="E81" s="23">
        <v>1065158</v>
      </c>
      <c r="F81" s="23">
        <v>1114640</v>
      </c>
      <c r="G81" s="10">
        <f t="shared" si="28"/>
        <v>0.33411371277488328</v>
      </c>
      <c r="H81" s="10">
        <f t="shared" si="29"/>
        <v>4.6455079903638709E-2</v>
      </c>
      <c r="I81" s="10">
        <f t="shared" si="30"/>
        <v>1</v>
      </c>
    </row>
    <row r="82" spans="1:10" x14ac:dyDescent="0.25">
      <c r="G82" s="11"/>
      <c r="H82" s="11"/>
    </row>
    <row r="83" spans="1:10" ht="17.25" x14ac:dyDescent="0.25">
      <c r="A83" s="3" t="s">
        <v>319</v>
      </c>
    </row>
    <row r="84" spans="1:10" ht="30" customHeight="1" x14ac:dyDescent="0.25">
      <c r="A84" s="6" t="s">
        <v>368</v>
      </c>
      <c r="B84" s="1">
        <v>2009</v>
      </c>
      <c r="C84" s="1">
        <v>2010</v>
      </c>
      <c r="D84" s="1">
        <v>2011</v>
      </c>
      <c r="E84" s="1">
        <v>2012</v>
      </c>
      <c r="F84" s="1">
        <v>2013</v>
      </c>
      <c r="G84" s="8" t="s">
        <v>73</v>
      </c>
      <c r="H84" s="8" t="s">
        <v>74</v>
      </c>
      <c r="I84" s="8" t="s">
        <v>377</v>
      </c>
      <c r="J84" s="19"/>
    </row>
    <row r="85" spans="1:10" x14ac:dyDescent="0.25">
      <c r="A85" s="15" t="s">
        <v>316</v>
      </c>
      <c r="B85" s="23">
        <v>53202</v>
      </c>
      <c r="C85" s="23">
        <v>63115</v>
      </c>
      <c r="D85" s="23">
        <v>64035</v>
      </c>
      <c r="E85" s="23">
        <v>62584</v>
      </c>
      <c r="F85" s="23">
        <v>64724</v>
      </c>
      <c r="G85" s="10">
        <f t="shared" ref="G85:G96" si="31">(F85-B85)/B85</f>
        <v>0.2165708056088117</v>
      </c>
      <c r="H85" s="10">
        <f t="shared" ref="H85:H96" si="32">(F85-E85)/E85</f>
        <v>3.4194043205931231E-2</v>
      </c>
      <c r="I85" s="10">
        <f t="shared" ref="I85:I96" si="33">F85/F$16</f>
        <v>0.18836307124584925</v>
      </c>
      <c r="J85" s="19"/>
    </row>
    <row r="86" spans="1:10" x14ac:dyDescent="0.25">
      <c r="A86" s="16" t="s">
        <v>304</v>
      </c>
      <c r="B86" s="18">
        <v>53202</v>
      </c>
      <c r="C86" s="18">
        <v>63115</v>
      </c>
      <c r="D86" s="18">
        <v>64035</v>
      </c>
      <c r="E86" s="18">
        <v>62584</v>
      </c>
      <c r="F86" s="18">
        <v>64724</v>
      </c>
      <c r="G86" s="9">
        <f t="shared" si="31"/>
        <v>0.2165708056088117</v>
      </c>
      <c r="H86" s="9">
        <f t="shared" si="32"/>
        <v>3.4194043205931231E-2</v>
      </c>
      <c r="I86" s="9">
        <f t="shared" si="33"/>
        <v>0.18836307124584925</v>
      </c>
      <c r="J86" s="19"/>
    </row>
    <row r="87" spans="1:10" x14ac:dyDescent="0.25">
      <c r="A87" s="15" t="s">
        <v>317</v>
      </c>
      <c r="B87" s="23">
        <v>81182</v>
      </c>
      <c r="C87" s="23">
        <v>95186</v>
      </c>
      <c r="D87" s="23">
        <v>105562</v>
      </c>
      <c r="E87" s="23">
        <v>111783</v>
      </c>
      <c r="F87" s="23">
        <v>126852</v>
      </c>
      <c r="G87" s="10">
        <f t="shared" si="31"/>
        <v>0.56256312975782807</v>
      </c>
      <c r="H87" s="10">
        <f t="shared" si="32"/>
        <v>0.13480582915112316</v>
      </c>
      <c r="I87" s="10">
        <f t="shared" si="33"/>
        <v>0.36917113147639929</v>
      </c>
      <c r="J87" s="19"/>
    </row>
    <row r="88" spans="1:10" x14ac:dyDescent="0.25">
      <c r="A88" s="16" t="s">
        <v>304</v>
      </c>
      <c r="B88" s="18">
        <v>37612</v>
      </c>
      <c r="C88" s="18">
        <v>46941</v>
      </c>
      <c r="D88" s="18">
        <v>57684</v>
      </c>
      <c r="E88" s="18">
        <v>66802</v>
      </c>
      <c r="F88" s="18">
        <v>74373</v>
      </c>
      <c r="G88" s="9">
        <f t="shared" si="31"/>
        <v>0.97737424226310754</v>
      </c>
      <c r="H88" s="9">
        <f t="shared" si="32"/>
        <v>0.11333493009191342</v>
      </c>
      <c r="I88" s="9">
        <f t="shared" si="33"/>
        <v>0.21644408098645859</v>
      </c>
      <c r="J88" s="19"/>
    </row>
    <row r="89" spans="1:10" x14ac:dyDescent="0.25">
      <c r="A89" s="16" t="s">
        <v>313</v>
      </c>
      <c r="B89" s="18">
        <v>43570</v>
      </c>
      <c r="C89" s="18">
        <v>48245</v>
      </c>
      <c r="D89" s="18">
        <v>47878</v>
      </c>
      <c r="E89" s="18">
        <v>44981</v>
      </c>
      <c r="F89" s="18">
        <v>52479</v>
      </c>
      <c r="G89" s="9">
        <f t="shared" si="31"/>
        <v>0.20447555657562544</v>
      </c>
      <c r="H89" s="9">
        <f t="shared" si="32"/>
        <v>0.16669260354371845</v>
      </c>
      <c r="I89" s="9">
        <f t="shared" si="33"/>
        <v>0.15272705048994073</v>
      </c>
      <c r="J89" s="19"/>
    </row>
    <row r="90" spans="1:10" x14ac:dyDescent="0.25">
      <c r="A90" s="15" t="s">
        <v>318</v>
      </c>
      <c r="B90" s="23">
        <v>143954</v>
      </c>
      <c r="C90" s="23">
        <v>157444</v>
      </c>
      <c r="D90" s="23">
        <v>159174</v>
      </c>
      <c r="E90" s="23">
        <v>158905</v>
      </c>
      <c r="F90" s="23">
        <v>152037</v>
      </c>
      <c r="G90" s="10">
        <f t="shared" si="31"/>
        <v>5.6149881212053852E-2</v>
      </c>
      <c r="H90" s="10">
        <f t="shared" si="32"/>
        <v>-4.3220792297284538E-2</v>
      </c>
      <c r="I90" s="10">
        <f t="shared" si="33"/>
        <v>0.44246579727775143</v>
      </c>
      <c r="J90" s="19"/>
    </row>
    <row r="91" spans="1:10" x14ac:dyDescent="0.25">
      <c r="A91" s="16" t="s">
        <v>304</v>
      </c>
      <c r="B91" s="18">
        <v>10204</v>
      </c>
      <c r="C91" s="18">
        <v>12066</v>
      </c>
      <c r="D91" s="18">
        <v>11858</v>
      </c>
      <c r="E91" s="18">
        <v>12480</v>
      </c>
      <c r="F91" s="18">
        <v>14473</v>
      </c>
      <c r="G91" s="9">
        <f t="shared" si="31"/>
        <v>0.41836534692277538</v>
      </c>
      <c r="H91" s="9">
        <f t="shared" si="32"/>
        <v>0.15969551282051281</v>
      </c>
      <c r="I91" s="9">
        <f t="shared" si="33"/>
        <v>4.2120059485525871E-2</v>
      </c>
      <c r="J91" s="19"/>
    </row>
    <row r="92" spans="1:10" x14ac:dyDescent="0.25">
      <c r="A92" s="16" t="s">
        <v>313</v>
      </c>
      <c r="B92" s="18">
        <v>10199</v>
      </c>
      <c r="C92" s="18">
        <v>11522</v>
      </c>
      <c r="D92" s="18">
        <v>10913</v>
      </c>
      <c r="E92" s="18">
        <v>9121</v>
      </c>
      <c r="F92" s="18">
        <v>9017</v>
      </c>
      <c r="G92" s="9">
        <f t="shared" si="31"/>
        <v>-0.11589371507010492</v>
      </c>
      <c r="H92" s="9">
        <f t="shared" si="32"/>
        <v>-1.1402258524284618E-2</v>
      </c>
      <c r="I92" s="9">
        <f t="shared" si="33"/>
        <v>2.624173124998181E-2</v>
      </c>
      <c r="J92" s="19"/>
    </row>
    <row r="93" spans="1:10" x14ac:dyDescent="0.25">
      <c r="A93" s="16" t="s">
        <v>314</v>
      </c>
      <c r="B93" s="18">
        <v>5154</v>
      </c>
      <c r="C93" s="18">
        <v>6259</v>
      </c>
      <c r="D93" s="18">
        <v>5779</v>
      </c>
      <c r="E93" s="18">
        <v>5596</v>
      </c>
      <c r="F93" s="18">
        <v>5912</v>
      </c>
      <c r="G93" s="9">
        <f t="shared" si="31"/>
        <v>0.14707023670935196</v>
      </c>
      <c r="H93" s="9">
        <f t="shared" si="32"/>
        <v>5.6468906361686916E-2</v>
      </c>
      <c r="I93" s="9">
        <f t="shared" si="33"/>
        <v>1.720540258954114E-2</v>
      </c>
      <c r="J93" s="19"/>
    </row>
    <row r="94" spans="1:10" x14ac:dyDescent="0.25">
      <c r="A94" s="16" t="s">
        <v>306</v>
      </c>
      <c r="B94" s="18">
        <v>1892</v>
      </c>
      <c r="C94" s="18">
        <v>2053</v>
      </c>
      <c r="D94" s="18">
        <v>1856</v>
      </c>
      <c r="E94" s="18">
        <v>1781</v>
      </c>
      <c r="F94" s="18">
        <v>1992</v>
      </c>
      <c r="G94" s="9">
        <f t="shared" si="31"/>
        <v>5.2854122621564484E-2</v>
      </c>
      <c r="H94" s="9">
        <f t="shared" si="32"/>
        <v>0.1184727681078046</v>
      </c>
      <c r="I94" s="9">
        <f t="shared" si="33"/>
        <v>5.7972195464083137E-3</v>
      </c>
      <c r="J94" s="19"/>
    </row>
    <row r="95" spans="1:10" x14ac:dyDescent="0.25">
      <c r="A95" s="16" t="s">
        <v>307</v>
      </c>
      <c r="B95" s="18">
        <v>116505</v>
      </c>
      <c r="C95" s="18">
        <v>125544</v>
      </c>
      <c r="D95" s="18">
        <v>128768</v>
      </c>
      <c r="E95" s="18">
        <v>129927</v>
      </c>
      <c r="F95" s="18">
        <v>120643</v>
      </c>
      <c r="G95" s="9">
        <f t="shared" si="31"/>
        <v>3.5517788936097167E-2</v>
      </c>
      <c r="H95" s="9">
        <f t="shared" si="32"/>
        <v>-7.1455509632332007E-2</v>
      </c>
      <c r="I95" s="9">
        <f t="shared" si="33"/>
        <v>0.35110138440629429</v>
      </c>
      <c r="J95" s="19"/>
    </row>
    <row r="96" spans="1:10" x14ac:dyDescent="0.25">
      <c r="A96" s="35" t="s">
        <v>0</v>
      </c>
      <c r="B96" s="23">
        <v>278338</v>
      </c>
      <c r="C96" s="23">
        <v>315745</v>
      </c>
      <c r="D96" s="23">
        <v>328771</v>
      </c>
      <c r="E96" s="23">
        <v>333272</v>
      </c>
      <c r="F96" s="23">
        <v>343613</v>
      </c>
      <c r="G96" s="10">
        <f t="shared" si="31"/>
        <v>0.2345170260618385</v>
      </c>
      <c r="H96" s="10">
        <f t="shared" si="32"/>
        <v>3.102870928250798E-2</v>
      </c>
      <c r="I96" s="10">
        <f t="shared" si="33"/>
        <v>1</v>
      </c>
      <c r="J96" s="19"/>
    </row>
    <row r="97" spans="1:10" x14ac:dyDescent="0.25">
      <c r="J97" s="19"/>
    </row>
    <row r="98" spans="1:10" x14ac:dyDescent="0.25">
      <c r="A98" s="3" t="s">
        <v>288</v>
      </c>
      <c r="J98" s="19"/>
    </row>
    <row r="99" spans="1:10" ht="30" customHeight="1" x14ac:dyDescent="0.25">
      <c r="A99" s="6" t="s">
        <v>326</v>
      </c>
      <c r="B99" s="1">
        <v>2009</v>
      </c>
      <c r="C99" s="1">
        <v>2010</v>
      </c>
      <c r="D99" s="1">
        <v>2011</v>
      </c>
      <c r="E99" s="1">
        <v>2012</v>
      </c>
      <c r="F99" s="1">
        <v>2013</v>
      </c>
      <c r="G99" s="8" t="s">
        <v>73</v>
      </c>
      <c r="H99" s="8" t="s">
        <v>74</v>
      </c>
      <c r="I99" s="8" t="s">
        <v>377</v>
      </c>
      <c r="J99" s="19"/>
    </row>
    <row r="100" spans="1:10" x14ac:dyDescent="0.25">
      <c r="A100" s="17" t="s">
        <v>321</v>
      </c>
      <c r="B100" s="18">
        <v>634591</v>
      </c>
      <c r="C100" s="18">
        <v>707712</v>
      </c>
      <c r="D100" s="18">
        <v>748589</v>
      </c>
      <c r="E100" s="18">
        <v>771809</v>
      </c>
      <c r="F100" s="18">
        <v>795850</v>
      </c>
      <c r="G100" s="9">
        <f t="shared" ref="G100:G104" si="34">(F100-B100)/B100</f>
        <v>0.25411485507988613</v>
      </c>
      <c r="H100" s="9">
        <f t="shared" ref="H100:H104" si="35">(F100-E100)/E100</f>
        <v>3.1148898237776446E-2</v>
      </c>
      <c r="I100" s="9">
        <f t="shared" ref="I100:I105" si="36">F100/F$9</f>
        <v>0.71399734443407736</v>
      </c>
      <c r="J100" s="19"/>
    </row>
    <row r="101" spans="1:10" x14ac:dyDescent="0.25">
      <c r="A101" s="17" t="s">
        <v>322</v>
      </c>
      <c r="B101" s="18">
        <v>186364</v>
      </c>
      <c r="C101" s="18">
        <v>216032</v>
      </c>
      <c r="D101" s="18">
        <v>243663</v>
      </c>
      <c r="E101" s="18">
        <v>266976</v>
      </c>
      <c r="F101" s="18">
        <v>298017</v>
      </c>
      <c r="G101" s="9">
        <f t="shared" si="34"/>
        <v>0.59911248953660579</v>
      </c>
      <c r="H101" s="9">
        <f t="shared" si="35"/>
        <v>0.11626887810140238</v>
      </c>
      <c r="I101" s="9">
        <f t="shared" si="36"/>
        <v>0.26736614512308909</v>
      </c>
      <c r="J101" s="19"/>
    </row>
    <row r="102" spans="1:10" x14ac:dyDescent="0.25">
      <c r="A102" s="17" t="s">
        <v>323</v>
      </c>
      <c r="B102" s="18">
        <v>613</v>
      </c>
      <c r="C102" s="18">
        <v>1530</v>
      </c>
      <c r="D102" s="18">
        <v>1958</v>
      </c>
      <c r="E102" s="18">
        <v>2787</v>
      </c>
      <c r="F102" s="18">
        <v>4296</v>
      </c>
      <c r="G102" s="9">
        <f t="shared" si="34"/>
        <v>6.00815660685155</v>
      </c>
      <c r="H102" s="9">
        <f t="shared" si="35"/>
        <v>0.54144241119483316</v>
      </c>
      <c r="I102" s="9">
        <f t="shared" si="36"/>
        <v>3.8541591904112538E-3</v>
      </c>
      <c r="J102" s="19"/>
    </row>
    <row r="103" spans="1:10" x14ac:dyDescent="0.25">
      <c r="A103" s="17" t="s">
        <v>324</v>
      </c>
      <c r="B103" s="18">
        <v>4254</v>
      </c>
      <c r="C103" s="18">
        <v>5021</v>
      </c>
      <c r="D103" s="18">
        <v>6091</v>
      </c>
      <c r="E103" s="18">
        <v>8356</v>
      </c>
      <c r="F103" s="18">
        <v>9663</v>
      </c>
      <c r="G103" s="9">
        <f t="shared" si="34"/>
        <v>1.2715091678420309</v>
      </c>
      <c r="H103" s="9">
        <f t="shared" si="35"/>
        <v>0.15641455241742461</v>
      </c>
      <c r="I103" s="9">
        <f t="shared" si="36"/>
        <v>8.6691667264767094E-3</v>
      </c>
      <c r="J103" s="19"/>
    </row>
    <row r="104" spans="1:10" x14ac:dyDescent="0.25">
      <c r="A104" s="17" t="s">
        <v>325</v>
      </c>
      <c r="B104" s="18">
        <v>9669</v>
      </c>
      <c r="C104" s="18">
        <v>10027</v>
      </c>
      <c r="D104" s="18">
        <v>14984</v>
      </c>
      <c r="E104" s="18">
        <v>15230</v>
      </c>
      <c r="F104" s="18">
        <v>6814</v>
      </c>
      <c r="G104" s="9">
        <f t="shared" si="34"/>
        <v>-0.29527355465922017</v>
      </c>
      <c r="H104" s="9">
        <f t="shared" si="35"/>
        <v>-0.55259356533158244</v>
      </c>
      <c r="I104" s="9">
        <f t="shared" si="36"/>
        <v>6.1131845259455968E-3</v>
      </c>
      <c r="J104" s="19"/>
    </row>
    <row r="105" spans="1:10" x14ac:dyDescent="0.25">
      <c r="A105" s="5" t="s">
        <v>0</v>
      </c>
      <c r="B105" s="5">
        <v>835491</v>
      </c>
      <c r="C105" s="5">
        <v>940322</v>
      </c>
      <c r="D105" s="5">
        <v>1015285</v>
      </c>
      <c r="E105" s="5">
        <v>1065158</v>
      </c>
      <c r="F105" s="5">
        <v>1114640</v>
      </c>
      <c r="G105" s="10">
        <f t="shared" ref="G105" si="37">(F105-B105)/B105</f>
        <v>0.33411371277488328</v>
      </c>
      <c r="H105" s="10">
        <f t="shared" ref="H105" si="38">(F105-E105)/E105</f>
        <v>4.6455079903638709E-2</v>
      </c>
      <c r="I105" s="10">
        <f t="shared" si="36"/>
        <v>1</v>
      </c>
      <c r="J105" s="19"/>
    </row>
    <row r="106" spans="1:10" x14ac:dyDescent="0.25">
      <c r="A106" s="76"/>
      <c r="J106" s="19"/>
    </row>
    <row r="107" spans="1:10" ht="17.25" x14ac:dyDescent="0.25">
      <c r="A107" s="3" t="s">
        <v>320</v>
      </c>
      <c r="J107" s="19"/>
    </row>
    <row r="108" spans="1:10" ht="30" customHeight="1" x14ac:dyDescent="0.25">
      <c r="A108" s="6" t="s">
        <v>326</v>
      </c>
      <c r="B108" s="1">
        <v>2009</v>
      </c>
      <c r="C108" s="1">
        <v>2010</v>
      </c>
      <c r="D108" s="1">
        <v>2011</v>
      </c>
      <c r="E108" s="1">
        <v>2012</v>
      </c>
      <c r="F108" s="1">
        <v>2013</v>
      </c>
      <c r="G108" s="8" t="s">
        <v>73</v>
      </c>
      <c r="H108" s="8" t="s">
        <v>74</v>
      </c>
      <c r="I108" s="8" t="s">
        <v>377</v>
      </c>
    </row>
    <row r="109" spans="1:10" x14ac:dyDescent="0.25">
      <c r="A109" s="17" t="s">
        <v>321</v>
      </c>
      <c r="B109" s="18">
        <v>193880</v>
      </c>
      <c r="C109" s="18">
        <v>217324</v>
      </c>
      <c r="D109" s="18">
        <v>219139</v>
      </c>
      <c r="E109" s="18">
        <v>219251</v>
      </c>
      <c r="F109" s="18">
        <v>222651</v>
      </c>
      <c r="G109" s="9">
        <f t="shared" ref="G109:G114" si="39">(F109-B109)/B109</f>
        <v>0.14839591499896843</v>
      </c>
      <c r="H109" s="9">
        <f t="shared" ref="H109:H114" si="40">(F109-E109)/E109</f>
        <v>1.5507340901523824E-2</v>
      </c>
      <c r="I109" s="9">
        <f t="shared" ref="I109:I114" si="41">F109/F$16</f>
        <v>0.64797024559606298</v>
      </c>
    </row>
    <row r="110" spans="1:10" x14ac:dyDescent="0.25">
      <c r="A110" s="17" t="s">
        <v>322</v>
      </c>
      <c r="B110" s="18">
        <v>77714</v>
      </c>
      <c r="C110" s="18">
        <v>91665</v>
      </c>
      <c r="D110" s="18">
        <v>101144</v>
      </c>
      <c r="E110" s="18">
        <v>104644</v>
      </c>
      <c r="F110" s="18">
        <v>113752</v>
      </c>
      <c r="G110" s="9">
        <f t="shared" si="39"/>
        <v>0.4637259695807705</v>
      </c>
      <c r="H110" s="9">
        <f t="shared" si="40"/>
        <v>8.7037957264630553E-2</v>
      </c>
      <c r="I110" s="9">
        <f t="shared" si="41"/>
        <v>0.33104684630674625</v>
      </c>
    </row>
    <row r="111" spans="1:10" x14ac:dyDescent="0.25">
      <c r="A111" s="17" t="s">
        <v>323</v>
      </c>
      <c r="B111" s="18">
        <v>327</v>
      </c>
      <c r="C111" s="18">
        <v>1131</v>
      </c>
      <c r="D111" s="18">
        <v>1340</v>
      </c>
      <c r="E111" s="18">
        <v>1571</v>
      </c>
      <c r="F111" s="18">
        <v>2435</v>
      </c>
      <c r="G111" s="9">
        <f t="shared" si="39"/>
        <v>6.4464831804281344</v>
      </c>
      <c r="H111" s="9">
        <f t="shared" si="40"/>
        <v>0.54996817313812862</v>
      </c>
      <c r="I111" s="9">
        <f t="shared" si="41"/>
        <v>7.0864606403133754E-3</v>
      </c>
    </row>
    <row r="112" spans="1:10" x14ac:dyDescent="0.25">
      <c r="A112" s="17" t="s">
        <v>324</v>
      </c>
      <c r="B112" s="18">
        <v>1478</v>
      </c>
      <c r="C112" s="18">
        <v>1664</v>
      </c>
      <c r="D112" s="18">
        <v>1777</v>
      </c>
      <c r="E112" s="18">
        <v>1905</v>
      </c>
      <c r="F112" s="18">
        <v>3129</v>
      </c>
      <c r="G112" s="9">
        <f t="shared" si="39"/>
        <v>1.1170500676589987</v>
      </c>
      <c r="H112" s="9">
        <f t="shared" si="40"/>
        <v>0.64251968503937007</v>
      </c>
      <c r="I112" s="9">
        <f t="shared" si="41"/>
        <v>9.1061746790720953E-3</v>
      </c>
    </row>
    <row r="113" spans="1:9" x14ac:dyDescent="0.25">
      <c r="A113" s="17" t="s">
        <v>325</v>
      </c>
      <c r="B113" s="18">
        <v>4939</v>
      </c>
      <c r="C113" s="18">
        <v>3961</v>
      </c>
      <c r="D113" s="18">
        <v>5371</v>
      </c>
      <c r="E113" s="18">
        <v>5901</v>
      </c>
      <c r="F113" s="18">
        <v>1646</v>
      </c>
      <c r="G113" s="9">
        <f t="shared" si="39"/>
        <v>-0.66673415671188496</v>
      </c>
      <c r="H113" s="9">
        <f t="shared" si="40"/>
        <v>-0.72106422640230472</v>
      </c>
      <c r="I113" s="9">
        <f t="shared" si="41"/>
        <v>4.7902727778052637E-3</v>
      </c>
    </row>
    <row r="114" spans="1:9" x14ac:dyDescent="0.25">
      <c r="A114" s="5" t="s">
        <v>0</v>
      </c>
      <c r="B114" s="5">
        <v>278338</v>
      </c>
      <c r="C114" s="5">
        <v>315745</v>
      </c>
      <c r="D114" s="5">
        <v>328771</v>
      </c>
      <c r="E114" s="5">
        <v>333272</v>
      </c>
      <c r="F114" s="5">
        <v>343613</v>
      </c>
      <c r="G114" s="10">
        <f t="shared" si="39"/>
        <v>0.2345170260618385</v>
      </c>
      <c r="H114" s="10">
        <f t="shared" si="40"/>
        <v>3.102870928250798E-2</v>
      </c>
      <c r="I114" s="10">
        <f t="shared" si="41"/>
        <v>1</v>
      </c>
    </row>
    <row r="116" spans="1:9" ht="17.25" x14ac:dyDescent="0.25">
      <c r="A116" s="3" t="s">
        <v>327</v>
      </c>
    </row>
    <row r="117" spans="1:9" ht="30" customHeight="1" x14ac:dyDescent="0.25">
      <c r="A117" s="6" t="s">
        <v>326</v>
      </c>
      <c r="B117" s="1">
        <v>2009</v>
      </c>
      <c r="C117" s="1">
        <v>2010</v>
      </c>
      <c r="D117" s="1">
        <v>2011</v>
      </c>
      <c r="E117" s="1">
        <v>2012</v>
      </c>
      <c r="F117" s="1">
        <v>2013</v>
      </c>
      <c r="G117" s="8" t="s">
        <v>73</v>
      </c>
      <c r="H117" s="8" t="s">
        <v>74</v>
      </c>
      <c r="I117" s="8" t="s">
        <v>377</v>
      </c>
    </row>
    <row r="118" spans="1:9" x14ac:dyDescent="0.25">
      <c r="A118" s="15" t="s">
        <v>316</v>
      </c>
      <c r="B118" s="23">
        <v>53202</v>
      </c>
      <c r="C118" s="23">
        <v>63115</v>
      </c>
      <c r="D118" s="23">
        <v>64035</v>
      </c>
      <c r="E118" s="23">
        <v>62584</v>
      </c>
      <c r="F118" s="23">
        <v>64724</v>
      </c>
      <c r="G118" s="9">
        <f t="shared" ref="G118" si="42">(F118-B118)/B118</f>
        <v>0.2165708056088117</v>
      </c>
      <c r="H118" s="9">
        <f t="shared" ref="H118" si="43">(F118-E118)/E118</f>
        <v>3.4194043205931231E-2</v>
      </c>
      <c r="I118" s="9">
        <f t="shared" ref="I118:I136" si="44">F118/F$16</f>
        <v>0.18836307124584925</v>
      </c>
    </row>
    <row r="119" spans="1:9" x14ac:dyDescent="0.25">
      <c r="A119" s="16" t="s">
        <v>321</v>
      </c>
      <c r="B119" s="18">
        <v>32412</v>
      </c>
      <c r="C119" s="18">
        <v>36848</v>
      </c>
      <c r="D119" s="18">
        <v>36276</v>
      </c>
      <c r="E119" s="18">
        <v>34204</v>
      </c>
      <c r="F119" s="52">
        <v>35210</v>
      </c>
      <c r="G119" s="9">
        <f t="shared" ref="G119:G123" si="45">(F119-B119)/B119</f>
        <v>8.6326052079476731E-2</v>
      </c>
      <c r="H119" s="9">
        <f t="shared" ref="H119:H123" si="46">(F119-E119)/E119</f>
        <v>2.9411764705882353E-2</v>
      </c>
      <c r="I119" s="9">
        <f t="shared" si="44"/>
        <v>0.10246992983385378</v>
      </c>
    </row>
    <row r="120" spans="1:9" x14ac:dyDescent="0.25">
      <c r="A120" s="16" t="s">
        <v>322</v>
      </c>
      <c r="B120" s="18">
        <v>20487</v>
      </c>
      <c r="C120" s="18">
        <v>25286</v>
      </c>
      <c r="D120" s="18">
        <v>27270</v>
      </c>
      <c r="E120" s="18">
        <v>27418</v>
      </c>
      <c r="F120" s="52">
        <v>28913</v>
      </c>
      <c r="G120" s="9">
        <f t="shared" si="45"/>
        <v>0.4112852052521111</v>
      </c>
      <c r="H120" s="10">
        <f t="shared" si="46"/>
        <v>5.4526223648697934E-2</v>
      </c>
      <c r="I120" s="9">
        <f t="shared" si="44"/>
        <v>8.4144080695433526E-2</v>
      </c>
    </row>
    <row r="121" spans="1:9" x14ac:dyDescent="0.25">
      <c r="A121" s="16" t="s">
        <v>323</v>
      </c>
      <c r="B121" s="18">
        <v>202</v>
      </c>
      <c r="C121" s="18">
        <v>939</v>
      </c>
      <c r="D121" s="18">
        <v>426</v>
      </c>
      <c r="E121" s="18">
        <v>425</v>
      </c>
      <c r="F121" s="53">
        <v>181</v>
      </c>
      <c r="G121" s="9">
        <f t="shared" si="45"/>
        <v>-0.10396039603960396</v>
      </c>
      <c r="H121" s="9">
        <f t="shared" si="46"/>
        <v>-0.57411764705882351</v>
      </c>
      <c r="I121" s="9">
        <f t="shared" si="44"/>
        <v>5.267553905120004E-4</v>
      </c>
    </row>
    <row r="122" spans="1:9" x14ac:dyDescent="0.25">
      <c r="A122" s="16" t="s">
        <v>324</v>
      </c>
      <c r="B122" s="18"/>
      <c r="C122" s="18"/>
      <c r="D122" s="18">
        <v>63</v>
      </c>
      <c r="E122" s="18">
        <v>147</v>
      </c>
      <c r="F122" s="53">
        <v>113</v>
      </c>
      <c r="G122" s="9"/>
      <c r="H122" s="9">
        <f t="shared" si="46"/>
        <v>-0.23129251700680273</v>
      </c>
      <c r="I122" s="9">
        <f t="shared" si="44"/>
        <v>3.2885833772296159E-4</v>
      </c>
    </row>
    <row r="123" spans="1:9" x14ac:dyDescent="0.25">
      <c r="A123" s="16" t="s">
        <v>325</v>
      </c>
      <c r="B123" s="18">
        <v>101</v>
      </c>
      <c r="C123" s="18">
        <v>42</v>
      </c>
      <c r="D123" s="18"/>
      <c r="E123" s="18">
        <v>390</v>
      </c>
      <c r="F123" s="53">
        <v>307</v>
      </c>
      <c r="G123" s="9">
        <f t="shared" si="45"/>
        <v>2.0396039603960396</v>
      </c>
      <c r="H123" s="9">
        <f t="shared" si="46"/>
        <v>-0.21282051282051281</v>
      </c>
      <c r="I123" s="9">
        <f t="shared" si="44"/>
        <v>8.9344698832698416E-4</v>
      </c>
    </row>
    <row r="124" spans="1:9" x14ac:dyDescent="0.25">
      <c r="A124" s="15" t="s">
        <v>317</v>
      </c>
      <c r="B124" s="23">
        <v>81182</v>
      </c>
      <c r="C124" s="23">
        <v>95186</v>
      </c>
      <c r="D124" s="23">
        <v>105562</v>
      </c>
      <c r="E124" s="23">
        <v>111783</v>
      </c>
      <c r="F124" s="52">
        <v>126852</v>
      </c>
      <c r="G124" s="9">
        <f t="shared" ref="G124:G135" si="47">(F124-B124)/B124</f>
        <v>0.56256312975782807</v>
      </c>
      <c r="H124" s="9">
        <f t="shared" ref="H124:H135" si="48">(F124-E124)/E124</f>
        <v>0.13480582915112316</v>
      </c>
      <c r="I124" s="9">
        <f t="shared" si="44"/>
        <v>0.36917113147639929</v>
      </c>
    </row>
    <row r="125" spans="1:9" x14ac:dyDescent="0.25">
      <c r="A125" s="16" t="s">
        <v>321</v>
      </c>
      <c r="B125" s="18">
        <v>45678</v>
      </c>
      <c r="C125" s="18">
        <v>52967</v>
      </c>
      <c r="D125" s="18">
        <v>54923</v>
      </c>
      <c r="E125" s="18">
        <v>55844</v>
      </c>
      <c r="F125" s="52">
        <v>63883</v>
      </c>
      <c r="G125" s="9">
        <f t="shared" si="47"/>
        <v>0.39855072463768115</v>
      </c>
      <c r="H125" s="9">
        <f t="shared" si="48"/>
        <v>0.14395458778024497</v>
      </c>
      <c r="I125" s="9">
        <f t="shared" si="44"/>
        <v>0.18591555034297305</v>
      </c>
    </row>
    <row r="126" spans="1:9" x14ac:dyDescent="0.25">
      <c r="A126" s="16" t="s">
        <v>322</v>
      </c>
      <c r="B126" s="18">
        <v>32631</v>
      </c>
      <c r="C126" s="18">
        <v>39934</v>
      </c>
      <c r="D126" s="18">
        <v>47215</v>
      </c>
      <c r="E126" s="18">
        <v>52316</v>
      </c>
      <c r="F126" s="52">
        <v>58573</v>
      </c>
      <c r="G126" s="9">
        <f t="shared" si="47"/>
        <v>0.79501087922527658</v>
      </c>
      <c r="H126" s="9">
        <f t="shared" si="48"/>
        <v>0.11960012233351174</v>
      </c>
      <c r="I126" s="9">
        <f t="shared" si="44"/>
        <v>0.17046211872077016</v>
      </c>
    </row>
    <row r="127" spans="1:9" x14ac:dyDescent="0.25">
      <c r="A127" s="16" t="s">
        <v>323</v>
      </c>
      <c r="B127" s="18">
        <v>62</v>
      </c>
      <c r="C127" s="18">
        <v>67</v>
      </c>
      <c r="D127" s="18">
        <v>736</v>
      </c>
      <c r="E127" s="18">
        <v>966</v>
      </c>
      <c r="F127" s="53">
        <v>1959</v>
      </c>
      <c r="G127" s="9">
        <f t="shared" si="47"/>
        <v>30.596774193548388</v>
      </c>
      <c r="H127" s="9">
        <f t="shared" si="48"/>
        <v>1.0279503105590062</v>
      </c>
      <c r="I127" s="9">
        <f t="shared" si="44"/>
        <v>5.7011812707901044E-3</v>
      </c>
    </row>
    <row r="128" spans="1:9" x14ac:dyDescent="0.25">
      <c r="A128" s="16" t="s">
        <v>324</v>
      </c>
      <c r="B128" s="18">
        <v>822</v>
      </c>
      <c r="C128" s="18">
        <v>1073</v>
      </c>
      <c r="D128" s="18">
        <v>1327</v>
      </c>
      <c r="E128" s="18">
        <v>1411</v>
      </c>
      <c r="F128" s="53">
        <v>2397</v>
      </c>
      <c r="G128" s="9">
        <f t="shared" si="47"/>
        <v>1.916058394160584</v>
      </c>
      <c r="H128" s="9">
        <f t="shared" si="48"/>
        <v>0.6987951807228916</v>
      </c>
      <c r="I128" s="9">
        <f t="shared" si="44"/>
        <v>6.9758711108136185E-3</v>
      </c>
    </row>
    <row r="129" spans="1:9" x14ac:dyDescent="0.25">
      <c r="A129" s="16" t="s">
        <v>325</v>
      </c>
      <c r="B129" s="18">
        <v>1989</v>
      </c>
      <c r="C129" s="18">
        <v>1145</v>
      </c>
      <c r="D129" s="18">
        <v>1361</v>
      </c>
      <c r="E129" s="18">
        <v>1246</v>
      </c>
      <c r="F129" s="53">
        <v>40</v>
      </c>
      <c r="G129" s="9">
        <f t="shared" si="47"/>
        <v>-0.9798893916540975</v>
      </c>
      <c r="H129" s="9">
        <f t="shared" si="48"/>
        <v>-0.9678972712680578</v>
      </c>
      <c r="I129" s="9">
        <f t="shared" si="44"/>
        <v>1.1641003105237578E-4</v>
      </c>
    </row>
    <row r="130" spans="1:9" x14ac:dyDescent="0.25">
      <c r="A130" s="15" t="s">
        <v>318</v>
      </c>
      <c r="B130" s="23">
        <v>143954</v>
      </c>
      <c r="C130" s="23">
        <v>157444</v>
      </c>
      <c r="D130" s="23">
        <v>159174</v>
      </c>
      <c r="E130" s="23">
        <v>158905</v>
      </c>
      <c r="F130" s="52">
        <v>152037</v>
      </c>
      <c r="G130" s="9">
        <f t="shared" si="47"/>
        <v>5.6149881212053852E-2</v>
      </c>
      <c r="H130" s="9">
        <f t="shared" si="48"/>
        <v>-4.3220792297284538E-2</v>
      </c>
      <c r="I130" s="9">
        <f t="shared" si="44"/>
        <v>0.44246579727775143</v>
      </c>
    </row>
    <row r="131" spans="1:9" x14ac:dyDescent="0.25">
      <c r="A131" s="16" t="s">
        <v>321</v>
      </c>
      <c r="B131" s="18">
        <v>115790</v>
      </c>
      <c r="C131" s="18">
        <v>127509</v>
      </c>
      <c r="D131" s="18">
        <v>127940</v>
      </c>
      <c r="E131" s="18">
        <v>129203</v>
      </c>
      <c r="F131" s="52">
        <v>123558</v>
      </c>
      <c r="G131" s="9">
        <f t="shared" si="47"/>
        <v>6.7086967786510063E-2</v>
      </c>
      <c r="H131" s="9">
        <f t="shared" si="48"/>
        <v>-4.369093596897905E-2</v>
      </c>
      <c r="I131" s="9">
        <f t="shared" si="44"/>
        <v>0.35958476541923617</v>
      </c>
    </row>
    <row r="132" spans="1:9" x14ac:dyDescent="0.25">
      <c r="A132" s="16" t="s">
        <v>322</v>
      </c>
      <c r="B132" s="18">
        <v>24596</v>
      </c>
      <c r="C132" s="18">
        <v>26445</v>
      </c>
      <c r="D132" s="18">
        <v>26659</v>
      </c>
      <c r="E132" s="18">
        <v>24910</v>
      </c>
      <c r="F132" s="52">
        <v>26266</v>
      </c>
      <c r="G132" s="9">
        <f t="shared" si="47"/>
        <v>6.7897219060009756E-2</v>
      </c>
      <c r="H132" s="9">
        <f t="shared" si="48"/>
        <v>5.443596949016459E-2</v>
      </c>
      <c r="I132" s="9">
        <f t="shared" si="44"/>
        <v>7.6440646890542557E-2</v>
      </c>
    </row>
    <row r="133" spans="1:9" x14ac:dyDescent="0.25">
      <c r="A133" s="16" t="s">
        <v>323</v>
      </c>
      <c r="B133" s="18">
        <v>63</v>
      </c>
      <c r="C133" s="18">
        <v>125</v>
      </c>
      <c r="D133" s="18">
        <v>178</v>
      </c>
      <c r="E133" s="18">
        <v>180</v>
      </c>
      <c r="F133" s="53">
        <v>295</v>
      </c>
      <c r="G133" s="9">
        <f t="shared" si="47"/>
        <v>3.6825396825396823</v>
      </c>
      <c r="H133" s="9">
        <f t="shared" si="48"/>
        <v>0.63888888888888884</v>
      </c>
      <c r="I133" s="9">
        <f t="shared" si="44"/>
        <v>8.5852397901127139E-4</v>
      </c>
    </row>
    <row r="134" spans="1:9" x14ac:dyDescent="0.25">
      <c r="A134" s="16" t="s">
        <v>324</v>
      </c>
      <c r="B134" s="18">
        <v>656</v>
      </c>
      <c r="C134" s="18">
        <v>591</v>
      </c>
      <c r="D134" s="18">
        <v>387</v>
      </c>
      <c r="E134" s="18">
        <v>347</v>
      </c>
      <c r="F134" s="18">
        <v>619</v>
      </c>
      <c r="G134" s="9">
        <f t="shared" si="47"/>
        <v>-5.6402439024390245E-2</v>
      </c>
      <c r="H134" s="9">
        <f t="shared" si="48"/>
        <v>0.78386167146974062</v>
      </c>
      <c r="I134" s="9">
        <f t="shared" si="44"/>
        <v>1.8014452305355152E-3</v>
      </c>
    </row>
    <row r="135" spans="1:9" x14ac:dyDescent="0.25">
      <c r="A135" s="16" t="s">
        <v>325</v>
      </c>
      <c r="B135" s="18">
        <v>2849</v>
      </c>
      <c r="C135" s="18">
        <v>2774</v>
      </c>
      <c r="D135" s="18">
        <v>4010</v>
      </c>
      <c r="E135" s="18">
        <v>4265</v>
      </c>
      <c r="F135" s="18">
        <v>1299</v>
      </c>
      <c r="G135" s="9">
        <f t="shared" si="47"/>
        <v>-0.54405054405054409</v>
      </c>
      <c r="H135" s="9">
        <f t="shared" si="48"/>
        <v>-0.69542790152403278</v>
      </c>
      <c r="I135" s="9">
        <f t="shared" si="44"/>
        <v>3.7804157584259038E-3</v>
      </c>
    </row>
    <row r="136" spans="1:9" x14ac:dyDescent="0.25">
      <c r="A136" s="5" t="s">
        <v>0</v>
      </c>
      <c r="B136" s="5">
        <v>278338</v>
      </c>
      <c r="C136" s="5">
        <v>315745</v>
      </c>
      <c r="D136" s="5">
        <v>328771</v>
      </c>
      <c r="E136" s="5">
        <v>333272</v>
      </c>
      <c r="F136" s="5">
        <v>343613</v>
      </c>
      <c r="G136" s="10">
        <f t="shared" ref="G136" si="49">(F136-B136)/B136</f>
        <v>0.2345170260618385</v>
      </c>
      <c r="H136" s="10">
        <f t="shared" ref="H136" si="50">(F136-E136)/E136</f>
        <v>3.102870928250798E-2</v>
      </c>
      <c r="I136" s="10">
        <f t="shared" si="44"/>
        <v>1</v>
      </c>
    </row>
    <row r="138" spans="1:9" x14ac:dyDescent="0.25">
      <c r="A138" s="3" t="s">
        <v>291</v>
      </c>
    </row>
    <row r="139" spans="1:9" ht="30" customHeight="1" x14ac:dyDescent="0.25">
      <c r="A139" s="6" t="s">
        <v>85</v>
      </c>
      <c r="B139" s="1">
        <v>2009</v>
      </c>
      <c r="C139" s="1">
        <v>2010</v>
      </c>
      <c r="D139" s="1">
        <v>2011</v>
      </c>
      <c r="E139" s="1">
        <v>2012</v>
      </c>
      <c r="F139" s="1">
        <v>2013</v>
      </c>
      <c r="G139" s="8" t="s">
        <v>73</v>
      </c>
      <c r="H139" s="8" t="s">
        <v>74</v>
      </c>
      <c r="I139" s="8" t="s">
        <v>377</v>
      </c>
    </row>
    <row r="140" spans="1:9" x14ac:dyDescent="0.25">
      <c r="A140" s="17" t="s">
        <v>76</v>
      </c>
      <c r="B140" s="18">
        <v>134927</v>
      </c>
      <c r="C140" s="18">
        <v>152696</v>
      </c>
      <c r="D140" s="18">
        <v>167853</v>
      </c>
      <c r="E140" s="18">
        <v>177299</v>
      </c>
      <c r="F140" s="18">
        <v>186429</v>
      </c>
      <c r="G140" s="9">
        <f t="shared" ref="G140:G151" si="51">(F140-B140)/B140</f>
        <v>0.3817026984962239</v>
      </c>
      <c r="H140" s="9">
        <f t="shared" ref="H140:H151" si="52">(F140-E140)/E140</f>
        <v>5.1494932289522219E-2</v>
      </c>
      <c r="I140" s="9">
        <f t="shared" ref="I140:I151" si="53">F140/F$9</f>
        <v>0.16725489844254648</v>
      </c>
    </row>
    <row r="141" spans="1:9" x14ac:dyDescent="0.25">
      <c r="A141" s="17" t="s">
        <v>77</v>
      </c>
      <c r="B141" s="18">
        <v>26493</v>
      </c>
      <c r="C141" s="18">
        <v>28170</v>
      </c>
      <c r="D141" s="18">
        <v>27425</v>
      </c>
      <c r="E141" s="18">
        <v>26523</v>
      </c>
      <c r="F141" s="18">
        <v>26309</v>
      </c>
      <c r="G141" s="9">
        <f t="shared" si="51"/>
        <v>-6.9452308156871629E-3</v>
      </c>
      <c r="H141" s="9">
        <f t="shared" si="52"/>
        <v>-8.0684688760698266E-3</v>
      </c>
      <c r="I141" s="9">
        <f t="shared" si="53"/>
        <v>2.3603136438670781E-2</v>
      </c>
    </row>
    <row r="142" spans="1:9" x14ac:dyDescent="0.25">
      <c r="A142" s="17" t="s">
        <v>78</v>
      </c>
      <c r="B142" s="18">
        <v>49576</v>
      </c>
      <c r="C142" s="18">
        <v>54549</v>
      </c>
      <c r="D142" s="18">
        <v>54598</v>
      </c>
      <c r="E142" s="18">
        <v>54057</v>
      </c>
      <c r="F142" s="18">
        <v>53452</v>
      </c>
      <c r="G142" s="9">
        <f t="shared" si="51"/>
        <v>7.8182991770211388E-2</v>
      </c>
      <c r="H142" s="9">
        <f t="shared" si="52"/>
        <v>-1.1191890041992711E-2</v>
      </c>
      <c r="I142" s="9">
        <f t="shared" si="53"/>
        <v>4.7954496519055478E-2</v>
      </c>
    </row>
    <row r="143" spans="1:9" x14ac:dyDescent="0.25">
      <c r="A143" s="17" t="s">
        <v>79</v>
      </c>
      <c r="B143" s="18">
        <v>13185</v>
      </c>
      <c r="C143" s="18">
        <v>13676</v>
      </c>
      <c r="D143" s="18">
        <v>13814</v>
      </c>
      <c r="E143" s="18">
        <v>13946</v>
      </c>
      <c r="F143" s="18">
        <v>15495</v>
      </c>
      <c r="G143" s="9">
        <f t="shared" si="51"/>
        <v>0.1751990898748578</v>
      </c>
      <c r="H143" s="9">
        <f t="shared" si="52"/>
        <v>0.11107127491753908</v>
      </c>
      <c r="I143" s="9">
        <f t="shared" si="53"/>
        <v>1.3901349314576903E-2</v>
      </c>
    </row>
    <row r="144" spans="1:9" x14ac:dyDescent="0.25">
      <c r="A144" s="17" t="s">
        <v>80</v>
      </c>
      <c r="B144" s="18">
        <v>86832</v>
      </c>
      <c r="C144" s="18">
        <v>95365</v>
      </c>
      <c r="D144" s="18">
        <v>101784</v>
      </c>
      <c r="E144" s="18">
        <v>105697</v>
      </c>
      <c r="F144" s="18">
        <v>109069</v>
      </c>
      <c r="G144" s="9">
        <f t="shared" si="51"/>
        <v>0.25609222406486087</v>
      </c>
      <c r="H144" s="9">
        <f t="shared" si="52"/>
        <v>3.1902513789416921E-2</v>
      </c>
      <c r="I144" s="9">
        <f t="shared" si="53"/>
        <v>9.7851324194358713E-2</v>
      </c>
    </row>
    <row r="145" spans="1:9" x14ac:dyDescent="0.25">
      <c r="A145" s="17" t="s">
        <v>11</v>
      </c>
      <c r="B145" s="18">
        <v>46014</v>
      </c>
      <c r="C145" s="18">
        <v>45200</v>
      </c>
      <c r="D145" s="18">
        <v>43817</v>
      </c>
      <c r="E145" s="18">
        <v>42279</v>
      </c>
      <c r="F145" s="18">
        <v>41375</v>
      </c>
      <c r="G145" s="9">
        <f t="shared" si="51"/>
        <v>-0.10081714260877124</v>
      </c>
      <c r="H145" s="9">
        <f t="shared" si="52"/>
        <v>-2.1381773457271932E-2</v>
      </c>
      <c r="I145" s="9">
        <f t="shared" si="53"/>
        <v>3.7119608124596283E-2</v>
      </c>
    </row>
    <row r="146" spans="1:9" x14ac:dyDescent="0.25">
      <c r="A146" s="17" t="s">
        <v>81</v>
      </c>
      <c r="B146" s="18">
        <v>115777</v>
      </c>
      <c r="C146" s="18">
        <v>127237</v>
      </c>
      <c r="D146" s="18">
        <v>133117</v>
      </c>
      <c r="E146" s="18">
        <v>134083</v>
      </c>
      <c r="F146" s="18">
        <v>129751</v>
      </c>
      <c r="G146" s="9">
        <f t="shared" si="51"/>
        <v>0.12069754787220259</v>
      </c>
      <c r="H146" s="9">
        <f t="shared" si="52"/>
        <v>-3.2308346322800059E-2</v>
      </c>
      <c r="I146" s="9">
        <f t="shared" si="53"/>
        <v>0.11640619392808441</v>
      </c>
    </row>
    <row r="147" spans="1:9" x14ac:dyDescent="0.25">
      <c r="A147" s="17" t="s">
        <v>82</v>
      </c>
      <c r="B147" s="18">
        <v>9222</v>
      </c>
      <c r="C147" s="18">
        <v>9846</v>
      </c>
      <c r="D147" s="18">
        <v>10188</v>
      </c>
      <c r="E147" s="18">
        <v>9992</v>
      </c>
      <c r="F147" s="18">
        <v>10024</v>
      </c>
      <c r="G147" s="9">
        <f t="shared" si="51"/>
        <v>8.6965950986770763E-2</v>
      </c>
      <c r="H147" s="9">
        <f t="shared" si="52"/>
        <v>3.2025620496397116E-3</v>
      </c>
      <c r="I147" s="9">
        <f t="shared" si="53"/>
        <v>8.9930381109595923E-3</v>
      </c>
    </row>
    <row r="148" spans="1:9" x14ac:dyDescent="0.25">
      <c r="A148" s="17" t="s">
        <v>83</v>
      </c>
      <c r="B148" s="18">
        <v>136419</v>
      </c>
      <c r="C148" s="18">
        <v>167707</v>
      </c>
      <c r="D148" s="18">
        <v>192865</v>
      </c>
      <c r="E148" s="18">
        <v>209480</v>
      </c>
      <c r="F148" s="18">
        <v>215418</v>
      </c>
      <c r="G148" s="9">
        <f t="shared" si="51"/>
        <v>0.57909088909902584</v>
      </c>
      <c r="H148" s="9">
        <f t="shared" si="52"/>
        <v>2.834638151613519E-2</v>
      </c>
      <c r="I148" s="9">
        <f t="shared" si="53"/>
        <v>0.19326239862197661</v>
      </c>
    </row>
    <row r="149" spans="1:9" x14ac:dyDescent="0.25">
      <c r="A149" s="17" t="s">
        <v>84</v>
      </c>
      <c r="B149" s="18">
        <v>216301</v>
      </c>
      <c r="C149" s="18">
        <v>245161</v>
      </c>
      <c r="D149" s="18">
        <v>269059</v>
      </c>
      <c r="E149" s="18">
        <v>290960</v>
      </c>
      <c r="F149" s="18">
        <v>326708</v>
      </c>
      <c r="G149" s="9">
        <f t="shared" si="51"/>
        <v>0.51043222176504033</v>
      </c>
      <c r="H149" s="9">
        <f t="shared" si="52"/>
        <v>0.12286224910640638</v>
      </c>
      <c r="I149" s="9">
        <f t="shared" si="53"/>
        <v>0.29310629440895714</v>
      </c>
    </row>
    <row r="150" spans="1:9" x14ac:dyDescent="0.25">
      <c r="A150" s="17" t="s">
        <v>329</v>
      </c>
      <c r="B150" s="18">
        <v>745</v>
      </c>
      <c r="C150" s="18">
        <v>715</v>
      </c>
      <c r="D150" s="18">
        <v>765</v>
      </c>
      <c r="E150" s="18">
        <v>842</v>
      </c>
      <c r="F150" s="18">
        <v>610</v>
      </c>
      <c r="G150" s="9">
        <f t="shared" si="51"/>
        <v>-0.18120805369127516</v>
      </c>
      <c r="H150" s="9">
        <f t="shared" si="52"/>
        <v>-0.27553444180522563</v>
      </c>
      <c r="I150" s="9">
        <f t="shared" si="53"/>
        <v>5.4726189621761288E-4</v>
      </c>
    </row>
    <row r="151" spans="1:9" x14ac:dyDescent="0.25">
      <c r="A151" s="25" t="s">
        <v>0</v>
      </c>
      <c r="B151" s="23">
        <v>835491</v>
      </c>
      <c r="C151" s="23">
        <v>940322</v>
      </c>
      <c r="D151" s="23">
        <v>1015285</v>
      </c>
      <c r="E151" s="23">
        <v>1065158</v>
      </c>
      <c r="F151" s="23">
        <v>1114640</v>
      </c>
      <c r="G151" s="10">
        <f t="shared" si="51"/>
        <v>0.33411371277488328</v>
      </c>
      <c r="H151" s="10">
        <f t="shared" si="52"/>
        <v>4.6455079903638709E-2</v>
      </c>
      <c r="I151" s="10">
        <f t="shared" si="53"/>
        <v>1</v>
      </c>
    </row>
    <row r="153" spans="1:9" ht="17.25" x14ac:dyDescent="0.25">
      <c r="A153" s="3" t="s">
        <v>328</v>
      </c>
    </row>
    <row r="154" spans="1:9" ht="30" customHeight="1" x14ac:dyDescent="0.25">
      <c r="A154" s="6" t="s">
        <v>85</v>
      </c>
      <c r="B154" s="1">
        <v>2009</v>
      </c>
      <c r="C154" s="1">
        <v>2010</v>
      </c>
      <c r="D154" s="1">
        <v>2011</v>
      </c>
      <c r="E154" s="1">
        <v>2012</v>
      </c>
      <c r="F154" s="1">
        <v>2013</v>
      </c>
      <c r="G154" s="8" t="s">
        <v>73</v>
      </c>
      <c r="H154" s="8" t="s">
        <v>74</v>
      </c>
      <c r="I154" s="8" t="s">
        <v>377</v>
      </c>
    </row>
    <row r="155" spans="1:9" x14ac:dyDescent="0.25">
      <c r="A155" s="17" t="s">
        <v>76</v>
      </c>
      <c r="B155" s="18">
        <v>50936</v>
      </c>
      <c r="C155" s="18">
        <v>56347</v>
      </c>
      <c r="D155" s="18">
        <v>60647</v>
      </c>
      <c r="E155" s="18">
        <v>61224</v>
      </c>
      <c r="F155" s="18">
        <v>62936</v>
      </c>
      <c r="G155" s="9">
        <f t="shared" ref="G155:G166" si="54">(F155-B155)/B155</f>
        <v>0.23558975969844512</v>
      </c>
      <c r="H155" s="9">
        <f t="shared" ref="H155:H166" si="55">(F155-E155)/E155</f>
        <v>2.7962890369789627E-2</v>
      </c>
      <c r="I155" s="9">
        <f t="shared" ref="I155:I166" si="56">F155/F$16</f>
        <v>0.18315954285780806</v>
      </c>
    </row>
    <row r="156" spans="1:9" x14ac:dyDescent="0.25">
      <c r="A156" s="17" t="s">
        <v>77</v>
      </c>
      <c r="B156" s="18">
        <v>6518</v>
      </c>
      <c r="C156" s="18">
        <v>6484</v>
      </c>
      <c r="D156" s="18">
        <v>6337</v>
      </c>
      <c r="E156" s="18">
        <v>6207</v>
      </c>
      <c r="F156" s="18">
        <v>6069</v>
      </c>
      <c r="G156" s="9">
        <f t="shared" si="54"/>
        <v>-6.8886161399202214E-2</v>
      </c>
      <c r="H156" s="9">
        <f t="shared" si="55"/>
        <v>-2.2232962783953602E-2</v>
      </c>
      <c r="I156" s="9">
        <f t="shared" si="56"/>
        <v>1.7662311961421717E-2</v>
      </c>
    </row>
    <row r="157" spans="1:9" x14ac:dyDescent="0.25">
      <c r="A157" s="17" t="s">
        <v>78</v>
      </c>
      <c r="B157" s="18">
        <v>15254</v>
      </c>
      <c r="C157" s="18">
        <v>16529</v>
      </c>
      <c r="D157" s="18">
        <v>15696</v>
      </c>
      <c r="E157" s="18">
        <v>15659</v>
      </c>
      <c r="F157" s="18">
        <v>15929</v>
      </c>
      <c r="G157" s="9">
        <f t="shared" si="54"/>
        <v>4.425068834404091E-2</v>
      </c>
      <c r="H157" s="9">
        <f t="shared" si="55"/>
        <v>1.7242480362730697E-2</v>
      </c>
      <c r="I157" s="9">
        <f t="shared" si="56"/>
        <v>4.6357384615832345E-2</v>
      </c>
    </row>
    <row r="158" spans="1:9" x14ac:dyDescent="0.25">
      <c r="A158" s="17" t="s">
        <v>79</v>
      </c>
      <c r="B158" s="18">
        <v>4300</v>
      </c>
      <c r="C158" s="18">
        <v>4463</v>
      </c>
      <c r="D158" s="18">
        <v>4453</v>
      </c>
      <c r="E158" s="18">
        <v>4529</v>
      </c>
      <c r="F158" s="18">
        <v>5714</v>
      </c>
      <c r="G158" s="9">
        <f t="shared" si="54"/>
        <v>0.32883720930232557</v>
      </c>
      <c r="H158" s="9">
        <f t="shared" si="55"/>
        <v>0.26164716272907929</v>
      </c>
      <c r="I158" s="9">
        <f t="shared" si="56"/>
        <v>1.6629172935831882E-2</v>
      </c>
    </row>
    <row r="159" spans="1:9" x14ac:dyDescent="0.25">
      <c r="A159" s="17" t="s">
        <v>80</v>
      </c>
      <c r="B159" s="18">
        <v>26456</v>
      </c>
      <c r="C159" s="18">
        <v>28946</v>
      </c>
      <c r="D159" s="18">
        <v>29044</v>
      </c>
      <c r="E159" s="18">
        <v>29277</v>
      </c>
      <c r="F159" s="18">
        <v>29735</v>
      </c>
      <c r="G159" s="9">
        <f t="shared" si="54"/>
        <v>0.12394163894768673</v>
      </c>
      <c r="H159" s="9">
        <f t="shared" si="55"/>
        <v>1.5643679338730062E-2</v>
      </c>
      <c r="I159" s="9">
        <f t="shared" si="56"/>
        <v>8.6536306833559853E-2</v>
      </c>
    </row>
    <row r="160" spans="1:9" x14ac:dyDescent="0.25">
      <c r="A160" s="17" t="s">
        <v>11</v>
      </c>
      <c r="B160" s="18">
        <v>12330</v>
      </c>
      <c r="C160" s="18">
        <v>11472</v>
      </c>
      <c r="D160" s="18">
        <v>10659</v>
      </c>
      <c r="E160" s="18">
        <v>9857</v>
      </c>
      <c r="F160" s="18">
        <v>8778</v>
      </c>
      <c r="G160" s="9">
        <f t="shared" si="54"/>
        <v>-0.28807785888077858</v>
      </c>
      <c r="H160" s="9">
        <f t="shared" si="55"/>
        <v>-0.1094653545703561</v>
      </c>
      <c r="I160" s="9">
        <f t="shared" si="56"/>
        <v>2.5546181314443864E-2</v>
      </c>
    </row>
    <row r="161" spans="1:9" x14ac:dyDescent="0.25">
      <c r="A161" s="17" t="s">
        <v>81</v>
      </c>
      <c r="B161" s="18">
        <v>35081</v>
      </c>
      <c r="C161" s="18">
        <v>40659</v>
      </c>
      <c r="D161" s="18">
        <v>40209</v>
      </c>
      <c r="E161" s="18">
        <v>38804</v>
      </c>
      <c r="F161" s="18">
        <v>34804</v>
      </c>
      <c r="G161" s="9">
        <f t="shared" si="54"/>
        <v>-7.8960120863145293E-3</v>
      </c>
      <c r="H161" s="9">
        <f t="shared" si="55"/>
        <v>-0.10308215647871354</v>
      </c>
      <c r="I161" s="9">
        <f t="shared" si="56"/>
        <v>0.10128836801867216</v>
      </c>
    </row>
    <row r="162" spans="1:9" x14ac:dyDescent="0.25">
      <c r="A162" s="17" t="s">
        <v>82</v>
      </c>
      <c r="B162" s="18">
        <v>3209</v>
      </c>
      <c r="C162" s="18">
        <v>3432</v>
      </c>
      <c r="D162" s="18">
        <v>3360</v>
      </c>
      <c r="E162" s="18">
        <v>3247</v>
      </c>
      <c r="F162" s="18">
        <v>3302</v>
      </c>
      <c r="G162" s="9">
        <f t="shared" si="54"/>
        <v>2.8980990962916797E-2</v>
      </c>
      <c r="H162" s="9">
        <f t="shared" si="55"/>
        <v>1.6938712657838004E-2</v>
      </c>
      <c r="I162" s="9">
        <f t="shared" si="56"/>
        <v>9.6096480633736207E-3</v>
      </c>
    </row>
    <row r="163" spans="1:9" x14ac:dyDescent="0.25">
      <c r="A163" s="17" t="s">
        <v>83</v>
      </c>
      <c r="B163" s="18">
        <v>47733</v>
      </c>
      <c r="C163" s="18">
        <v>59452</v>
      </c>
      <c r="D163" s="18">
        <v>64043</v>
      </c>
      <c r="E163" s="18">
        <v>65353</v>
      </c>
      <c r="F163" s="18">
        <v>60209</v>
      </c>
      <c r="G163" s="9">
        <f t="shared" si="54"/>
        <v>0.26137054029706913</v>
      </c>
      <c r="H163" s="9">
        <f t="shared" si="55"/>
        <v>-7.8711000260125785E-2</v>
      </c>
      <c r="I163" s="9">
        <f t="shared" si="56"/>
        <v>0.17522328899081233</v>
      </c>
    </row>
    <row r="164" spans="1:9" x14ac:dyDescent="0.25">
      <c r="A164" s="17" t="s">
        <v>84</v>
      </c>
      <c r="B164" s="18">
        <v>76066</v>
      </c>
      <c r="C164" s="18">
        <v>87478</v>
      </c>
      <c r="D164" s="18">
        <v>93817</v>
      </c>
      <c r="E164" s="18">
        <v>98477</v>
      </c>
      <c r="F164" s="18">
        <v>115713</v>
      </c>
      <c r="G164" s="9">
        <f t="shared" si="54"/>
        <v>0.52121841558646442</v>
      </c>
      <c r="H164" s="9">
        <f t="shared" si="55"/>
        <v>0.17502564050488947</v>
      </c>
      <c r="I164" s="9">
        <f t="shared" si="56"/>
        <v>0.33675384807908898</v>
      </c>
    </row>
    <row r="165" spans="1:9" x14ac:dyDescent="0.25">
      <c r="A165" s="17" t="s">
        <v>329</v>
      </c>
      <c r="B165" s="18">
        <v>455</v>
      </c>
      <c r="C165" s="18">
        <v>483</v>
      </c>
      <c r="D165" s="18">
        <v>506</v>
      </c>
      <c r="E165" s="18">
        <v>638</v>
      </c>
      <c r="F165" s="18">
        <v>424</v>
      </c>
      <c r="G165" s="9">
        <f t="shared" si="54"/>
        <v>-6.8131868131868126E-2</v>
      </c>
      <c r="H165" s="9">
        <f t="shared" si="55"/>
        <v>-0.33542319749216298</v>
      </c>
      <c r="I165" s="9">
        <f t="shared" si="56"/>
        <v>1.2339463291551832E-3</v>
      </c>
    </row>
    <row r="166" spans="1:9" x14ac:dyDescent="0.25">
      <c r="A166" s="25" t="s">
        <v>0</v>
      </c>
      <c r="B166" s="23">
        <v>278338</v>
      </c>
      <c r="C166" s="23">
        <v>315745</v>
      </c>
      <c r="D166" s="23">
        <v>328771</v>
      </c>
      <c r="E166" s="23">
        <v>333272</v>
      </c>
      <c r="F166" s="23">
        <v>343613</v>
      </c>
      <c r="G166" s="10">
        <f t="shared" si="54"/>
        <v>0.2345170260618385</v>
      </c>
      <c r="H166" s="10">
        <f t="shared" si="55"/>
        <v>3.102870928250798E-2</v>
      </c>
      <c r="I166" s="10">
        <f t="shared" si="56"/>
        <v>1</v>
      </c>
    </row>
    <row r="169" spans="1:9" x14ac:dyDescent="0.25">
      <c r="A169" s="3" t="s">
        <v>292</v>
      </c>
    </row>
    <row r="170" spans="1:9" ht="30" customHeight="1" x14ac:dyDescent="0.25">
      <c r="A170" s="6" t="s">
        <v>4</v>
      </c>
      <c r="B170" s="1">
        <v>2009</v>
      </c>
      <c r="C170" s="1">
        <v>2010</v>
      </c>
      <c r="D170" s="1">
        <v>2011</v>
      </c>
      <c r="E170" s="1">
        <v>2012</v>
      </c>
      <c r="F170" s="1">
        <v>2013</v>
      </c>
      <c r="G170" s="8" t="s">
        <v>73</v>
      </c>
      <c r="H170" s="8" t="s">
        <v>74</v>
      </c>
    </row>
    <row r="171" spans="1:9" ht="15" customHeight="1" x14ac:dyDescent="0.25">
      <c r="A171" s="2" t="s">
        <v>26</v>
      </c>
      <c r="B171" s="2">
        <v>17625</v>
      </c>
      <c r="C171" s="2">
        <v>22458</v>
      </c>
      <c r="D171" s="2">
        <v>24642</v>
      </c>
      <c r="E171" s="2">
        <v>24341</v>
      </c>
      <c r="F171" s="2">
        <v>23955</v>
      </c>
      <c r="G171" s="9">
        <f>(F171-B171)/B171</f>
        <v>0.35914893617021276</v>
      </c>
      <c r="H171" s="9">
        <f>(F171-E171)/E171</f>
        <v>-1.585801733700341E-2</v>
      </c>
    </row>
    <row r="172" spans="1:9" x14ac:dyDescent="0.25">
      <c r="A172" s="2" t="s">
        <v>27</v>
      </c>
      <c r="B172" s="2">
        <v>5921</v>
      </c>
      <c r="C172" s="2">
        <v>8628</v>
      </c>
      <c r="D172" s="2">
        <v>11357</v>
      </c>
      <c r="E172" s="2">
        <v>14634</v>
      </c>
      <c r="F172" s="2">
        <v>18794</v>
      </c>
      <c r="G172" s="9">
        <f t="shared" ref="G172:G190" si="57">(F172-B172)/B172</f>
        <v>2.1741259922310419</v>
      </c>
      <c r="H172" s="9">
        <f t="shared" ref="H172:H190" si="58">(F172-E172)/E172</f>
        <v>0.28426950936176026</v>
      </c>
    </row>
    <row r="173" spans="1:9" x14ac:dyDescent="0.25">
      <c r="A173" s="2" t="s">
        <v>30</v>
      </c>
      <c r="B173" s="2">
        <v>8292</v>
      </c>
      <c r="C173" s="2">
        <v>10102</v>
      </c>
      <c r="D173" s="2">
        <v>11032</v>
      </c>
      <c r="E173" s="2">
        <v>11465</v>
      </c>
      <c r="F173" s="2">
        <v>12342</v>
      </c>
      <c r="G173" s="9">
        <f t="shared" si="57"/>
        <v>0.48842257597684513</v>
      </c>
      <c r="H173" s="9">
        <f t="shared" si="58"/>
        <v>7.6493676406454422E-2</v>
      </c>
    </row>
    <row r="174" spans="1:9" x14ac:dyDescent="0.25">
      <c r="A174" s="2" t="s">
        <v>44</v>
      </c>
      <c r="B174" s="2">
        <v>8115</v>
      </c>
      <c r="C174" s="2">
        <v>8938</v>
      </c>
      <c r="D174" s="2">
        <v>9212</v>
      </c>
      <c r="E174" s="2">
        <v>8498</v>
      </c>
      <c r="F174" s="2">
        <v>8023</v>
      </c>
      <c r="G174" s="9">
        <f t="shared" si="57"/>
        <v>-1.1337030191004313E-2</v>
      </c>
      <c r="H174" s="9">
        <f t="shared" si="58"/>
        <v>-5.5895504824664627E-2</v>
      </c>
    </row>
    <row r="175" spans="1:9" x14ac:dyDescent="0.25">
      <c r="A175" s="2" t="s">
        <v>38</v>
      </c>
      <c r="B175" s="2">
        <v>5005</v>
      </c>
      <c r="C175" s="2">
        <v>5688</v>
      </c>
      <c r="D175" s="2">
        <v>6354</v>
      </c>
      <c r="E175" s="2">
        <v>6275</v>
      </c>
      <c r="F175" s="2">
        <v>6471</v>
      </c>
      <c r="G175" s="9">
        <f t="shared" si="57"/>
        <v>0.29290709290709288</v>
      </c>
      <c r="H175" s="9">
        <f t="shared" si="58"/>
        <v>3.1235059760956176E-2</v>
      </c>
    </row>
    <row r="176" spans="1:9" x14ac:dyDescent="0.25">
      <c r="A176" s="2" t="s">
        <v>34</v>
      </c>
      <c r="B176" s="2">
        <v>2784</v>
      </c>
      <c r="C176" s="2">
        <v>4190</v>
      </c>
      <c r="D176" s="2">
        <v>5236</v>
      </c>
      <c r="E176" s="2">
        <v>6213</v>
      </c>
      <c r="F176" s="2">
        <v>6273</v>
      </c>
      <c r="G176" s="9">
        <f t="shared" si="57"/>
        <v>1.2532327586206897</v>
      </c>
      <c r="H176" s="9">
        <f t="shared" si="58"/>
        <v>9.6571704490584255E-3</v>
      </c>
    </row>
    <row r="177" spans="1:8" x14ac:dyDescent="0.25">
      <c r="A177" s="2" t="s">
        <v>39</v>
      </c>
      <c r="B177" s="2">
        <v>4130</v>
      </c>
      <c r="C177" s="2">
        <v>4871</v>
      </c>
      <c r="D177" s="2">
        <v>4945</v>
      </c>
      <c r="E177" s="2">
        <v>4594</v>
      </c>
      <c r="F177" s="2">
        <v>4427</v>
      </c>
      <c r="G177" s="9">
        <f t="shared" si="57"/>
        <v>7.1912832929782081E-2</v>
      </c>
      <c r="H177" s="9">
        <f t="shared" si="58"/>
        <v>-3.6351763169351327E-2</v>
      </c>
    </row>
    <row r="178" spans="1:8" x14ac:dyDescent="0.25">
      <c r="A178" s="2" t="s">
        <v>40</v>
      </c>
      <c r="B178" s="2">
        <v>3965</v>
      </c>
      <c r="C178" s="2">
        <v>4414</v>
      </c>
      <c r="D178" s="2">
        <v>4583</v>
      </c>
      <c r="E178" s="2">
        <v>4101</v>
      </c>
      <c r="F178" s="2">
        <v>3693</v>
      </c>
      <c r="G178" s="9">
        <f t="shared" si="57"/>
        <v>-6.8600252206809584E-2</v>
      </c>
      <c r="H178" s="9">
        <f t="shared" si="58"/>
        <v>-9.9487929773226041E-2</v>
      </c>
    </row>
    <row r="179" spans="1:8" x14ac:dyDescent="0.25">
      <c r="A179" s="2" t="s">
        <v>36</v>
      </c>
      <c r="B179" s="2">
        <v>2156</v>
      </c>
      <c r="C179" s="2">
        <v>2514</v>
      </c>
      <c r="D179" s="2">
        <v>2997</v>
      </c>
      <c r="E179" s="2">
        <v>3314</v>
      </c>
      <c r="F179" s="2">
        <v>3669</v>
      </c>
      <c r="G179" s="9">
        <f t="shared" si="57"/>
        <v>0.70176252319109467</v>
      </c>
      <c r="H179" s="9">
        <f t="shared" si="58"/>
        <v>0.10712130356065178</v>
      </c>
    </row>
    <row r="180" spans="1:8" x14ac:dyDescent="0.25">
      <c r="A180" s="2" t="s">
        <v>33</v>
      </c>
      <c r="B180" s="2">
        <v>2198</v>
      </c>
      <c r="C180" s="2">
        <v>2452</v>
      </c>
      <c r="D180" s="2">
        <v>2692</v>
      </c>
      <c r="E180" s="2">
        <v>3150</v>
      </c>
      <c r="F180" s="2">
        <v>3566</v>
      </c>
      <c r="G180" s="9">
        <f t="shared" si="57"/>
        <v>0.62238398544131024</v>
      </c>
      <c r="H180" s="9">
        <f t="shared" si="58"/>
        <v>0.13206349206349208</v>
      </c>
    </row>
    <row r="181" spans="1:8" x14ac:dyDescent="0.25">
      <c r="A181" s="2" t="s">
        <v>45</v>
      </c>
      <c r="B181" s="2">
        <v>1958</v>
      </c>
      <c r="C181" s="2">
        <v>2401</v>
      </c>
      <c r="D181" s="2">
        <v>2636</v>
      </c>
      <c r="E181" s="2">
        <v>2933</v>
      </c>
      <c r="F181" s="2">
        <v>3162</v>
      </c>
      <c r="G181" s="9">
        <f t="shared" si="57"/>
        <v>0.61491317671092949</v>
      </c>
      <c r="H181" s="9">
        <f t="shared" si="58"/>
        <v>7.8077054210705765E-2</v>
      </c>
    </row>
    <row r="182" spans="1:8" x14ac:dyDescent="0.25">
      <c r="A182" s="2" t="s">
        <v>35</v>
      </c>
      <c r="B182" s="2">
        <v>2283</v>
      </c>
      <c r="C182" s="2">
        <v>2826</v>
      </c>
      <c r="D182" s="2">
        <v>3020</v>
      </c>
      <c r="E182" s="2">
        <v>3095</v>
      </c>
      <c r="F182" s="2">
        <v>3116</v>
      </c>
      <c r="G182" s="9">
        <f t="shared" si="57"/>
        <v>0.3648707840560666</v>
      </c>
      <c r="H182" s="9">
        <f t="shared" si="58"/>
        <v>6.7851373182552504E-3</v>
      </c>
    </row>
    <row r="183" spans="1:8" x14ac:dyDescent="0.25">
      <c r="A183" s="2" t="s">
        <v>42</v>
      </c>
      <c r="B183" s="2">
        <v>1676</v>
      </c>
      <c r="C183" s="2">
        <v>1947</v>
      </c>
      <c r="D183" s="2">
        <v>2179</v>
      </c>
      <c r="E183" s="2">
        <v>2433</v>
      </c>
      <c r="F183" s="2">
        <v>2895</v>
      </c>
      <c r="G183" s="9">
        <f t="shared" si="57"/>
        <v>0.72732696897374705</v>
      </c>
      <c r="H183" s="9">
        <f t="shared" si="58"/>
        <v>0.18988902589395806</v>
      </c>
    </row>
    <row r="184" spans="1:8" x14ac:dyDescent="0.25">
      <c r="A184" s="2" t="s">
        <v>63</v>
      </c>
      <c r="B184" s="2">
        <v>2046</v>
      </c>
      <c r="C184" s="2">
        <v>2371</v>
      </c>
      <c r="D184" s="2">
        <v>2531</v>
      </c>
      <c r="E184" s="2">
        <v>2513</v>
      </c>
      <c r="F184" s="2">
        <v>2629</v>
      </c>
      <c r="G184" s="9">
        <f t="shared" si="57"/>
        <v>0.28494623655913981</v>
      </c>
      <c r="H184" s="9">
        <f t="shared" si="58"/>
        <v>4.6159968165539196E-2</v>
      </c>
    </row>
    <row r="185" spans="1:8" x14ac:dyDescent="0.25">
      <c r="A185" s="2" t="s">
        <v>64</v>
      </c>
      <c r="B185" s="2">
        <v>1847</v>
      </c>
      <c r="C185" s="2">
        <v>2099</v>
      </c>
      <c r="D185" s="2">
        <v>2191</v>
      </c>
      <c r="E185" s="2">
        <v>2194</v>
      </c>
      <c r="F185" s="2">
        <v>2472</v>
      </c>
      <c r="G185" s="9">
        <f t="shared" si="57"/>
        <v>0.33838657282079049</v>
      </c>
      <c r="H185" s="9">
        <f t="shared" si="58"/>
        <v>0.1267092069279854</v>
      </c>
    </row>
    <row r="186" spans="1:8" x14ac:dyDescent="0.25">
      <c r="A186" s="2" t="s">
        <v>37</v>
      </c>
      <c r="B186" s="2">
        <v>2224</v>
      </c>
      <c r="C186" s="2">
        <v>2424</v>
      </c>
      <c r="D186" s="2">
        <v>2476</v>
      </c>
      <c r="E186" s="2">
        <v>2417</v>
      </c>
      <c r="F186" s="2">
        <v>2400</v>
      </c>
      <c r="G186" s="9">
        <f t="shared" si="57"/>
        <v>7.9136690647482008E-2</v>
      </c>
      <c r="H186" s="9">
        <f t="shared" si="58"/>
        <v>-7.0335126189491103E-3</v>
      </c>
    </row>
    <row r="187" spans="1:8" x14ac:dyDescent="0.25">
      <c r="A187" s="2" t="s">
        <v>47</v>
      </c>
      <c r="B187" s="2">
        <v>1370</v>
      </c>
      <c r="C187" s="2">
        <v>2041</v>
      </c>
      <c r="D187" s="2">
        <v>2279</v>
      </c>
      <c r="E187" s="2">
        <v>2462</v>
      </c>
      <c r="F187" s="2">
        <v>2229</v>
      </c>
      <c r="G187" s="9">
        <f t="shared" si="57"/>
        <v>0.62700729927007304</v>
      </c>
      <c r="H187" s="9">
        <f t="shared" si="58"/>
        <v>-9.4638505280259952E-2</v>
      </c>
    </row>
    <row r="188" spans="1:8" x14ac:dyDescent="0.25">
      <c r="A188" s="2" t="s">
        <v>65</v>
      </c>
      <c r="B188" s="2">
        <v>493</v>
      </c>
      <c r="C188" s="2">
        <v>785</v>
      </c>
      <c r="D188" s="2">
        <v>1120</v>
      </c>
      <c r="E188" s="2">
        <v>1379</v>
      </c>
      <c r="F188" s="2">
        <v>1976</v>
      </c>
      <c r="G188" s="9">
        <f t="shared" si="57"/>
        <v>3.0081135902636915</v>
      </c>
      <c r="H188" s="9">
        <f t="shared" si="58"/>
        <v>0.43292240754169686</v>
      </c>
    </row>
    <row r="189" spans="1:8" x14ac:dyDescent="0.25">
      <c r="A189" s="2" t="s">
        <v>41</v>
      </c>
      <c r="B189" s="2">
        <v>5921</v>
      </c>
      <c r="C189" s="2">
        <v>4859</v>
      </c>
      <c r="D189" s="2">
        <v>3660</v>
      </c>
      <c r="E189" s="2">
        <v>2658</v>
      </c>
      <c r="F189" s="2">
        <v>1847</v>
      </c>
      <c r="G189" s="9">
        <f t="shared" si="57"/>
        <v>-0.68805944941732811</v>
      </c>
      <c r="H189" s="9">
        <f t="shared" si="58"/>
        <v>-0.30511662904439429</v>
      </c>
    </row>
    <row r="190" spans="1:8" x14ac:dyDescent="0.25">
      <c r="A190" s="2" t="s">
        <v>66</v>
      </c>
      <c r="B190" s="2">
        <v>1157</v>
      </c>
      <c r="C190" s="2">
        <v>1299</v>
      </c>
      <c r="D190" s="2">
        <v>1503</v>
      </c>
      <c r="E190" s="2">
        <v>1646</v>
      </c>
      <c r="F190" s="2">
        <v>1706</v>
      </c>
      <c r="G190" s="9">
        <f t="shared" si="57"/>
        <v>0.47450302506482284</v>
      </c>
      <c r="H190" s="9">
        <f t="shared" si="58"/>
        <v>3.6452004860267312E-2</v>
      </c>
    </row>
    <row r="191" spans="1:8" x14ac:dyDescent="0.25">
      <c r="A191" s="7"/>
      <c r="B191" s="24"/>
      <c r="C191" s="24"/>
      <c r="D191" s="24"/>
      <c r="E191" s="24"/>
      <c r="F191" s="24"/>
    </row>
    <row r="192" spans="1:8" x14ac:dyDescent="0.25">
      <c r="A192" s="3" t="s">
        <v>293</v>
      </c>
      <c r="B192" s="24"/>
      <c r="C192" s="24"/>
      <c r="D192" s="24"/>
      <c r="E192" s="24"/>
      <c r="F192" s="24"/>
    </row>
    <row r="193" spans="1:8" ht="30" customHeight="1" x14ac:dyDescent="0.25">
      <c r="A193" s="6" t="s">
        <v>5</v>
      </c>
      <c r="B193" s="1">
        <v>2009</v>
      </c>
      <c r="C193" s="1">
        <v>2010</v>
      </c>
      <c r="D193" s="1">
        <v>2011</v>
      </c>
      <c r="E193" s="1">
        <v>2012</v>
      </c>
      <c r="F193" s="1">
        <v>2013</v>
      </c>
      <c r="G193" s="8" t="s">
        <v>73</v>
      </c>
      <c r="H193" s="8" t="s">
        <v>74</v>
      </c>
    </row>
    <row r="194" spans="1:8" x14ac:dyDescent="0.25">
      <c r="A194" s="2" t="s">
        <v>29</v>
      </c>
      <c r="B194" s="2">
        <v>11767</v>
      </c>
      <c r="C194" s="2">
        <v>14639</v>
      </c>
      <c r="D194" s="2">
        <v>18388</v>
      </c>
      <c r="E194" s="2">
        <v>21575</v>
      </c>
      <c r="F194" s="2">
        <v>25818</v>
      </c>
      <c r="G194" s="9">
        <f>(F194-B194)/B194</f>
        <v>1.1941021500807343</v>
      </c>
      <c r="H194" s="9">
        <f>(F194-E194)/E194</f>
        <v>0.19666280417149479</v>
      </c>
    </row>
    <row r="195" spans="1:8" x14ac:dyDescent="0.25">
      <c r="A195" s="2" t="s">
        <v>26</v>
      </c>
      <c r="B195" s="2">
        <v>12040</v>
      </c>
      <c r="C195" s="2">
        <v>15641</v>
      </c>
      <c r="D195" s="2">
        <v>19863</v>
      </c>
      <c r="E195" s="2">
        <v>23721</v>
      </c>
      <c r="F195" s="2">
        <v>24391</v>
      </c>
      <c r="G195" s="9">
        <f t="shared" ref="G195:G213" si="59">(F195-B195)/B195</f>
        <v>1.0258305647840531</v>
      </c>
      <c r="H195" s="9">
        <f t="shared" ref="H195:H213" si="60">(F195-E195)/E195</f>
        <v>2.8245014965642259E-2</v>
      </c>
    </row>
    <row r="196" spans="1:8" x14ac:dyDescent="0.25">
      <c r="A196" s="2" t="s">
        <v>27</v>
      </c>
      <c r="B196" s="2">
        <v>3255</v>
      </c>
      <c r="C196" s="2">
        <v>5261</v>
      </c>
      <c r="D196" s="2">
        <v>8198</v>
      </c>
      <c r="E196" s="2">
        <v>13300</v>
      </c>
      <c r="F196" s="2">
        <v>18840</v>
      </c>
      <c r="G196" s="9">
        <f t="shared" si="59"/>
        <v>4.7880184331797233</v>
      </c>
      <c r="H196" s="9">
        <f t="shared" si="60"/>
        <v>0.41654135338345866</v>
      </c>
    </row>
    <row r="197" spans="1:8" x14ac:dyDescent="0.25">
      <c r="A197" s="2" t="s">
        <v>30</v>
      </c>
      <c r="B197" s="2">
        <v>5876</v>
      </c>
      <c r="C197" s="2">
        <v>8142</v>
      </c>
      <c r="D197" s="2">
        <v>10737</v>
      </c>
      <c r="E197" s="2">
        <v>13995</v>
      </c>
      <c r="F197" s="2">
        <v>15637</v>
      </c>
      <c r="G197" s="9">
        <f t="shared" si="59"/>
        <v>1.6611640571817563</v>
      </c>
      <c r="H197" s="9">
        <f t="shared" si="60"/>
        <v>0.1173276170060736</v>
      </c>
    </row>
    <row r="198" spans="1:8" x14ac:dyDescent="0.25">
      <c r="A198" s="2" t="s">
        <v>67</v>
      </c>
      <c r="B198" s="2">
        <v>7529</v>
      </c>
      <c r="C198" s="2">
        <v>9086</v>
      </c>
      <c r="D198" s="2">
        <v>10004</v>
      </c>
      <c r="E198" s="2">
        <v>11365</v>
      </c>
      <c r="F198" s="2">
        <v>12805</v>
      </c>
      <c r="G198" s="9">
        <f t="shared" si="59"/>
        <v>0.70075707265241072</v>
      </c>
      <c r="H198" s="9">
        <f t="shared" si="60"/>
        <v>0.12670479542454904</v>
      </c>
    </row>
    <row r="199" spans="1:8" x14ac:dyDescent="0.25">
      <c r="A199" s="2" t="s">
        <v>17</v>
      </c>
      <c r="B199" s="2">
        <v>6337</v>
      </c>
      <c r="C199" s="2">
        <v>8050</v>
      </c>
      <c r="D199" s="2">
        <v>8784</v>
      </c>
      <c r="E199" s="2">
        <v>9464</v>
      </c>
      <c r="F199" s="2">
        <v>11630</v>
      </c>
      <c r="G199" s="9">
        <f t="shared" si="59"/>
        <v>0.83525327442007258</v>
      </c>
      <c r="H199" s="9">
        <f t="shared" si="60"/>
        <v>0.22886728655959426</v>
      </c>
    </row>
    <row r="200" spans="1:8" x14ac:dyDescent="0.25">
      <c r="A200" s="2" t="s">
        <v>15</v>
      </c>
      <c r="B200" s="2">
        <v>8375</v>
      </c>
      <c r="C200" s="2">
        <v>8806</v>
      </c>
      <c r="D200" s="2">
        <v>9395</v>
      </c>
      <c r="E200" s="2">
        <v>9515</v>
      </c>
      <c r="F200" s="2">
        <v>9861</v>
      </c>
      <c r="G200" s="9">
        <f t="shared" si="59"/>
        <v>0.17743283582089553</v>
      </c>
      <c r="H200" s="9">
        <f t="shared" si="60"/>
        <v>3.6363636363636362E-2</v>
      </c>
    </row>
    <row r="201" spans="1:8" x14ac:dyDescent="0.25">
      <c r="A201" s="2" t="s">
        <v>43</v>
      </c>
      <c r="B201" s="2">
        <v>7327</v>
      </c>
      <c r="C201" s="2">
        <v>8012</v>
      </c>
      <c r="D201" s="2">
        <v>8875</v>
      </c>
      <c r="E201" s="2">
        <v>9097</v>
      </c>
      <c r="F201" s="2">
        <v>9428</v>
      </c>
      <c r="G201" s="9">
        <f t="shared" si="59"/>
        <v>0.28674764569400846</v>
      </c>
      <c r="H201" s="9">
        <f t="shared" si="60"/>
        <v>3.6385621633505554E-2</v>
      </c>
    </row>
    <row r="202" spans="1:8" x14ac:dyDescent="0.25">
      <c r="A202" s="2" t="s">
        <v>28</v>
      </c>
      <c r="B202" s="2">
        <v>7234</v>
      </c>
      <c r="C202" s="2">
        <v>6831</v>
      </c>
      <c r="D202" s="2">
        <v>7235</v>
      </c>
      <c r="E202" s="2">
        <v>8078</v>
      </c>
      <c r="F202" s="2">
        <v>8910</v>
      </c>
      <c r="G202" s="9">
        <f t="shared" si="59"/>
        <v>0.23168371578656344</v>
      </c>
      <c r="H202" s="9">
        <f t="shared" si="60"/>
        <v>0.10299579103738549</v>
      </c>
    </row>
    <row r="203" spans="1:8" x14ac:dyDescent="0.25">
      <c r="A203" s="2" t="s">
        <v>33</v>
      </c>
      <c r="B203" s="2">
        <v>4246</v>
      </c>
      <c r="C203" s="2">
        <v>5061</v>
      </c>
      <c r="D203" s="2">
        <v>5853</v>
      </c>
      <c r="E203" s="2">
        <v>6938</v>
      </c>
      <c r="F203" s="2">
        <v>8402</v>
      </c>
      <c r="G203" s="9">
        <f t="shared" si="59"/>
        <v>0.97880357983984922</v>
      </c>
      <c r="H203" s="9">
        <f t="shared" si="60"/>
        <v>0.21101181896800231</v>
      </c>
    </row>
    <row r="204" spans="1:8" x14ac:dyDescent="0.25">
      <c r="A204" s="2" t="s">
        <v>21</v>
      </c>
      <c r="B204" s="2">
        <v>6752</v>
      </c>
      <c r="C204" s="2">
        <v>7747</v>
      </c>
      <c r="D204" s="2">
        <v>8217</v>
      </c>
      <c r="E204" s="2">
        <v>8085</v>
      </c>
      <c r="F204" s="2">
        <v>8066</v>
      </c>
      <c r="G204" s="9">
        <f t="shared" si="59"/>
        <v>0.19460900473933648</v>
      </c>
      <c r="H204" s="9">
        <f t="shared" si="60"/>
        <v>-2.3500309214594928E-3</v>
      </c>
    </row>
    <row r="205" spans="1:8" x14ac:dyDescent="0.25">
      <c r="A205" s="2" t="s">
        <v>24</v>
      </c>
      <c r="B205" s="2">
        <v>4398</v>
      </c>
      <c r="C205" s="2">
        <v>5621</v>
      </c>
      <c r="D205" s="2">
        <v>6808</v>
      </c>
      <c r="E205" s="2">
        <v>7100</v>
      </c>
      <c r="F205" s="2">
        <v>7253</v>
      </c>
      <c r="G205" s="9">
        <f t="shared" si="59"/>
        <v>0.64915870850386537</v>
      </c>
      <c r="H205" s="9">
        <f t="shared" si="60"/>
        <v>2.1549295774647887E-2</v>
      </c>
    </row>
    <row r="206" spans="1:8" x14ac:dyDescent="0.25">
      <c r="A206" s="2" t="s">
        <v>31</v>
      </c>
      <c r="B206" s="2">
        <v>6358</v>
      </c>
      <c r="C206" s="2">
        <v>7226</v>
      </c>
      <c r="D206" s="2">
        <v>7224</v>
      </c>
      <c r="E206" s="2">
        <v>6748</v>
      </c>
      <c r="F206" s="2">
        <v>6762</v>
      </c>
      <c r="G206" s="9">
        <f t="shared" si="59"/>
        <v>6.3541994337842092E-2</v>
      </c>
      <c r="H206" s="9">
        <f t="shared" si="60"/>
        <v>2.0746887966804979E-3</v>
      </c>
    </row>
    <row r="207" spans="1:8" x14ac:dyDescent="0.25">
      <c r="A207" s="2" t="s">
        <v>32</v>
      </c>
      <c r="B207" s="2">
        <v>3412</v>
      </c>
      <c r="C207" s="2">
        <v>4002</v>
      </c>
      <c r="D207" s="2">
        <v>4413</v>
      </c>
      <c r="E207" s="2">
        <v>4973</v>
      </c>
      <c r="F207" s="2">
        <v>6020</v>
      </c>
      <c r="G207" s="9">
        <f t="shared" si="59"/>
        <v>0.76436107854630719</v>
      </c>
      <c r="H207" s="9">
        <f t="shared" si="60"/>
        <v>0.21053689925598232</v>
      </c>
    </row>
    <row r="208" spans="1:8" x14ac:dyDescent="0.25">
      <c r="A208" s="2" t="s">
        <v>35</v>
      </c>
      <c r="B208" s="2">
        <v>3444</v>
      </c>
      <c r="C208" s="2">
        <v>4336</v>
      </c>
      <c r="D208" s="2">
        <v>5037</v>
      </c>
      <c r="E208" s="2">
        <v>5770</v>
      </c>
      <c r="F208" s="2">
        <v>5903</v>
      </c>
      <c r="G208" s="9">
        <f t="shared" si="59"/>
        <v>0.71399535423925664</v>
      </c>
      <c r="H208" s="9">
        <f t="shared" si="60"/>
        <v>2.3050259965337955E-2</v>
      </c>
    </row>
    <row r="209" spans="1:8" x14ac:dyDescent="0.25">
      <c r="A209" s="2" t="s">
        <v>46</v>
      </c>
      <c r="B209" s="2">
        <v>1988</v>
      </c>
      <c r="C209" s="2">
        <v>3193</v>
      </c>
      <c r="D209" s="2">
        <v>4407</v>
      </c>
      <c r="E209" s="2">
        <v>5498</v>
      </c>
      <c r="F209" s="2">
        <v>5432</v>
      </c>
      <c r="G209" s="9">
        <f t="shared" si="59"/>
        <v>1.732394366197183</v>
      </c>
      <c r="H209" s="9">
        <f t="shared" si="60"/>
        <v>-1.2004365223717716E-2</v>
      </c>
    </row>
    <row r="210" spans="1:8" x14ac:dyDescent="0.25">
      <c r="A210" s="2" t="s">
        <v>25</v>
      </c>
      <c r="B210" s="2">
        <v>3505</v>
      </c>
      <c r="C210" s="2">
        <v>3590</v>
      </c>
      <c r="D210" s="2">
        <v>4028</v>
      </c>
      <c r="E210" s="2">
        <v>4304</v>
      </c>
      <c r="F210" s="2">
        <v>4888</v>
      </c>
      <c r="G210" s="9">
        <f t="shared" si="59"/>
        <v>0.39457917261055636</v>
      </c>
      <c r="H210" s="9">
        <f t="shared" si="60"/>
        <v>0.13568773234200743</v>
      </c>
    </row>
    <row r="211" spans="1:8" x14ac:dyDescent="0.25">
      <c r="A211" s="2" t="s">
        <v>34</v>
      </c>
      <c r="B211" s="2">
        <v>2018</v>
      </c>
      <c r="C211" s="2">
        <v>3390</v>
      </c>
      <c r="D211" s="2">
        <v>4745</v>
      </c>
      <c r="E211" s="2">
        <v>4966</v>
      </c>
      <c r="F211" s="2">
        <v>4881</v>
      </c>
      <c r="G211" s="9">
        <f t="shared" si="59"/>
        <v>1.4187314172447969</v>
      </c>
      <c r="H211" s="9">
        <f t="shared" si="60"/>
        <v>-1.7116391461941199E-2</v>
      </c>
    </row>
    <row r="212" spans="1:8" x14ac:dyDescent="0.25">
      <c r="A212" s="2" t="s">
        <v>38</v>
      </c>
      <c r="B212" s="2">
        <v>2610</v>
      </c>
      <c r="C212" s="2">
        <v>2923</v>
      </c>
      <c r="D212" s="2">
        <v>3462</v>
      </c>
      <c r="E212" s="2">
        <v>4001</v>
      </c>
      <c r="F212" s="2">
        <v>4569</v>
      </c>
      <c r="G212" s="9">
        <f t="shared" si="59"/>
        <v>0.75057471264367814</v>
      </c>
      <c r="H212" s="9">
        <f t="shared" si="60"/>
        <v>0.14196450887278181</v>
      </c>
    </row>
    <row r="213" spans="1:8" x14ac:dyDescent="0.25">
      <c r="A213" s="2" t="s">
        <v>39</v>
      </c>
      <c r="B213" s="2">
        <v>2441</v>
      </c>
      <c r="C213" s="2">
        <v>3083</v>
      </c>
      <c r="D213" s="2">
        <v>3723</v>
      </c>
      <c r="E213" s="2">
        <v>4056</v>
      </c>
      <c r="F213" s="2">
        <v>4409</v>
      </c>
      <c r="G213" s="9">
        <f t="shared" si="59"/>
        <v>0.80622695616550599</v>
      </c>
      <c r="H213" s="9">
        <f t="shared" si="60"/>
        <v>8.703155818540434E-2</v>
      </c>
    </row>
    <row r="214" spans="1:8" x14ac:dyDescent="0.25">
      <c r="A214" s="7"/>
      <c r="B214" s="24"/>
      <c r="C214" s="24"/>
      <c r="D214" s="24"/>
      <c r="E214" s="24"/>
      <c r="F214" s="24"/>
    </row>
    <row r="215" spans="1:8" x14ac:dyDescent="0.25">
      <c r="A215" s="3" t="s">
        <v>294</v>
      </c>
      <c r="B215" s="24"/>
      <c r="C215" s="24"/>
      <c r="D215" s="24"/>
      <c r="E215" s="24"/>
      <c r="F215" s="24"/>
    </row>
    <row r="216" spans="1:8" ht="30" customHeight="1" x14ac:dyDescent="0.25">
      <c r="A216" s="6" t="s">
        <v>6</v>
      </c>
      <c r="B216" s="1">
        <v>2009</v>
      </c>
      <c r="C216" s="1">
        <v>2010</v>
      </c>
      <c r="D216" s="1">
        <v>2011</v>
      </c>
      <c r="E216" s="1">
        <v>2012</v>
      </c>
      <c r="F216" s="1">
        <v>2013</v>
      </c>
      <c r="G216" s="8" t="s">
        <v>73</v>
      </c>
      <c r="H216" s="8" t="s">
        <v>74</v>
      </c>
    </row>
    <row r="217" spans="1:8" x14ac:dyDescent="0.25">
      <c r="A217" s="2" t="s">
        <v>9</v>
      </c>
      <c r="B217" s="2">
        <v>28269</v>
      </c>
      <c r="C217" s="2">
        <v>31921</v>
      </c>
      <c r="D217" s="2">
        <v>34832</v>
      </c>
      <c r="E217" s="2">
        <v>38041</v>
      </c>
      <c r="F217" s="2">
        <v>40409</v>
      </c>
      <c r="G217" s="9">
        <f>(F217-B217)/B217</f>
        <v>0.42944568254978954</v>
      </c>
      <c r="H217" s="9">
        <f>(F217-E217)/E217</f>
        <v>6.224862648195368E-2</v>
      </c>
    </row>
    <row r="218" spans="1:8" x14ac:dyDescent="0.25">
      <c r="A218" s="2" t="s">
        <v>10</v>
      </c>
      <c r="B218" s="2">
        <v>22706</v>
      </c>
      <c r="C218" s="2">
        <v>28479</v>
      </c>
      <c r="D218" s="2">
        <v>33512</v>
      </c>
      <c r="E218" s="2">
        <v>37517</v>
      </c>
      <c r="F218" s="2">
        <v>39079</v>
      </c>
      <c r="G218" s="9">
        <f t="shared" ref="G218:G236" si="61">(F218-B218)/B218</f>
        <v>0.72108693737338148</v>
      </c>
      <c r="H218" s="9">
        <f t="shared" ref="H218:H236" si="62">(F218-E218)/E218</f>
        <v>4.163445904523283E-2</v>
      </c>
    </row>
    <row r="219" spans="1:8" x14ac:dyDescent="0.25">
      <c r="A219" s="2" t="s">
        <v>11</v>
      </c>
      <c r="B219" s="2">
        <v>35167</v>
      </c>
      <c r="C219" s="2">
        <v>36610</v>
      </c>
      <c r="D219" s="2">
        <v>37222</v>
      </c>
      <c r="E219" s="2">
        <v>37165</v>
      </c>
      <c r="F219" s="2">
        <v>37558</v>
      </c>
      <c r="G219" s="9">
        <f t="shared" si="61"/>
        <v>6.7989876873204999E-2</v>
      </c>
      <c r="H219" s="9">
        <f t="shared" si="62"/>
        <v>1.0574465222655724E-2</v>
      </c>
    </row>
    <row r="220" spans="1:8" x14ac:dyDescent="0.25">
      <c r="A220" s="2" t="s">
        <v>12</v>
      </c>
      <c r="B220" s="2">
        <v>23343</v>
      </c>
      <c r="C220" s="2">
        <v>24723</v>
      </c>
      <c r="D220" s="2">
        <v>26150</v>
      </c>
      <c r="E220" s="2">
        <v>27058</v>
      </c>
      <c r="F220" s="2">
        <v>27606</v>
      </c>
      <c r="G220" s="9">
        <f t="shared" si="61"/>
        <v>0.18262434134430022</v>
      </c>
      <c r="H220" s="9">
        <f t="shared" si="62"/>
        <v>2.0252790302313549E-2</v>
      </c>
    </row>
    <row r="221" spans="1:8" x14ac:dyDescent="0.25">
      <c r="A221" s="2" t="s">
        <v>69</v>
      </c>
      <c r="B221" s="2">
        <v>18623</v>
      </c>
      <c r="C221" s="2">
        <v>21394</v>
      </c>
      <c r="D221" s="2">
        <v>23073</v>
      </c>
      <c r="E221" s="2">
        <v>25111</v>
      </c>
      <c r="F221" s="2">
        <v>24894</v>
      </c>
      <c r="G221" s="9">
        <f t="shared" si="61"/>
        <v>0.33673414594855822</v>
      </c>
      <c r="H221" s="9">
        <f t="shared" si="62"/>
        <v>-8.6416311576599895E-3</v>
      </c>
    </row>
    <row r="222" spans="1:8" x14ac:dyDescent="0.25">
      <c r="A222" s="2" t="s">
        <v>13</v>
      </c>
      <c r="B222" s="2">
        <v>19090</v>
      </c>
      <c r="C222" s="2">
        <v>21906</v>
      </c>
      <c r="D222" s="2">
        <v>23768</v>
      </c>
      <c r="E222" s="2">
        <v>24463</v>
      </c>
      <c r="F222" s="2">
        <v>23898</v>
      </c>
      <c r="G222" s="9">
        <f t="shared" si="61"/>
        <v>0.25185961236249343</v>
      </c>
      <c r="H222" s="9">
        <f t="shared" si="62"/>
        <v>-2.3096104320811019E-2</v>
      </c>
    </row>
    <row r="223" spans="1:8" x14ac:dyDescent="0.25">
      <c r="A223" s="2" t="s">
        <v>70</v>
      </c>
      <c r="B223" s="2">
        <v>18081</v>
      </c>
      <c r="C223" s="2">
        <v>19813</v>
      </c>
      <c r="D223" s="2">
        <v>20536</v>
      </c>
      <c r="E223" s="2">
        <v>19848</v>
      </c>
      <c r="F223" s="2">
        <v>18408</v>
      </c>
      <c r="G223" s="9">
        <f t="shared" si="61"/>
        <v>1.8085282893645263E-2</v>
      </c>
      <c r="H223" s="9">
        <f t="shared" si="62"/>
        <v>-7.2551390568319232E-2</v>
      </c>
    </row>
    <row r="224" spans="1:8" x14ac:dyDescent="0.25">
      <c r="A224" s="2" t="s">
        <v>67</v>
      </c>
      <c r="B224" s="2">
        <v>11520</v>
      </c>
      <c r="C224" s="2">
        <v>13886</v>
      </c>
      <c r="D224" s="2">
        <v>14902</v>
      </c>
      <c r="E224" s="2">
        <v>15300</v>
      </c>
      <c r="F224" s="2">
        <v>15976</v>
      </c>
      <c r="G224" s="9">
        <f t="shared" si="61"/>
        <v>0.38680555555555557</v>
      </c>
      <c r="H224" s="9">
        <f t="shared" si="62"/>
        <v>4.4183006535947714E-2</v>
      </c>
    </row>
    <row r="225" spans="1:10" x14ac:dyDescent="0.25">
      <c r="A225" s="2" t="s">
        <v>16</v>
      </c>
      <c r="B225" s="2">
        <v>9294</v>
      </c>
      <c r="C225" s="2">
        <v>11429</v>
      </c>
      <c r="D225" s="2">
        <v>12494</v>
      </c>
      <c r="E225" s="2">
        <v>13506</v>
      </c>
      <c r="F225" s="2">
        <v>13996</v>
      </c>
      <c r="G225" s="9">
        <f t="shared" si="61"/>
        <v>0.50591779642780288</v>
      </c>
      <c r="H225" s="9">
        <f t="shared" si="62"/>
        <v>3.6280171775507179E-2</v>
      </c>
    </row>
    <row r="226" spans="1:10" x14ac:dyDescent="0.25">
      <c r="A226" s="2" t="s">
        <v>14</v>
      </c>
      <c r="B226" s="2">
        <v>19415</v>
      </c>
      <c r="C226" s="2">
        <v>18656</v>
      </c>
      <c r="D226" s="2">
        <v>17186</v>
      </c>
      <c r="E226" s="2">
        <v>15515</v>
      </c>
      <c r="F226" s="2">
        <v>13979</v>
      </c>
      <c r="G226" s="9">
        <f t="shared" si="61"/>
        <v>-0.27998969868658252</v>
      </c>
      <c r="H226" s="9">
        <f t="shared" si="62"/>
        <v>-9.9000966806316468E-2</v>
      </c>
    </row>
    <row r="227" spans="1:10" x14ac:dyDescent="0.25">
      <c r="A227" s="2" t="s">
        <v>17</v>
      </c>
      <c r="B227" s="2">
        <v>11665</v>
      </c>
      <c r="C227" s="2">
        <v>12428</v>
      </c>
      <c r="D227" s="2">
        <v>13323</v>
      </c>
      <c r="E227" s="2">
        <v>13298</v>
      </c>
      <c r="F227" s="2">
        <v>13491</v>
      </c>
      <c r="G227" s="9">
        <f t="shared" si="61"/>
        <v>0.15653664809258466</v>
      </c>
      <c r="H227" s="9">
        <f t="shared" si="62"/>
        <v>1.4513460670777561E-2</v>
      </c>
    </row>
    <row r="228" spans="1:10" x14ac:dyDescent="0.25">
      <c r="A228" s="2" t="s">
        <v>19</v>
      </c>
      <c r="B228" s="2">
        <v>7191</v>
      </c>
      <c r="C228" s="2">
        <v>9196</v>
      </c>
      <c r="D228" s="2">
        <v>11102</v>
      </c>
      <c r="E228" s="2">
        <v>12608</v>
      </c>
      <c r="F228" s="2">
        <v>13327</v>
      </c>
      <c r="G228" s="9">
        <f t="shared" si="61"/>
        <v>0.853288833263802</v>
      </c>
      <c r="H228" s="9">
        <f t="shared" si="62"/>
        <v>5.7027284263959394E-2</v>
      </c>
    </row>
    <row r="229" spans="1:10" x14ac:dyDescent="0.25">
      <c r="A229" s="2" t="s">
        <v>18</v>
      </c>
      <c r="B229" s="2">
        <v>11026</v>
      </c>
      <c r="C229" s="2">
        <v>12007</v>
      </c>
      <c r="D229" s="2">
        <v>12450</v>
      </c>
      <c r="E229" s="2">
        <v>12839</v>
      </c>
      <c r="F229" s="2">
        <v>13254</v>
      </c>
      <c r="G229" s="9">
        <f t="shared" si="61"/>
        <v>0.20206783965173228</v>
      </c>
      <c r="H229" s="9">
        <f t="shared" si="62"/>
        <v>3.2323389672092841E-2</v>
      </c>
    </row>
    <row r="230" spans="1:10" x14ac:dyDescent="0.25">
      <c r="A230" s="2" t="s">
        <v>15</v>
      </c>
      <c r="B230" s="2">
        <v>11193</v>
      </c>
      <c r="C230" s="2">
        <v>12209</v>
      </c>
      <c r="D230" s="2">
        <v>13008</v>
      </c>
      <c r="E230" s="2">
        <v>12793</v>
      </c>
      <c r="F230" s="2">
        <v>12857</v>
      </c>
      <c r="G230" s="9">
        <f t="shared" si="61"/>
        <v>0.14866434378629501</v>
      </c>
      <c r="H230" s="9">
        <f t="shared" si="62"/>
        <v>5.0027358711795516E-3</v>
      </c>
    </row>
    <row r="231" spans="1:10" x14ac:dyDescent="0.25">
      <c r="A231" s="2" t="s">
        <v>21</v>
      </c>
      <c r="B231" s="2">
        <v>11710</v>
      </c>
      <c r="C231" s="2">
        <v>12700</v>
      </c>
      <c r="D231" s="2">
        <v>12589</v>
      </c>
      <c r="E231" s="2">
        <v>11980</v>
      </c>
      <c r="F231" s="2">
        <v>11957</v>
      </c>
      <c r="G231" s="9">
        <f t="shared" si="61"/>
        <v>2.1093082835183605E-2</v>
      </c>
      <c r="H231" s="9">
        <f t="shared" si="62"/>
        <v>-1.9198664440734558E-3</v>
      </c>
    </row>
    <row r="232" spans="1:10" x14ac:dyDescent="0.25">
      <c r="A232" s="2" t="s">
        <v>20</v>
      </c>
      <c r="B232" s="2">
        <v>11764</v>
      </c>
      <c r="C232" s="2">
        <v>12405</v>
      </c>
      <c r="D232" s="2">
        <v>12184</v>
      </c>
      <c r="E232" s="2">
        <v>12104</v>
      </c>
      <c r="F232" s="2">
        <v>11943</v>
      </c>
      <c r="G232" s="9">
        <f t="shared" si="61"/>
        <v>1.5215912954777287E-2</v>
      </c>
      <c r="H232" s="9">
        <f t="shared" si="62"/>
        <v>-1.3301387970918704E-2</v>
      </c>
    </row>
    <row r="233" spans="1:10" x14ac:dyDescent="0.25">
      <c r="A233" s="2" t="s">
        <v>68</v>
      </c>
      <c r="B233" s="2">
        <v>10911</v>
      </c>
      <c r="C233" s="2">
        <v>11604</v>
      </c>
      <c r="D233" s="2">
        <v>12024</v>
      </c>
      <c r="E233" s="2">
        <v>11954</v>
      </c>
      <c r="F233" s="2">
        <v>11272</v>
      </c>
      <c r="G233" s="9">
        <f t="shared" si="61"/>
        <v>3.308587663825497E-2</v>
      </c>
      <c r="H233" s="9">
        <f t="shared" si="62"/>
        <v>-5.7052032792370755E-2</v>
      </c>
    </row>
    <row r="234" spans="1:10" x14ac:dyDescent="0.25">
      <c r="A234" s="2" t="s">
        <v>71</v>
      </c>
      <c r="B234" s="2">
        <v>11720</v>
      </c>
      <c r="C234" s="2">
        <v>12751</v>
      </c>
      <c r="D234" s="2">
        <v>12829</v>
      </c>
      <c r="E234" s="2">
        <v>12943</v>
      </c>
      <c r="F234" s="2">
        <v>11097</v>
      </c>
      <c r="G234" s="9">
        <f t="shared" si="61"/>
        <v>-5.3156996587030714E-2</v>
      </c>
      <c r="H234" s="9">
        <f t="shared" si="62"/>
        <v>-0.14262535733601175</v>
      </c>
    </row>
    <row r="235" spans="1:10" x14ac:dyDescent="0.25">
      <c r="A235" s="2" t="s">
        <v>22</v>
      </c>
      <c r="B235" s="2">
        <v>5586</v>
      </c>
      <c r="C235" s="2">
        <v>7546</v>
      </c>
      <c r="D235" s="2">
        <v>9400</v>
      </c>
      <c r="E235" s="2">
        <v>10892</v>
      </c>
      <c r="F235" s="2">
        <v>11064</v>
      </c>
      <c r="G235" s="9">
        <f t="shared" si="61"/>
        <v>0.98066595059076267</v>
      </c>
      <c r="H235" s="9">
        <f t="shared" si="62"/>
        <v>1.5791406536907821E-2</v>
      </c>
    </row>
    <row r="236" spans="1:10" x14ac:dyDescent="0.25">
      <c r="A236" s="2" t="s">
        <v>23</v>
      </c>
      <c r="B236" s="2">
        <v>6524</v>
      </c>
      <c r="C236" s="2">
        <v>7637</v>
      </c>
      <c r="D236" s="2">
        <v>8378</v>
      </c>
      <c r="E236" s="2">
        <v>9280</v>
      </c>
      <c r="F236" s="2">
        <v>9972</v>
      </c>
      <c r="G236" s="9">
        <f t="shared" si="61"/>
        <v>0.5285101164929491</v>
      </c>
      <c r="H236" s="9">
        <f t="shared" si="62"/>
        <v>7.4568965517241376E-2</v>
      </c>
    </row>
    <row r="238" spans="1:10" ht="17.25" x14ac:dyDescent="0.25">
      <c r="A238" s="3" t="s">
        <v>330</v>
      </c>
      <c r="J238" s="3"/>
    </row>
    <row r="239" spans="1:10" ht="30" customHeight="1" x14ac:dyDescent="0.25">
      <c r="A239" s="6" t="s">
        <v>4</v>
      </c>
      <c r="B239" s="1">
        <v>2009</v>
      </c>
      <c r="C239" s="1">
        <v>2010</v>
      </c>
      <c r="D239" s="1">
        <v>2011</v>
      </c>
      <c r="E239" s="1">
        <v>2012</v>
      </c>
      <c r="F239" s="1">
        <v>2013</v>
      </c>
      <c r="G239" s="8" t="s">
        <v>73</v>
      </c>
      <c r="H239" s="8" t="s">
        <v>74</v>
      </c>
    </row>
    <row r="240" spans="1:10" x14ac:dyDescent="0.25">
      <c r="A240" s="2" t="s">
        <v>27</v>
      </c>
      <c r="B240" s="2">
        <v>3135</v>
      </c>
      <c r="C240" s="2">
        <v>4780</v>
      </c>
      <c r="D240" s="2">
        <v>5984</v>
      </c>
      <c r="E240" s="2">
        <v>7813</v>
      </c>
      <c r="F240" s="2">
        <v>9707</v>
      </c>
      <c r="G240" s="9">
        <f>(F240-B240)/B240</f>
        <v>2.0963317384370015</v>
      </c>
      <c r="H240" s="9">
        <f>(F240-E240)/E240</f>
        <v>0.24241648534493793</v>
      </c>
    </row>
    <row r="241" spans="1:8" x14ac:dyDescent="0.25">
      <c r="A241" s="2" t="s">
        <v>26</v>
      </c>
      <c r="B241" s="2">
        <v>8270</v>
      </c>
      <c r="C241" s="2">
        <v>10455</v>
      </c>
      <c r="D241" s="2">
        <v>10939</v>
      </c>
      <c r="E241" s="2">
        <v>9917</v>
      </c>
      <c r="F241" s="2">
        <v>9491</v>
      </c>
      <c r="G241" s="9">
        <f t="shared" ref="G241:G249" si="63">(F241-B241)/B241</f>
        <v>0.14764207980652963</v>
      </c>
      <c r="H241" s="9">
        <f t="shared" ref="H241:H249" si="64">(F241-E241)/E241</f>
        <v>-4.2956539275990725E-2</v>
      </c>
    </row>
    <row r="242" spans="1:8" x14ac:dyDescent="0.25">
      <c r="A242" s="2" t="s">
        <v>30</v>
      </c>
      <c r="B242" s="2">
        <v>4232</v>
      </c>
      <c r="C242" s="2">
        <v>5362</v>
      </c>
      <c r="D242" s="2">
        <v>5521</v>
      </c>
      <c r="E242" s="2">
        <v>5612</v>
      </c>
      <c r="F242" s="2">
        <v>6075</v>
      </c>
      <c r="G242" s="9">
        <f t="shared" si="63"/>
        <v>0.43549149338374293</v>
      </c>
      <c r="H242" s="9">
        <f t="shared" si="64"/>
        <v>8.2501781895937279E-2</v>
      </c>
    </row>
    <row r="243" spans="1:8" x14ac:dyDescent="0.25">
      <c r="A243" s="2" t="s">
        <v>44</v>
      </c>
      <c r="B243" s="2">
        <v>3963</v>
      </c>
      <c r="C243" s="2">
        <v>4415</v>
      </c>
      <c r="D243" s="2">
        <v>4326</v>
      </c>
      <c r="E243" s="2">
        <v>3771</v>
      </c>
      <c r="F243" s="2">
        <v>3632</v>
      </c>
      <c r="G243" s="9">
        <f t="shared" si="63"/>
        <v>-8.3522583901085037E-2</v>
      </c>
      <c r="H243" s="9">
        <f t="shared" si="64"/>
        <v>-3.6860249270750461E-2</v>
      </c>
    </row>
    <row r="244" spans="1:8" x14ac:dyDescent="0.25">
      <c r="A244" s="2" t="s">
        <v>38</v>
      </c>
      <c r="B244" s="2">
        <v>2673</v>
      </c>
      <c r="C244" s="2">
        <v>3112</v>
      </c>
      <c r="D244" s="2">
        <v>3170</v>
      </c>
      <c r="E244" s="2">
        <v>2947</v>
      </c>
      <c r="F244" s="2">
        <v>2805</v>
      </c>
      <c r="G244" s="9">
        <f t="shared" si="63"/>
        <v>4.9382716049382713E-2</v>
      </c>
      <c r="H244" s="9">
        <f t="shared" si="64"/>
        <v>-4.8184594502884287E-2</v>
      </c>
    </row>
    <row r="245" spans="1:8" x14ac:dyDescent="0.25">
      <c r="A245" s="2" t="s">
        <v>34</v>
      </c>
      <c r="B245" s="2">
        <v>1639</v>
      </c>
      <c r="C245" s="2">
        <v>2513</v>
      </c>
      <c r="D245" s="2">
        <v>2608</v>
      </c>
      <c r="E245" s="2">
        <v>3032</v>
      </c>
      <c r="F245" s="2">
        <v>2563</v>
      </c>
      <c r="G245" s="9">
        <f t="shared" si="63"/>
        <v>0.56375838926174493</v>
      </c>
      <c r="H245" s="9">
        <f t="shared" si="64"/>
        <v>-0.15468337730870713</v>
      </c>
    </row>
    <row r="246" spans="1:8" x14ac:dyDescent="0.25">
      <c r="A246" s="2" t="s">
        <v>33</v>
      </c>
      <c r="B246" s="2">
        <v>1077</v>
      </c>
      <c r="C246" s="2">
        <v>1298</v>
      </c>
      <c r="D246" s="2">
        <v>1376</v>
      </c>
      <c r="E246" s="2">
        <v>1580</v>
      </c>
      <c r="F246" s="2">
        <v>1786</v>
      </c>
      <c r="G246" s="9">
        <f t="shared" si="63"/>
        <v>0.65831012070566386</v>
      </c>
      <c r="H246" s="9">
        <f t="shared" si="64"/>
        <v>0.13037974683544304</v>
      </c>
    </row>
    <row r="247" spans="1:8" x14ac:dyDescent="0.25">
      <c r="A247" s="2" t="s">
        <v>39</v>
      </c>
      <c r="B247" s="2">
        <v>1956</v>
      </c>
      <c r="C247" s="2">
        <v>2287</v>
      </c>
      <c r="D247" s="2">
        <v>1977</v>
      </c>
      <c r="E247" s="2">
        <v>1662</v>
      </c>
      <c r="F247" s="2">
        <v>1776</v>
      </c>
      <c r="G247" s="9">
        <f t="shared" si="63"/>
        <v>-9.202453987730061E-2</v>
      </c>
      <c r="H247" s="9">
        <f t="shared" si="64"/>
        <v>6.8592057761732855E-2</v>
      </c>
    </row>
    <row r="248" spans="1:8" x14ac:dyDescent="0.25">
      <c r="A248" s="2" t="s">
        <v>36</v>
      </c>
      <c r="B248" s="2">
        <v>982</v>
      </c>
      <c r="C248" s="2">
        <v>1188</v>
      </c>
      <c r="D248" s="2">
        <v>1398</v>
      </c>
      <c r="E248" s="2">
        <v>1442</v>
      </c>
      <c r="F248" s="2">
        <v>1764</v>
      </c>
      <c r="G248" s="9">
        <f t="shared" si="63"/>
        <v>0.79633401221995925</v>
      </c>
      <c r="H248" s="9">
        <f t="shared" si="64"/>
        <v>0.22330097087378642</v>
      </c>
    </row>
    <row r="249" spans="1:8" x14ac:dyDescent="0.25">
      <c r="A249" s="2" t="s">
        <v>35</v>
      </c>
      <c r="B249" s="2">
        <v>1177</v>
      </c>
      <c r="C249" s="2">
        <v>1363</v>
      </c>
      <c r="D249" s="2">
        <v>1387</v>
      </c>
      <c r="E249" s="2">
        <v>1389</v>
      </c>
      <c r="F249" s="2">
        <v>1509</v>
      </c>
      <c r="G249" s="9">
        <f t="shared" si="63"/>
        <v>0.28207306711979607</v>
      </c>
      <c r="H249" s="9">
        <f t="shared" si="64"/>
        <v>8.6393088552915762E-2</v>
      </c>
    </row>
    <row r="250" spans="1:8" x14ac:dyDescent="0.25">
      <c r="A250" s="7"/>
      <c r="B250" s="24"/>
      <c r="C250" s="24"/>
      <c r="D250" s="24"/>
      <c r="E250" s="24"/>
      <c r="F250" s="24"/>
    </row>
    <row r="251" spans="1:8" ht="17.25" x14ac:dyDescent="0.25">
      <c r="A251" s="3" t="s">
        <v>331</v>
      </c>
      <c r="B251" s="24"/>
      <c r="C251" s="24"/>
      <c r="D251" s="24"/>
      <c r="E251" s="24"/>
      <c r="F251" s="24"/>
    </row>
    <row r="252" spans="1:8" ht="30" customHeight="1" x14ac:dyDescent="0.25">
      <c r="A252" s="6" t="s">
        <v>5</v>
      </c>
      <c r="B252" s="1">
        <v>2009</v>
      </c>
      <c r="C252" s="1">
        <v>2010</v>
      </c>
      <c r="D252" s="1">
        <v>2011</v>
      </c>
      <c r="E252" s="1">
        <v>2012</v>
      </c>
      <c r="F252" s="1">
        <v>2013</v>
      </c>
      <c r="G252" s="8" t="s">
        <v>73</v>
      </c>
      <c r="H252" s="8" t="s">
        <v>74</v>
      </c>
    </row>
    <row r="253" spans="1:8" x14ac:dyDescent="0.25">
      <c r="A253" s="2" t="s">
        <v>27</v>
      </c>
      <c r="B253" s="2">
        <v>2114</v>
      </c>
      <c r="C253" s="2">
        <v>3139</v>
      </c>
      <c r="D253" s="2">
        <v>5035</v>
      </c>
      <c r="E253" s="2">
        <v>8265</v>
      </c>
      <c r="F253" s="2">
        <v>10602</v>
      </c>
      <c r="G253" s="9">
        <f>(F253-B253)/B253</f>
        <v>4.0151371807000942</v>
      </c>
      <c r="H253" s="9">
        <f>(F253-E253)/E253</f>
        <v>0.28275862068965518</v>
      </c>
    </row>
    <row r="254" spans="1:8" x14ac:dyDescent="0.25">
      <c r="A254" s="2" t="s">
        <v>26</v>
      </c>
      <c r="B254" s="2">
        <v>6347</v>
      </c>
      <c r="C254" s="2">
        <v>8259</v>
      </c>
      <c r="D254" s="2">
        <v>9759</v>
      </c>
      <c r="E254" s="2">
        <v>11089</v>
      </c>
      <c r="F254" s="2">
        <v>10081</v>
      </c>
      <c r="G254" s="9">
        <f t="shared" ref="G254:G262" si="65">(F254-B254)/B254</f>
        <v>0.58830943752954157</v>
      </c>
      <c r="H254" s="9">
        <f t="shared" ref="H254:H262" si="66">(F254-E254)/E254</f>
        <v>-9.0900892776625483E-2</v>
      </c>
    </row>
    <row r="255" spans="1:8" x14ac:dyDescent="0.25">
      <c r="A255" s="2" t="s">
        <v>29</v>
      </c>
      <c r="B255" s="2">
        <v>5242</v>
      </c>
      <c r="C255" s="2">
        <v>5766</v>
      </c>
      <c r="D255" s="2">
        <v>6802</v>
      </c>
      <c r="E255" s="2">
        <v>6922</v>
      </c>
      <c r="F255" s="2">
        <v>8415</v>
      </c>
      <c r="G255" s="9">
        <f t="shared" si="65"/>
        <v>0.60530331934376191</v>
      </c>
      <c r="H255" s="9">
        <f t="shared" si="66"/>
        <v>0.21568910719445247</v>
      </c>
    </row>
    <row r="256" spans="1:8" x14ac:dyDescent="0.25">
      <c r="A256" s="2" t="s">
        <v>30</v>
      </c>
      <c r="B256" s="2">
        <v>3288</v>
      </c>
      <c r="C256" s="2">
        <v>4494</v>
      </c>
      <c r="D256" s="2">
        <v>6108</v>
      </c>
      <c r="E256" s="2">
        <v>7278</v>
      </c>
      <c r="F256" s="2">
        <v>7592</v>
      </c>
      <c r="G256" s="9">
        <f t="shared" si="65"/>
        <v>1.3090024330900243</v>
      </c>
      <c r="H256" s="9">
        <f t="shared" si="66"/>
        <v>4.3143720802418246E-2</v>
      </c>
    </row>
    <row r="257" spans="1:10" x14ac:dyDescent="0.25">
      <c r="A257" s="2" t="s">
        <v>33</v>
      </c>
      <c r="B257" s="2">
        <v>2144</v>
      </c>
      <c r="C257" s="2">
        <v>2521</v>
      </c>
      <c r="D257" s="2">
        <v>3060</v>
      </c>
      <c r="E257" s="2">
        <v>3595</v>
      </c>
      <c r="F257" s="2">
        <v>4569</v>
      </c>
      <c r="G257" s="9">
        <f t="shared" si="65"/>
        <v>1.1310634328358209</v>
      </c>
      <c r="H257" s="9">
        <f t="shared" si="66"/>
        <v>0.27093184979137691</v>
      </c>
    </row>
    <row r="258" spans="1:10" x14ac:dyDescent="0.25">
      <c r="A258" s="2" t="s">
        <v>67</v>
      </c>
      <c r="B258" s="2">
        <v>3440</v>
      </c>
      <c r="C258" s="2">
        <v>3600</v>
      </c>
      <c r="D258" s="2">
        <v>3768</v>
      </c>
      <c r="E258" s="2">
        <v>3465</v>
      </c>
      <c r="F258" s="2">
        <v>4083</v>
      </c>
      <c r="G258" s="9">
        <f t="shared" si="65"/>
        <v>0.18691860465116278</v>
      </c>
      <c r="H258" s="9">
        <f t="shared" si="66"/>
        <v>0.17835497835497835</v>
      </c>
    </row>
    <row r="259" spans="1:10" x14ac:dyDescent="0.25">
      <c r="A259" s="2" t="s">
        <v>17</v>
      </c>
      <c r="B259" s="2">
        <v>2777</v>
      </c>
      <c r="C259" s="2">
        <v>3597</v>
      </c>
      <c r="D259" s="2">
        <v>3156</v>
      </c>
      <c r="E259" s="2">
        <v>2977</v>
      </c>
      <c r="F259" s="2">
        <v>3527</v>
      </c>
      <c r="G259" s="9">
        <f t="shared" si="65"/>
        <v>0.27007562117392869</v>
      </c>
      <c r="H259" s="9">
        <f t="shared" si="66"/>
        <v>0.18474974806852537</v>
      </c>
    </row>
    <row r="260" spans="1:10" x14ac:dyDescent="0.25">
      <c r="A260" s="2" t="s">
        <v>28</v>
      </c>
      <c r="B260" s="2">
        <v>3391</v>
      </c>
      <c r="C260" s="2">
        <v>2715</v>
      </c>
      <c r="D260" s="2">
        <v>2898</v>
      </c>
      <c r="E260" s="2">
        <v>2833</v>
      </c>
      <c r="F260" s="2">
        <v>3028</v>
      </c>
      <c r="G260" s="9">
        <f t="shared" si="65"/>
        <v>-0.10704806841639634</v>
      </c>
      <c r="H260" s="9">
        <f t="shared" si="66"/>
        <v>6.8831627250264732E-2</v>
      </c>
    </row>
    <row r="261" spans="1:10" x14ac:dyDescent="0.25">
      <c r="A261" s="2" t="s">
        <v>15</v>
      </c>
      <c r="B261" s="2">
        <v>3003</v>
      </c>
      <c r="C261" s="2">
        <v>2832</v>
      </c>
      <c r="D261" s="2">
        <v>2922</v>
      </c>
      <c r="E261" s="2">
        <v>2564</v>
      </c>
      <c r="F261" s="2">
        <v>2927</v>
      </c>
      <c r="G261" s="9">
        <f t="shared" si="65"/>
        <v>-2.5308025308025308E-2</v>
      </c>
      <c r="H261" s="9">
        <f t="shared" si="66"/>
        <v>0.14157566302652105</v>
      </c>
    </row>
    <row r="262" spans="1:10" x14ac:dyDescent="0.25">
      <c r="A262" s="2" t="s">
        <v>46</v>
      </c>
      <c r="B262" s="2">
        <v>1218</v>
      </c>
      <c r="C262" s="2">
        <v>1688</v>
      </c>
      <c r="D262" s="2">
        <v>2156</v>
      </c>
      <c r="E262" s="2">
        <v>2673</v>
      </c>
      <c r="F262" s="2">
        <v>2790</v>
      </c>
      <c r="G262" s="9">
        <f t="shared" si="65"/>
        <v>1.2906403940886699</v>
      </c>
      <c r="H262" s="9">
        <f t="shared" si="66"/>
        <v>4.3771043771043773E-2</v>
      </c>
    </row>
    <row r="263" spans="1:10" x14ac:dyDescent="0.25">
      <c r="A263" s="7"/>
      <c r="B263" s="24"/>
      <c r="C263" s="24"/>
      <c r="D263" s="24"/>
      <c r="E263" s="24"/>
      <c r="F263" s="24"/>
    </row>
    <row r="264" spans="1:10" ht="17.25" x14ac:dyDescent="0.25">
      <c r="A264" s="3" t="s">
        <v>332</v>
      </c>
      <c r="B264" s="24"/>
      <c r="C264" s="24"/>
      <c r="D264" s="24"/>
      <c r="E264" s="24"/>
      <c r="F264" s="24"/>
      <c r="J264" s="3"/>
    </row>
    <row r="265" spans="1:10" ht="30" customHeight="1" x14ac:dyDescent="0.25">
      <c r="A265" s="6" t="s">
        <v>6</v>
      </c>
      <c r="B265" s="1">
        <v>2009</v>
      </c>
      <c r="C265" s="1">
        <v>2010</v>
      </c>
      <c r="D265" s="1">
        <v>2011</v>
      </c>
      <c r="E265" s="1">
        <v>2012</v>
      </c>
      <c r="F265" s="1">
        <v>2013</v>
      </c>
      <c r="G265" s="8" t="s">
        <v>73</v>
      </c>
      <c r="H265" s="8" t="s">
        <v>74</v>
      </c>
    </row>
    <row r="266" spans="1:10" x14ac:dyDescent="0.25">
      <c r="A266" s="2" t="s">
        <v>9</v>
      </c>
      <c r="B266" s="2">
        <v>7646</v>
      </c>
      <c r="C266" s="2">
        <v>8166</v>
      </c>
      <c r="D266" s="2">
        <v>9008</v>
      </c>
      <c r="E266" s="2">
        <v>10029</v>
      </c>
      <c r="F266" s="2">
        <v>9576</v>
      </c>
      <c r="G266" s="9">
        <f t="shared" ref="G266:G275" si="67">(F266-B266)/B266</f>
        <v>0.25241956578603192</v>
      </c>
      <c r="H266" s="9">
        <f t="shared" ref="H266:H275" si="68">(F266-E266)/E266</f>
        <v>-4.5169009871373018E-2</v>
      </c>
    </row>
    <row r="267" spans="1:10" x14ac:dyDescent="0.25">
      <c r="A267" s="2" t="s">
        <v>10</v>
      </c>
      <c r="B267" s="2">
        <v>7508</v>
      </c>
      <c r="C267" s="2">
        <v>8849</v>
      </c>
      <c r="D267" s="2">
        <v>9394</v>
      </c>
      <c r="E267" s="2">
        <v>9580</v>
      </c>
      <c r="F267" s="2">
        <v>8201</v>
      </c>
      <c r="G267" s="9">
        <f t="shared" si="67"/>
        <v>9.2301545018646777E-2</v>
      </c>
      <c r="H267" s="9">
        <f t="shared" si="68"/>
        <v>-0.14394572025052191</v>
      </c>
    </row>
    <row r="268" spans="1:10" x14ac:dyDescent="0.25">
      <c r="A268" s="2" t="s">
        <v>11</v>
      </c>
      <c r="B268" s="2">
        <v>8864</v>
      </c>
      <c r="C268" s="2">
        <v>8289</v>
      </c>
      <c r="D268" s="2">
        <v>8367</v>
      </c>
      <c r="E268" s="2">
        <v>8165</v>
      </c>
      <c r="F268" s="2">
        <v>7488</v>
      </c>
      <c r="G268" s="9">
        <f t="shared" si="67"/>
        <v>-0.1552346570397112</v>
      </c>
      <c r="H268" s="9">
        <f t="shared" si="68"/>
        <v>-8.2914880587875078E-2</v>
      </c>
    </row>
    <row r="269" spans="1:10" x14ac:dyDescent="0.25">
      <c r="A269" s="2" t="s">
        <v>12</v>
      </c>
      <c r="B269" s="2">
        <v>5213</v>
      </c>
      <c r="C269" s="2">
        <v>5934</v>
      </c>
      <c r="D269" s="2">
        <v>6538</v>
      </c>
      <c r="E269" s="2">
        <v>6753</v>
      </c>
      <c r="F269" s="2">
        <v>6226</v>
      </c>
      <c r="G269" s="9">
        <f t="shared" si="67"/>
        <v>0.19432188758872052</v>
      </c>
      <c r="H269" s="9">
        <f t="shared" si="68"/>
        <v>-7.8039389900784836E-2</v>
      </c>
    </row>
    <row r="270" spans="1:10" x14ac:dyDescent="0.25">
      <c r="A270" s="2" t="s">
        <v>69</v>
      </c>
      <c r="B270" s="2">
        <v>4835</v>
      </c>
      <c r="C270" s="2">
        <v>5510</v>
      </c>
      <c r="D270" s="2">
        <v>5923</v>
      </c>
      <c r="E270" s="2">
        <v>6284</v>
      </c>
      <c r="F270" s="2">
        <v>5272</v>
      </c>
      <c r="G270" s="9">
        <f t="shared" si="67"/>
        <v>9.0382626680455019E-2</v>
      </c>
      <c r="H270" s="9">
        <f t="shared" si="68"/>
        <v>-0.16104392106938256</v>
      </c>
    </row>
    <row r="271" spans="1:10" x14ac:dyDescent="0.25">
      <c r="A271" s="2" t="s">
        <v>13</v>
      </c>
      <c r="B271" s="2">
        <v>5814</v>
      </c>
      <c r="C271" s="2">
        <v>6001</v>
      </c>
      <c r="D271" s="2">
        <v>6022</v>
      </c>
      <c r="E271" s="2">
        <v>5796</v>
      </c>
      <c r="F271" s="2">
        <v>4756</v>
      </c>
      <c r="G271" s="9">
        <f t="shared" si="67"/>
        <v>-0.18197454420364637</v>
      </c>
      <c r="H271" s="9">
        <f t="shared" si="68"/>
        <v>-0.17943409247757075</v>
      </c>
    </row>
    <row r="272" spans="1:10" x14ac:dyDescent="0.25">
      <c r="A272" s="2" t="s">
        <v>71</v>
      </c>
      <c r="B272" s="2">
        <v>3230</v>
      </c>
      <c r="C272" s="2">
        <v>4095</v>
      </c>
      <c r="D272" s="2">
        <v>3674</v>
      </c>
      <c r="E272" s="2">
        <v>3480</v>
      </c>
      <c r="F272" s="2">
        <v>3432</v>
      </c>
      <c r="G272" s="9">
        <f t="shared" si="67"/>
        <v>6.2538699690402474E-2</v>
      </c>
      <c r="H272" s="9">
        <f t="shared" si="68"/>
        <v>-1.3793103448275862E-2</v>
      </c>
    </row>
    <row r="273" spans="1:10" x14ac:dyDescent="0.25">
      <c r="A273" s="2" t="s">
        <v>70</v>
      </c>
      <c r="B273" s="2">
        <v>4734</v>
      </c>
      <c r="C273" s="2">
        <v>5098</v>
      </c>
      <c r="D273" s="2">
        <v>4735</v>
      </c>
      <c r="E273" s="2">
        <v>4258</v>
      </c>
      <c r="F273" s="2">
        <v>3281</v>
      </c>
      <c r="G273" s="9">
        <f t="shared" si="67"/>
        <v>-0.30692860160540769</v>
      </c>
      <c r="H273" s="9">
        <f t="shared" si="68"/>
        <v>-0.22945044621888211</v>
      </c>
    </row>
    <row r="274" spans="1:10" x14ac:dyDescent="0.25">
      <c r="A274" s="2" t="s">
        <v>67</v>
      </c>
      <c r="B274" s="2">
        <v>3536</v>
      </c>
      <c r="C274" s="2">
        <v>3886</v>
      </c>
      <c r="D274" s="2">
        <v>3734</v>
      </c>
      <c r="E274" s="2">
        <v>3312</v>
      </c>
      <c r="F274" s="2">
        <v>3220</v>
      </c>
      <c r="G274" s="9">
        <f t="shared" si="67"/>
        <v>-8.9366515837104074E-2</v>
      </c>
      <c r="H274" s="9">
        <f t="shared" si="68"/>
        <v>-2.7777777777777776E-2</v>
      </c>
    </row>
    <row r="275" spans="1:10" x14ac:dyDescent="0.25">
      <c r="A275" s="2" t="s">
        <v>19</v>
      </c>
      <c r="B275" s="2">
        <v>2428</v>
      </c>
      <c r="C275" s="2">
        <v>3022</v>
      </c>
      <c r="D275" s="2">
        <v>3333</v>
      </c>
      <c r="E275" s="2">
        <v>3631</v>
      </c>
      <c r="F275" s="2">
        <v>3118</v>
      </c>
      <c r="G275" s="9">
        <f t="shared" si="67"/>
        <v>0.28418451400329492</v>
      </c>
      <c r="H275" s="9">
        <f t="shared" si="68"/>
        <v>-0.1412833930046819</v>
      </c>
    </row>
    <row r="276" spans="1:10" x14ac:dyDescent="0.25">
      <c r="J276" s="74"/>
    </row>
    <row r="277" spans="1:10" x14ac:dyDescent="0.25">
      <c r="A277" s="3" t="s">
        <v>300</v>
      </c>
    </row>
    <row r="278" spans="1:10" ht="30" customHeight="1" x14ac:dyDescent="0.25">
      <c r="A278" s="4" t="s">
        <v>49</v>
      </c>
      <c r="B278" s="1">
        <v>2009</v>
      </c>
      <c r="C278" s="1">
        <v>2010</v>
      </c>
      <c r="D278" s="1">
        <v>2011</v>
      </c>
      <c r="E278" s="1">
        <v>2012</v>
      </c>
      <c r="F278" s="1">
        <v>2013</v>
      </c>
      <c r="G278" s="8" t="s">
        <v>73</v>
      </c>
      <c r="H278" s="8" t="s">
        <v>74</v>
      </c>
      <c r="I278" s="8" t="s">
        <v>377</v>
      </c>
    </row>
    <row r="279" spans="1:10" x14ac:dyDescent="0.25">
      <c r="A279" s="2" t="s">
        <v>50</v>
      </c>
      <c r="B279" s="2">
        <f>B285+B291+B297</f>
        <v>422873</v>
      </c>
      <c r="C279" s="2">
        <f t="shared" ref="C279:F279" si="69">C285+C291+C297</f>
        <v>478910</v>
      </c>
      <c r="D279" s="2">
        <f t="shared" si="69"/>
        <v>521290</v>
      </c>
      <c r="E279" s="2">
        <f t="shared" si="69"/>
        <v>551365</v>
      </c>
      <c r="F279" s="2">
        <f t="shared" si="69"/>
        <v>575114</v>
      </c>
      <c r="G279" s="9">
        <f t="shared" ref="G279:G281" si="70">(F279-B279)/B279</f>
        <v>0.36001589129596828</v>
      </c>
      <c r="H279" s="9">
        <f t="shared" ref="H279:H281" si="71">(F279-E279)/E279</f>
        <v>4.3073100396289213E-2</v>
      </c>
      <c r="I279" s="9">
        <f>F279/F$9</f>
        <v>0.51596389865786263</v>
      </c>
    </row>
    <row r="280" spans="1:10" x14ac:dyDescent="0.25">
      <c r="A280" s="2" t="s">
        <v>56</v>
      </c>
      <c r="B280" s="2">
        <f>B286+B292+B298</f>
        <v>412618</v>
      </c>
      <c r="C280" s="2">
        <f t="shared" ref="C280:F281" si="72">C286+C292+C298</f>
        <v>461412</v>
      </c>
      <c r="D280" s="2">
        <f t="shared" si="72"/>
        <v>493995</v>
      </c>
      <c r="E280" s="2">
        <f t="shared" si="72"/>
        <v>513793</v>
      </c>
      <c r="F280" s="2">
        <f t="shared" si="72"/>
        <v>539526</v>
      </c>
      <c r="G280" s="9">
        <f t="shared" si="70"/>
        <v>0.30756777455176459</v>
      </c>
      <c r="H280" s="9">
        <f t="shared" si="71"/>
        <v>5.008437250020923E-2</v>
      </c>
      <c r="I280" s="9">
        <f>F280/F$9</f>
        <v>0.48403610134213737</v>
      </c>
    </row>
    <row r="281" spans="1:10" x14ac:dyDescent="0.25">
      <c r="A281" s="5" t="s">
        <v>0</v>
      </c>
      <c r="B281" s="5">
        <f>B287+B293+B299</f>
        <v>835491</v>
      </c>
      <c r="C281" s="5">
        <f t="shared" si="72"/>
        <v>940322</v>
      </c>
      <c r="D281" s="5">
        <f t="shared" si="72"/>
        <v>1015285</v>
      </c>
      <c r="E281" s="5">
        <f t="shared" si="72"/>
        <v>1065158</v>
      </c>
      <c r="F281" s="5">
        <f t="shared" si="72"/>
        <v>1114640</v>
      </c>
      <c r="G281" s="10">
        <f t="shared" si="70"/>
        <v>0.33411371277488328</v>
      </c>
      <c r="H281" s="10">
        <f t="shared" si="71"/>
        <v>4.6455079903638709E-2</v>
      </c>
      <c r="I281" s="10">
        <f>F281/F$9</f>
        <v>1</v>
      </c>
    </row>
    <row r="283" spans="1:10" x14ac:dyDescent="0.25">
      <c r="A283" s="3" t="s">
        <v>401</v>
      </c>
    </row>
    <row r="284" spans="1:10" ht="30" customHeight="1" x14ac:dyDescent="0.25">
      <c r="A284" s="4" t="s">
        <v>49</v>
      </c>
      <c r="B284" s="1">
        <v>2009</v>
      </c>
      <c r="C284" s="1">
        <v>2010</v>
      </c>
      <c r="D284" s="1">
        <v>2011</v>
      </c>
      <c r="E284" s="1">
        <v>2012</v>
      </c>
      <c r="F284" s="1">
        <v>2013</v>
      </c>
      <c r="G284" s="8" t="s">
        <v>73</v>
      </c>
      <c r="H284" s="8" t="s">
        <v>74</v>
      </c>
      <c r="I284" s="8" t="s">
        <v>377</v>
      </c>
    </row>
    <row r="285" spans="1:10" x14ac:dyDescent="0.25">
      <c r="A285" s="2" t="s">
        <v>50</v>
      </c>
      <c r="B285" s="2">
        <v>58062</v>
      </c>
      <c r="C285" s="2">
        <v>68358</v>
      </c>
      <c r="D285" s="2">
        <v>73488</v>
      </c>
      <c r="E285" s="2">
        <v>74686</v>
      </c>
      <c r="F285" s="2">
        <v>76203</v>
      </c>
      <c r="G285" s="9">
        <f t="shared" ref="G285:G287" si="73">(F285-B285)/B285</f>
        <v>0.31244187248114086</v>
      </c>
      <c r="H285" s="9">
        <f t="shared" ref="H285:H287" si="74">(F285-E285)/E285</f>
        <v>2.0311705004954075E-2</v>
      </c>
      <c r="I285" s="9">
        <f>F285/F$287</f>
        <v>0.5278495480206421</v>
      </c>
    </row>
    <row r="286" spans="1:10" x14ac:dyDescent="0.25">
      <c r="A286" s="2" t="s">
        <v>56</v>
      </c>
      <c r="B286" s="2">
        <v>51945</v>
      </c>
      <c r="C286" s="2">
        <v>60208</v>
      </c>
      <c r="D286" s="2">
        <v>65086</v>
      </c>
      <c r="E286" s="2">
        <v>65345</v>
      </c>
      <c r="F286" s="2">
        <v>68162</v>
      </c>
      <c r="G286" s="9">
        <f t="shared" si="73"/>
        <v>0.31219559149100012</v>
      </c>
      <c r="H286" s="9">
        <f t="shared" si="74"/>
        <v>4.3109648787206363E-2</v>
      </c>
      <c r="I286" s="9">
        <f t="shared" ref="I286:I287" si="75">F286/F$287</f>
        <v>0.4721504519793579</v>
      </c>
    </row>
    <row r="287" spans="1:10" x14ac:dyDescent="0.25">
      <c r="A287" s="5" t="s">
        <v>0</v>
      </c>
      <c r="B287" s="5">
        <v>110007</v>
      </c>
      <c r="C287" s="5">
        <v>128566</v>
      </c>
      <c r="D287" s="5">
        <v>138574</v>
      </c>
      <c r="E287" s="5">
        <v>140031</v>
      </c>
      <c r="F287" s="5">
        <v>144365</v>
      </c>
      <c r="G287" s="10">
        <f t="shared" si="73"/>
        <v>0.31232557928131849</v>
      </c>
      <c r="H287" s="10">
        <f t="shared" si="74"/>
        <v>3.0950289578736138E-2</v>
      </c>
      <c r="I287" s="10">
        <f t="shared" si="75"/>
        <v>1</v>
      </c>
    </row>
    <row r="288" spans="1:10" x14ac:dyDescent="0.25">
      <c r="A288" s="39"/>
      <c r="B288" s="40"/>
      <c r="C288" s="40"/>
      <c r="D288" s="40"/>
      <c r="E288" s="40"/>
      <c r="F288" s="40"/>
      <c r="G288" s="41"/>
      <c r="H288" s="41"/>
    </row>
    <row r="289" spans="1:11" x14ac:dyDescent="0.25">
      <c r="A289" s="3" t="s">
        <v>402</v>
      </c>
    </row>
    <row r="290" spans="1:11" ht="30" customHeight="1" x14ac:dyDescent="0.25">
      <c r="A290" s="4" t="s">
        <v>335</v>
      </c>
      <c r="B290" s="1">
        <v>2009</v>
      </c>
      <c r="C290" s="1">
        <v>2010</v>
      </c>
      <c r="D290" s="1">
        <v>2011</v>
      </c>
      <c r="E290" s="1">
        <v>2012</v>
      </c>
      <c r="F290" s="1">
        <v>2013</v>
      </c>
      <c r="G290" s="8" t="s">
        <v>73</v>
      </c>
      <c r="H290" s="8" t="s">
        <v>74</v>
      </c>
      <c r="I290" s="8" t="s">
        <v>377</v>
      </c>
    </row>
    <row r="291" spans="1:11" x14ac:dyDescent="0.25">
      <c r="A291" s="2" t="s">
        <v>50</v>
      </c>
      <c r="B291" s="2">
        <v>90107</v>
      </c>
      <c r="C291" s="2">
        <v>108362</v>
      </c>
      <c r="D291" s="2">
        <v>127935</v>
      </c>
      <c r="E291" s="2">
        <v>146214</v>
      </c>
      <c r="F291" s="2">
        <v>162406</v>
      </c>
      <c r="G291" s="9">
        <f t="shared" ref="G291:G293" si="76">(F291-B291)/B291</f>
        <v>0.80236829547094013</v>
      </c>
      <c r="H291" s="9">
        <f t="shared" ref="H291:H293" si="77">(F291-E291)/E291</f>
        <v>0.11074178943192854</v>
      </c>
      <c r="I291" s="9">
        <f>F291/F$336</f>
        <v>0.49983380524436782</v>
      </c>
    </row>
    <row r="292" spans="1:11" x14ac:dyDescent="0.25">
      <c r="A292" s="2" t="s">
        <v>56</v>
      </c>
      <c r="B292" s="2">
        <v>99490</v>
      </c>
      <c r="C292" s="2">
        <v>115939</v>
      </c>
      <c r="D292" s="2">
        <v>132757</v>
      </c>
      <c r="E292" s="2">
        <v>147305</v>
      </c>
      <c r="F292" s="2">
        <v>162514</v>
      </c>
      <c r="G292" s="9">
        <f t="shared" si="76"/>
        <v>0.63347070057292187</v>
      </c>
      <c r="H292" s="9">
        <f t="shared" si="77"/>
        <v>0.10324836224160755</v>
      </c>
      <c r="I292" s="9">
        <f>F292/F$336</f>
        <v>0.50016619475563218</v>
      </c>
    </row>
    <row r="293" spans="1:11" x14ac:dyDescent="0.25">
      <c r="A293" s="5" t="s">
        <v>0</v>
      </c>
      <c r="B293" s="5">
        <v>189597</v>
      </c>
      <c r="C293" s="5">
        <v>224301</v>
      </c>
      <c r="D293" s="5">
        <v>260692</v>
      </c>
      <c r="E293" s="5">
        <v>293519</v>
      </c>
      <c r="F293" s="5">
        <v>324920</v>
      </c>
      <c r="G293" s="10">
        <f t="shared" si="76"/>
        <v>0.71374019631112307</v>
      </c>
      <c r="H293" s="10">
        <f t="shared" si="77"/>
        <v>0.10698114943155299</v>
      </c>
      <c r="I293" s="10">
        <f>F293/F$336</f>
        <v>1</v>
      </c>
    </row>
    <row r="294" spans="1:11" x14ac:dyDescent="0.25">
      <c r="A294" s="11"/>
    </row>
    <row r="295" spans="1:11" x14ac:dyDescent="0.25">
      <c r="A295" s="3" t="s">
        <v>295</v>
      </c>
    </row>
    <row r="296" spans="1:11" ht="30" customHeight="1" x14ac:dyDescent="0.25">
      <c r="A296" s="4" t="s">
        <v>49</v>
      </c>
      <c r="B296" s="1">
        <v>2009</v>
      </c>
      <c r="C296" s="1">
        <v>2010</v>
      </c>
      <c r="D296" s="1">
        <v>2011</v>
      </c>
      <c r="E296" s="1">
        <v>2012</v>
      </c>
      <c r="F296" s="1">
        <v>2013</v>
      </c>
      <c r="G296" s="8" t="s">
        <v>73</v>
      </c>
      <c r="H296" s="8" t="s">
        <v>74</v>
      </c>
      <c r="I296" s="8" t="s">
        <v>377</v>
      </c>
      <c r="J296" s="11"/>
      <c r="K296" s="11"/>
    </row>
    <row r="297" spans="1:11" x14ac:dyDescent="0.25">
      <c r="A297" s="2" t="s">
        <v>50</v>
      </c>
      <c r="B297" s="2">
        <v>274704</v>
      </c>
      <c r="C297" s="2">
        <v>302190</v>
      </c>
      <c r="D297" s="2">
        <v>319867</v>
      </c>
      <c r="E297" s="2">
        <v>330465</v>
      </c>
      <c r="F297" s="2">
        <v>336505</v>
      </c>
      <c r="G297" s="9">
        <f t="shared" ref="G297:G299" si="78">(F297-B297)/B297</f>
        <v>0.22497306191391461</v>
      </c>
      <c r="H297" s="9">
        <f t="shared" ref="H297:H299" si="79">(F297-E297)/E297</f>
        <v>1.827727595963264E-2</v>
      </c>
      <c r="I297" s="9">
        <f>F297/F$299</f>
        <v>0.52142619178591632</v>
      </c>
    </row>
    <row r="298" spans="1:11" x14ac:dyDescent="0.25">
      <c r="A298" s="2" t="s">
        <v>56</v>
      </c>
      <c r="B298" s="2">
        <v>261183</v>
      </c>
      <c r="C298" s="2">
        <v>285265</v>
      </c>
      <c r="D298" s="2">
        <v>296152</v>
      </c>
      <c r="E298" s="2">
        <v>301143</v>
      </c>
      <c r="F298" s="2">
        <v>308850</v>
      </c>
      <c r="G298" s="9">
        <f t="shared" si="78"/>
        <v>0.18250422117825432</v>
      </c>
      <c r="H298" s="9">
        <f t="shared" si="79"/>
        <v>2.5592492603181877E-2</v>
      </c>
      <c r="I298" s="9">
        <f t="shared" ref="I298:I299" si="80">F298/F$299</f>
        <v>0.47857380821408374</v>
      </c>
    </row>
    <row r="299" spans="1:11" x14ac:dyDescent="0.25">
      <c r="A299" s="5" t="s">
        <v>0</v>
      </c>
      <c r="B299" s="5">
        <v>535887</v>
      </c>
      <c r="C299" s="5">
        <v>587455</v>
      </c>
      <c r="D299" s="5">
        <v>616019</v>
      </c>
      <c r="E299" s="5">
        <v>631608</v>
      </c>
      <c r="F299" s="5">
        <v>645355</v>
      </c>
      <c r="G299" s="10">
        <f t="shared" si="78"/>
        <v>0.20427440859733489</v>
      </c>
      <c r="H299" s="10">
        <f t="shared" si="79"/>
        <v>2.1765082139554914E-2</v>
      </c>
      <c r="I299" s="10">
        <f t="shared" si="80"/>
        <v>1</v>
      </c>
    </row>
    <row r="301" spans="1:11" x14ac:dyDescent="0.25">
      <c r="A301" s="3" t="s">
        <v>296</v>
      </c>
    </row>
    <row r="302" spans="1:11" ht="30" customHeight="1" x14ac:dyDescent="0.25">
      <c r="A302" s="4" t="s">
        <v>334</v>
      </c>
      <c r="B302" s="1">
        <v>2009</v>
      </c>
      <c r="C302" s="1">
        <v>2010</v>
      </c>
      <c r="D302" s="1">
        <v>2011</v>
      </c>
      <c r="E302" s="1">
        <v>2012</v>
      </c>
      <c r="F302" s="1">
        <v>2013</v>
      </c>
      <c r="G302" s="8" t="s">
        <v>73</v>
      </c>
      <c r="H302" s="8" t="s">
        <v>74</v>
      </c>
      <c r="I302" s="8" t="s">
        <v>377</v>
      </c>
    </row>
    <row r="303" spans="1:11" x14ac:dyDescent="0.25">
      <c r="A303" s="2" t="s">
        <v>58</v>
      </c>
      <c r="B303" s="2">
        <f t="shared" ref="B303:F310" si="81">B316+B329+B342</f>
        <v>182778</v>
      </c>
      <c r="C303" s="2">
        <f t="shared" si="81"/>
        <v>195010</v>
      </c>
      <c r="D303" s="2">
        <f t="shared" si="81"/>
        <v>201431</v>
      </c>
      <c r="E303" s="2">
        <f t="shared" si="81"/>
        <v>202987</v>
      </c>
      <c r="F303" s="2">
        <f t="shared" si="81"/>
        <v>209250</v>
      </c>
      <c r="G303" s="9">
        <f t="shared" ref="G303:G310" si="82">(F303-B303)/B303</f>
        <v>0.14483143485539834</v>
      </c>
      <c r="H303" s="9">
        <f t="shared" ref="H303:H310" si="83">(F303-E303)/E303</f>
        <v>3.0854192633025759E-2</v>
      </c>
      <c r="I303" s="9">
        <f t="shared" ref="I303:I310" si="84">F303/F$9</f>
        <v>0.18772877341563196</v>
      </c>
    </row>
    <row r="304" spans="1:11" x14ac:dyDescent="0.25">
      <c r="A304" s="2" t="s">
        <v>59</v>
      </c>
      <c r="B304" s="2">
        <f t="shared" si="81"/>
        <v>440944</v>
      </c>
      <c r="C304" s="2">
        <f t="shared" si="81"/>
        <v>503032</v>
      </c>
      <c r="D304" s="2">
        <f t="shared" si="81"/>
        <v>544798</v>
      </c>
      <c r="E304" s="2">
        <f t="shared" si="81"/>
        <v>566390</v>
      </c>
      <c r="F304" s="2">
        <f t="shared" si="81"/>
        <v>580619</v>
      </c>
      <c r="G304" s="9">
        <f t="shared" si="82"/>
        <v>0.31676357995573134</v>
      </c>
      <c r="H304" s="9">
        <f t="shared" si="83"/>
        <v>2.5122265576722754E-2</v>
      </c>
      <c r="I304" s="9">
        <f t="shared" si="84"/>
        <v>0.52090271298356416</v>
      </c>
    </row>
    <row r="305" spans="1:9" x14ac:dyDescent="0.25">
      <c r="A305" s="2" t="s">
        <v>60</v>
      </c>
      <c r="B305" s="2">
        <f t="shared" si="81"/>
        <v>128406</v>
      </c>
      <c r="C305" s="2">
        <f t="shared" si="81"/>
        <v>145951</v>
      </c>
      <c r="D305" s="2">
        <f t="shared" si="81"/>
        <v>160776</v>
      </c>
      <c r="E305" s="2">
        <f t="shared" si="81"/>
        <v>172368</v>
      </c>
      <c r="F305" s="2">
        <f t="shared" si="81"/>
        <v>187819</v>
      </c>
      <c r="G305" s="9">
        <f t="shared" si="82"/>
        <v>0.46269644720651681</v>
      </c>
      <c r="H305" s="9">
        <f t="shared" si="83"/>
        <v>8.9639608279959163E-2</v>
      </c>
      <c r="I305" s="9">
        <f t="shared" si="84"/>
        <v>0.16850193784540299</v>
      </c>
    </row>
    <row r="306" spans="1:9" x14ac:dyDescent="0.25">
      <c r="A306" s="2" t="s">
        <v>61</v>
      </c>
      <c r="B306" s="2">
        <f t="shared" si="81"/>
        <v>41043</v>
      </c>
      <c r="C306" s="2">
        <f t="shared" si="81"/>
        <v>48133</v>
      </c>
      <c r="D306" s="2">
        <f t="shared" si="81"/>
        <v>55168</v>
      </c>
      <c r="E306" s="2">
        <f t="shared" si="81"/>
        <v>63452</v>
      </c>
      <c r="F306" s="2">
        <f t="shared" si="81"/>
        <v>70913</v>
      </c>
      <c r="G306" s="9">
        <f t="shared" si="82"/>
        <v>0.72777331091781794</v>
      </c>
      <c r="H306" s="9">
        <f t="shared" si="83"/>
        <v>0.11758494610098973</v>
      </c>
      <c r="I306" s="9">
        <f t="shared" si="84"/>
        <v>6.361964401062227E-2</v>
      </c>
    </row>
    <row r="307" spans="1:9" x14ac:dyDescent="0.25">
      <c r="A307" s="2" t="s">
        <v>62</v>
      </c>
      <c r="B307" s="2">
        <f t="shared" si="81"/>
        <v>21376</v>
      </c>
      <c r="C307" s="2">
        <f t="shared" si="81"/>
        <v>25103</v>
      </c>
      <c r="D307" s="2">
        <f t="shared" si="81"/>
        <v>28070</v>
      </c>
      <c r="E307" s="2">
        <f t="shared" si="81"/>
        <v>31067</v>
      </c>
      <c r="F307" s="2">
        <f t="shared" si="81"/>
        <v>34060</v>
      </c>
      <c r="G307" s="9">
        <f t="shared" si="82"/>
        <v>0.59337574850299402</v>
      </c>
      <c r="H307" s="9">
        <f t="shared" si="83"/>
        <v>9.6340168023948236E-2</v>
      </c>
      <c r="I307" s="9">
        <f t="shared" si="84"/>
        <v>3.0556951123232614E-2</v>
      </c>
    </row>
    <row r="308" spans="1:9" x14ac:dyDescent="0.25">
      <c r="A308" s="2" t="s">
        <v>2</v>
      </c>
      <c r="B308" s="2">
        <f t="shared" si="81"/>
        <v>20554</v>
      </c>
      <c r="C308" s="2">
        <f t="shared" si="81"/>
        <v>22871</v>
      </c>
      <c r="D308" s="2">
        <f t="shared" si="81"/>
        <v>24716</v>
      </c>
      <c r="E308" s="2">
        <f t="shared" si="81"/>
        <v>28769</v>
      </c>
      <c r="F308" s="2">
        <f t="shared" si="81"/>
        <v>31909</v>
      </c>
      <c r="G308" s="9">
        <f t="shared" si="82"/>
        <v>0.55244721222146542</v>
      </c>
      <c r="H308" s="9">
        <f t="shared" si="83"/>
        <v>0.10914526052348013</v>
      </c>
      <c r="I308" s="9">
        <f t="shared" si="84"/>
        <v>2.8627180076078375E-2</v>
      </c>
    </row>
    <row r="309" spans="1:9" x14ac:dyDescent="0.25">
      <c r="A309" s="2" t="s">
        <v>275</v>
      </c>
      <c r="B309" s="2">
        <f t="shared" si="81"/>
        <v>390</v>
      </c>
      <c r="C309" s="2">
        <f t="shared" si="81"/>
        <v>222</v>
      </c>
      <c r="D309" s="2">
        <f t="shared" si="81"/>
        <v>326</v>
      </c>
      <c r="E309" s="2">
        <f t="shared" si="81"/>
        <v>125</v>
      </c>
      <c r="F309" s="2">
        <f t="shared" si="81"/>
        <v>70</v>
      </c>
      <c r="G309" s="9">
        <f t="shared" si="82"/>
        <v>-0.82051282051282048</v>
      </c>
      <c r="H309" s="9">
        <f t="shared" si="83"/>
        <v>-0.44</v>
      </c>
      <c r="I309" s="9">
        <f t="shared" si="84"/>
        <v>6.2800545467594916E-5</v>
      </c>
    </row>
    <row r="310" spans="1:9" x14ac:dyDescent="0.25">
      <c r="A310" s="5" t="s">
        <v>0</v>
      </c>
      <c r="B310" s="5">
        <f t="shared" si="81"/>
        <v>835491</v>
      </c>
      <c r="C310" s="5">
        <f t="shared" si="81"/>
        <v>940322</v>
      </c>
      <c r="D310" s="5">
        <f t="shared" si="81"/>
        <v>1015285</v>
      </c>
      <c r="E310" s="5">
        <f t="shared" si="81"/>
        <v>1065158</v>
      </c>
      <c r="F310" s="5">
        <f t="shared" si="81"/>
        <v>1114640</v>
      </c>
      <c r="G310" s="10">
        <f t="shared" si="82"/>
        <v>0.33411371277488328</v>
      </c>
      <c r="H310" s="10">
        <f t="shared" si="83"/>
        <v>4.6455079903638709E-2</v>
      </c>
      <c r="I310" s="10">
        <f t="shared" si="84"/>
        <v>1</v>
      </c>
    </row>
    <row r="311" spans="1:9" x14ac:dyDescent="0.25">
      <c r="A311" s="51" t="s">
        <v>336</v>
      </c>
      <c r="B311" s="50">
        <v>23.201186067478702</v>
      </c>
      <c r="C311" s="50">
        <v>23.298297085757898</v>
      </c>
      <c r="D311" s="50">
        <v>23.394756707498601</v>
      </c>
      <c r="E311" s="50">
        <v>23.5958999354885</v>
      </c>
      <c r="F311" s="50">
        <v>23.730550628522007</v>
      </c>
      <c r="G311" s="48">
        <f t="shared" ref="G311:G312" si="85">(F311-B311)/B311</f>
        <v>2.2816271526106161E-2</v>
      </c>
      <c r="H311" s="48">
        <f t="shared" ref="H311:H312" si="86">(F311-E311)/E311</f>
        <v>5.7065292445570414E-3</v>
      </c>
      <c r="I311" s="44"/>
    </row>
    <row r="312" spans="1:9" x14ac:dyDescent="0.25">
      <c r="A312" s="51" t="s">
        <v>337</v>
      </c>
      <c r="B312" s="50">
        <v>22.018900893451001</v>
      </c>
      <c r="C312" s="50">
        <v>22.2665970805967</v>
      </c>
      <c r="D312" s="50">
        <v>22.392970940803099</v>
      </c>
      <c r="E312" s="50">
        <v>22.558517165258401</v>
      </c>
      <c r="F312" s="50">
        <v>22.591963423010199</v>
      </c>
      <c r="G312" s="48">
        <f t="shared" si="85"/>
        <v>2.6025937095236314E-2</v>
      </c>
      <c r="H312" s="48">
        <f t="shared" si="86"/>
        <v>1.4826443381352943E-3</v>
      </c>
      <c r="I312" s="44"/>
    </row>
    <row r="314" spans="1:9" x14ac:dyDescent="0.25">
      <c r="A314" s="3" t="s">
        <v>403</v>
      </c>
    </row>
    <row r="315" spans="1:9" ht="30" customHeight="1" x14ac:dyDescent="0.25">
      <c r="A315" s="4" t="s">
        <v>334</v>
      </c>
      <c r="B315" s="1">
        <v>2009</v>
      </c>
      <c r="C315" s="1">
        <v>2010</v>
      </c>
      <c r="D315" s="1">
        <v>2011</v>
      </c>
      <c r="E315" s="1">
        <v>2012</v>
      </c>
      <c r="F315" s="1">
        <v>2013</v>
      </c>
      <c r="G315" s="8" t="s">
        <v>73</v>
      </c>
      <c r="H315" s="8" t="s">
        <v>74</v>
      </c>
      <c r="I315" s="8" t="s">
        <v>377</v>
      </c>
    </row>
    <row r="316" spans="1:9" x14ac:dyDescent="0.25">
      <c r="A316" s="2" t="s">
        <v>58</v>
      </c>
      <c r="B316" s="2">
        <v>25601</v>
      </c>
      <c r="C316" s="2">
        <v>28304</v>
      </c>
      <c r="D316" s="2">
        <v>27688</v>
      </c>
      <c r="E316" s="2">
        <v>27294</v>
      </c>
      <c r="F316" s="2">
        <v>29658</v>
      </c>
      <c r="G316" s="9">
        <f t="shared" ref="G316" si="87">(F316-B316)/B316</f>
        <v>0.15847037225108393</v>
      </c>
      <c r="H316" s="9">
        <f t="shared" ref="H316" si="88">(F316-E316)/E316</f>
        <v>8.6612442295009889E-2</v>
      </c>
      <c r="I316" s="9">
        <f>F316/F$287</f>
        <v>0.20543760606795275</v>
      </c>
    </row>
    <row r="317" spans="1:9" x14ac:dyDescent="0.25">
      <c r="A317" s="2" t="s">
        <v>59</v>
      </c>
      <c r="B317" s="2">
        <v>53272</v>
      </c>
      <c r="C317" s="2">
        <v>62664</v>
      </c>
      <c r="D317" s="2">
        <v>67952</v>
      </c>
      <c r="E317" s="2">
        <v>66830</v>
      </c>
      <c r="F317" s="2">
        <v>66980</v>
      </c>
      <c r="G317" s="9">
        <f t="shared" ref="G317:G322" si="89">(F317-B317)/B317</f>
        <v>0.25732091905691545</v>
      </c>
      <c r="H317" s="9">
        <f t="shared" ref="H317:H322" si="90">(F317-E317)/E317</f>
        <v>2.244500972617088E-3</v>
      </c>
      <c r="I317" s="9">
        <f t="shared" ref="I317:I322" si="91">F317/F$287</f>
        <v>0.46396287188723029</v>
      </c>
    </row>
    <row r="318" spans="1:9" x14ac:dyDescent="0.25">
      <c r="A318" s="2" t="s">
        <v>60</v>
      </c>
      <c r="B318" s="2">
        <v>17123</v>
      </c>
      <c r="C318" s="2">
        <v>20410</v>
      </c>
      <c r="D318" s="2">
        <v>23206</v>
      </c>
      <c r="E318" s="2">
        <v>23971</v>
      </c>
      <c r="F318" s="2">
        <v>24573</v>
      </c>
      <c r="G318" s="9">
        <f t="shared" si="89"/>
        <v>0.43508730946679902</v>
      </c>
      <c r="H318" s="9">
        <f t="shared" si="90"/>
        <v>2.51136790288265E-2</v>
      </c>
      <c r="I318" s="9">
        <f t="shared" si="91"/>
        <v>0.17021438714369827</v>
      </c>
    </row>
    <row r="319" spans="1:9" x14ac:dyDescent="0.25">
      <c r="A319" s="2" t="s">
        <v>61</v>
      </c>
      <c r="B319" s="2">
        <v>6905</v>
      </c>
      <c r="C319" s="2">
        <v>8492</v>
      </c>
      <c r="D319" s="2">
        <v>9864</v>
      </c>
      <c r="E319" s="2">
        <v>11116</v>
      </c>
      <c r="F319" s="2">
        <v>11721</v>
      </c>
      <c r="G319" s="10">
        <f t="shared" si="89"/>
        <v>0.69746560463432294</v>
      </c>
      <c r="H319" s="9">
        <f t="shared" si="90"/>
        <v>5.4426052536883769E-2</v>
      </c>
      <c r="I319" s="9">
        <f t="shared" si="91"/>
        <v>8.1190039136909919E-2</v>
      </c>
    </row>
    <row r="320" spans="1:9" x14ac:dyDescent="0.25">
      <c r="A320" s="2" t="s">
        <v>62</v>
      </c>
      <c r="B320" s="2">
        <v>3619</v>
      </c>
      <c r="C320" s="2">
        <v>4505</v>
      </c>
      <c r="D320" s="2">
        <v>5193</v>
      </c>
      <c r="E320" s="2">
        <v>5602</v>
      </c>
      <c r="F320" s="2">
        <v>5886</v>
      </c>
      <c r="G320" s="10">
        <f t="shared" si="89"/>
        <v>0.62641613705443489</v>
      </c>
      <c r="H320" s="9">
        <f t="shared" si="90"/>
        <v>5.0696179935737239E-2</v>
      </c>
      <c r="I320" s="9">
        <f t="shared" si="91"/>
        <v>4.0771655179579536E-2</v>
      </c>
    </row>
    <row r="321" spans="1:9" x14ac:dyDescent="0.25">
      <c r="A321" s="2" t="s">
        <v>2</v>
      </c>
      <c r="B321" s="2">
        <v>3383</v>
      </c>
      <c r="C321" s="2">
        <v>4179</v>
      </c>
      <c r="D321" s="2">
        <v>4664</v>
      </c>
      <c r="E321" s="2">
        <v>5205</v>
      </c>
      <c r="F321" s="2">
        <v>5544</v>
      </c>
      <c r="G321" s="10">
        <f t="shared" si="89"/>
        <v>0.63878214602423888</v>
      </c>
      <c r="H321" s="9">
        <f t="shared" si="90"/>
        <v>6.512968299711816E-2</v>
      </c>
      <c r="I321" s="9">
        <f t="shared" si="91"/>
        <v>3.8402659924496936E-2</v>
      </c>
    </row>
    <row r="322" spans="1:9" x14ac:dyDescent="0.25">
      <c r="A322" s="2" t="s">
        <v>275</v>
      </c>
      <c r="B322" s="2">
        <v>104</v>
      </c>
      <c r="C322" s="2">
        <v>12</v>
      </c>
      <c r="D322" s="2">
        <v>7</v>
      </c>
      <c r="E322" s="2">
        <v>13</v>
      </c>
      <c r="F322" s="2">
        <v>3</v>
      </c>
      <c r="G322" s="9">
        <f t="shared" si="89"/>
        <v>-0.97115384615384615</v>
      </c>
      <c r="H322" s="9">
        <f t="shared" si="90"/>
        <v>-0.76923076923076927</v>
      </c>
      <c r="I322" s="9">
        <f t="shared" si="91"/>
        <v>2.0780660132303537E-5</v>
      </c>
    </row>
    <row r="323" spans="1:9" x14ac:dyDescent="0.25">
      <c r="A323" s="5" t="s">
        <v>0</v>
      </c>
      <c r="B323" s="5">
        <f>SUM(B316:B322)</f>
        <v>110007</v>
      </c>
      <c r="C323" s="5">
        <f t="shared" ref="C323:F323" si="92">SUM(C316:C322)</f>
        <v>128566</v>
      </c>
      <c r="D323" s="5">
        <f t="shared" si="92"/>
        <v>138574</v>
      </c>
      <c r="E323" s="5">
        <f t="shared" si="92"/>
        <v>140031</v>
      </c>
      <c r="F323" s="5">
        <f t="shared" si="92"/>
        <v>144365</v>
      </c>
      <c r="G323" s="10">
        <f t="shared" ref="G323:G324" si="93">(F323-B323)/B323</f>
        <v>0.31232557928131849</v>
      </c>
      <c r="H323" s="10">
        <f t="shared" ref="H323:H324" si="94">(F323-E323)/E323</f>
        <v>3.0950289578736138E-2</v>
      </c>
      <c r="I323" s="10">
        <f>F323/F$287</f>
        <v>1</v>
      </c>
    </row>
    <row r="324" spans="1:9" x14ac:dyDescent="0.25">
      <c r="A324" s="51" t="s">
        <v>336</v>
      </c>
      <c r="B324" s="50">
        <v>23.493103071771728</v>
      </c>
      <c r="C324" s="50">
        <v>23.68231695928278</v>
      </c>
      <c r="D324" s="50">
        <v>23.9118146171677</v>
      </c>
      <c r="E324" s="50">
        <v>24.165274492850966</v>
      </c>
      <c r="F324" s="50">
        <v>24.197323395353347</v>
      </c>
      <c r="G324" s="48">
        <f t="shared" si="93"/>
        <v>2.997561971401639E-2</v>
      </c>
      <c r="H324" s="48">
        <f t="shared" si="94"/>
        <v>1.3262378836980772E-3</v>
      </c>
      <c r="I324" s="44"/>
    </row>
    <row r="325" spans="1:9" x14ac:dyDescent="0.25">
      <c r="A325" s="51" t="s">
        <v>337</v>
      </c>
      <c r="B325" s="50">
        <v>22.637876819371481</v>
      </c>
      <c r="C325" s="50">
        <v>23.159038665800029</v>
      </c>
      <c r="D325" s="50">
        <v>23.441152572035751</v>
      </c>
      <c r="E325" s="50">
        <v>23.626426493622734</v>
      </c>
      <c r="F325" s="50">
        <v>23.527734000803438</v>
      </c>
      <c r="G325" s="48">
        <f t="shared" ref="G325" si="95">(F325-B325)/B325</f>
        <v>3.9308332160836568E-2</v>
      </c>
      <c r="H325" s="48">
        <f t="shared" ref="H325" si="96">(F325-E325)/E325</f>
        <v>-4.1772077908580644E-3</v>
      </c>
      <c r="I325" s="44"/>
    </row>
    <row r="327" spans="1:9" x14ac:dyDescent="0.25">
      <c r="A327" s="3" t="s">
        <v>404</v>
      </c>
    </row>
    <row r="328" spans="1:9" ht="30" customHeight="1" x14ac:dyDescent="0.25">
      <c r="A328" s="4" t="s">
        <v>334</v>
      </c>
      <c r="B328" s="1">
        <v>2009</v>
      </c>
      <c r="C328" s="1">
        <v>2010</v>
      </c>
      <c r="D328" s="1">
        <v>2011</v>
      </c>
      <c r="E328" s="1">
        <v>2012</v>
      </c>
      <c r="F328" s="1">
        <v>2013</v>
      </c>
      <c r="G328" s="8" t="s">
        <v>73</v>
      </c>
      <c r="H328" s="8" t="s">
        <v>74</v>
      </c>
      <c r="I328" s="8" t="s">
        <v>377</v>
      </c>
    </row>
    <row r="329" spans="1:9" x14ac:dyDescent="0.25">
      <c r="A329" s="2" t="s">
        <v>58</v>
      </c>
      <c r="B329" s="2">
        <v>37223</v>
      </c>
      <c r="C329" s="2">
        <v>40455</v>
      </c>
      <c r="D329" s="2">
        <v>43918</v>
      </c>
      <c r="E329" s="2">
        <v>45666</v>
      </c>
      <c r="F329" s="2">
        <v>51500</v>
      </c>
      <c r="G329" s="9">
        <f t="shared" ref="G329" si="97">(F329-B329)/B329</f>
        <v>0.38355317948580181</v>
      </c>
      <c r="H329" s="9">
        <f t="shared" ref="H329" si="98">(F329-E329)/E329</f>
        <v>0.12775368983488811</v>
      </c>
      <c r="I329" s="9">
        <f>F329/F$336</f>
        <v>0.15850055398251878</v>
      </c>
    </row>
    <row r="330" spans="1:9" x14ac:dyDescent="0.25">
      <c r="A330" s="2" t="s">
        <v>59</v>
      </c>
      <c r="B330" s="2">
        <v>98077</v>
      </c>
      <c r="C330" s="2">
        <v>116595</v>
      </c>
      <c r="D330" s="2">
        <v>133791</v>
      </c>
      <c r="E330" s="2">
        <v>145901</v>
      </c>
      <c r="F330" s="2">
        <v>155463</v>
      </c>
      <c r="G330" s="9">
        <f t="shared" ref="G330:G337" si="99">(F330-B330)/B330</f>
        <v>0.58511169795160944</v>
      </c>
      <c r="H330" s="9">
        <f t="shared" ref="H330:H337" si="100">(F330-E330)/E330</f>
        <v>6.5537590557981099E-2</v>
      </c>
      <c r="I330" s="9">
        <f t="shared" ref="I330:I335" si="101">F330/F$336</f>
        <v>0.47846546842299642</v>
      </c>
    </row>
    <row r="331" spans="1:9" x14ac:dyDescent="0.25">
      <c r="A331" s="2" t="s">
        <v>60</v>
      </c>
      <c r="B331" s="2">
        <v>31654</v>
      </c>
      <c r="C331" s="2">
        <v>39024</v>
      </c>
      <c r="D331" s="2">
        <v>47848</v>
      </c>
      <c r="E331" s="2">
        <v>56080</v>
      </c>
      <c r="F331" s="2">
        <v>64044</v>
      </c>
      <c r="G331" s="9">
        <f t="shared" si="99"/>
        <v>1.023251405825488</v>
      </c>
      <c r="H331" s="9">
        <f t="shared" si="100"/>
        <v>0.14201141226818831</v>
      </c>
      <c r="I331" s="9">
        <f t="shared" si="101"/>
        <v>0.19710698017973655</v>
      </c>
    </row>
    <row r="332" spans="1:9" x14ac:dyDescent="0.25">
      <c r="A332" s="2" t="s">
        <v>61</v>
      </c>
      <c r="B332" s="2">
        <v>11368</v>
      </c>
      <c r="C332" s="2">
        <v>14645</v>
      </c>
      <c r="D332" s="2">
        <v>18656</v>
      </c>
      <c r="E332" s="2">
        <v>23983</v>
      </c>
      <c r="F332" s="2">
        <v>28593</v>
      </c>
      <c r="G332" s="10">
        <f t="shared" si="99"/>
        <v>1.5152181562280085</v>
      </c>
      <c r="H332" s="9">
        <f t="shared" si="100"/>
        <v>0.1922194888045699</v>
      </c>
      <c r="I332" s="9">
        <f t="shared" si="101"/>
        <v>8.8000123107226394E-2</v>
      </c>
    </row>
    <row r="333" spans="1:9" x14ac:dyDescent="0.25">
      <c r="A333" s="2" t="s">
        <v>62</v>
      </c>
      <c r="B333" s="2">
        <v>5715</v>
      </c>
      <c r="C333" s="2">
        <v>7350</v>
      </c>
      <c r="D333" s="2">
        <v>9022</v>
      </c>
      <c r="E333" s="2">
        <v>11358</v>
      </c>
      <c r="F333" s="2">
        <v>13282</v>
      </c>
      <c r="G333" s="10">
        <f t="shared" si="99"/>
        <v>1.3240594925634295</v>
      </c>
      <c r="H333" s="9">
        <f t="shared" si="100"/>
        <v>0.16939602042613136</v>
      </c>
      <c r="I333" s="9">
        <f t="shared" si="101"/>
        <v>4.0877754524190568E-2</v>
      </c>
    </row>
    <row r="334" spans="1:9" x14ac:dyDescent="0.25">
      <c r="A334" s="2" t="s">
        <v>2</v>
      </c>
      <c r="B334" s="2">
        <v>5431</v>
      </c>
      <c r="C334" s="2">
        <v>6212</v>
      </c>
      <c r="D334" s="2">
        <v>7447</v>
      </c>
      <c r="E334" s="2">
        <v>10516</v>
      </c>
      <c r="F334" s="2">
        <v>12031</v>
      </c>
      <c r="G334" s="10">
        <f t="shared" si="99"/>
        <v>1.2152458110845148</v>
      </c>
      <c r="H334" s="9">
        <f t="shared" si="100"/>
        <v>0.14406618486116393</v>
      </c>
      <c r="I334" s="9">
        <f t="shared" si="101"/>
        <v>3.7027576018712295E-2</v>
      </c>
    </row>
    <row r="335" spans="1:9" x14ac:dyDescent="0.25">
      <c r="A335" s="2" t="s">
        <v>275</v>
      </c>
      <c r="B335" s="2">
        <v>129</v>
      </c>
      <c r="C335" s="2">
        <v>20</v>
      </c>
      <c r="D335" s="2">
        <v>10</v>
      </c>
      <c r="E335" s="2">
        <v>15</v>
      </c>
      <c r="F335" s="2">
        <v>7</v>
      </c>
      <c r="G335" s="9">
        <f t="shared" si="99"/>
        <v>-0.94573643410852715</v>
      </c>
      <c r="H335" s="9">
        <f t="shared" si="100"/>
        <v>-0.53333333333333333</v>
      </c>
      <c r="I335" s="9">
        <f t="shared" si="101"/>
        <v>2.1543764618983133E-5</v>
      </c>
    </row>
    <row r="336" spans="1:9" x14ac:dyDescent="0.25">
      <c r="A336" s="5" t="s">
        <v>0</v>
      </c>
      <c r="B336" s="5">
        <f>SUM(B329:B335)</f>
        <v>189597</v>
      </c>
      <c r="C336" s="5">
        <f t="shared" ref="C336:F336" si="102">SUM(C329:C335)</f>
        <v>224301</v>
      </c>
      <c r="D336" s="5">
        <f t="shared" si="102"/>
        <v>260692</v>
      </c>
      <c r="E336" s="5">
        <f t="shared" si="102"/>
        <v>293519</v>
      </c>
      <c r="F336" s="5">
        <f t="shared" si="102"/>
        <v>324920</v>
      </c>
      <c r="G336" s="10">
        <f t="shared" si="99"/>
        <v>0.71374019631112307</v>
      </c>
      <c r="H336" s="10">
        <f t="shared" si="100"/>
        <v>0.10698114943155299</v>
      </c>
      <c r="I336" s="10">
        <f>F336/F$336</f>
        <v>1</v>
      </c>
    </row>
    <row r="337" spans="1:9" x14ac:dyDescent="0.25">
      <c r="A337" s="51" t="s">
        <v>336</v>
      </c>
      <c r="B337" s="50">
        <v>23.586975109253277</v>
      </c>
      <c r="C337" s="50">
        <v>23.761932575652864</v>
      </c>
      <c r="D337" s="50">
        <v>23.982568800300751</v>
      </c>
      <c r="E337" s="50">
        <v>24.424961840383776</v>
      </c>
      <c r="F337" s="50">
        <v>24.572602512057074</v>
      </c>
      <c r="G337" s="48">
        <f t="shared" si="99"/>
        <v>4.1786935299606538E-2</v>
      </c>
      <c r="H337" s="48">
        <f t="shared" si="100"/>
        <v>6.0446633504741484E-3</v>
      </c>
      <c r="I337" s="44"/>
    </row>
    <row r="338" spans="1:9" x14ac:dyDescent="0.25">
      <c r="A338" s="51" t="s">
        <v>337</v>
      </c>
      <c r="B338" s="50">
        <v>22.77568480485219</v>
      </c>
      <c r="C338" s="50">
        <v>23.054271874244765</v>
      </c>
      <c r="D338" s="50">
        <v>23.1885977377366</v>
      </c>
      <c r="E338" s="50">
        <v>23.501592413669709</v>
      </c>
      <c r="F338" s="50">
        <v>23.57635669914546</v>
      </c>
      <c r="G338" s="48">
        <f t="shared" ref="G338" si="103">(F338-B338)/B338</f>
        <v>3.5154679262275917E-2</v>
      </c>
      <c r="H338" s="48">
        <f t="shared" ref="H338" si="104">(F338-E338)/E338</f>
        <v>3.1812433880976025E-3</v>
      </c>
      <c r="I338" s="44"/>
    </row>
    <row r="339" spans="1:9" x14ac:dyDescent="0.25">
      <c r="B339"/>
      <c r="C339"/>
      <c r="D339"/>
      <c r="E339"/>
      <c r="F339"/>
      <c r="G339"/>
      <c r="H339"/>
      <c r="I339"/>
    </row>
    <row r="340" spans="1:9" x14ac:dyDescent="0.25">
      <c r="A340" s="3" t="s">
        <v>298</v>
      </c>
    </row>
    <row r="341" spans="1:9" ht="30" customHeight="1" x14ac:dyDescent="0.25">
      <c r="A341" s="4" t="s">
        <v>334</v>
      </c>
      <c r="B341" s="1">
        <v>2009</v>
      </c>
      <c r="C341" s="1">
        <v>2010</v>
      </c>
      <c r="D341" s="1">
        <v>2011</v>
      </c>
      <c r="E341" s="1">
        <v>2012</v>
      </c>
      <c r="F341" s="1">
        <v>2013</v>
      </c>
      <c r="G341" s="8" t="s">
        <v>73</v>
      </c>
      <c r="H341" s="8" t="s">
        <v>74</v>
      </c>
      <c r="I341" s="8" t="s">
        <v>377</v>
      </c>
    </row>
    <row r="342" spans="1:9" x14ac:dyDescent="0.25">
      <c r="A342" s="2" t="s">
        <v>58</v>
      </c>
      <c r="B342" s="2">
        <v>119954</v>
      </c>
      <c r="C342" s="2">
        <v>126251</v>
      </c>
      <c r="D342" s="2">
        <v>129825</v>
      </c>
      <c r="E342" s="2">
        <v>130027</v>
      </c>
      <c r="F342" s="2">
        <v>128092</v>
      </c>
      <c r="G342" s="9">
        <f t="shared" ref="G342" si="105">(F342-B342)/B342</f>
        <v>6.7842673024659447E-2</v>
      </c>
      <c r="H342" s="9">
        <f t="shared" ref="H342" si="106">(F342-E342)/E342</f>
        <v>-1.4881524606427896E-2</v>
      </c>
      <c r="I342" s="9">
        <f t="shared" ref="I342:I349" si="107">F342/F$299</f>
        <v>0.19848300547760536</v>
      </c>
    </row>
    <row r="343" spans="1:9" x14ac:dyDescent="0.25">
      <c r="A343" s="2" t="s">
        <v>59</v>
      </c>
      <c r="B343" s="2">
        <v>289595</v>
      </c>
      <c r="C343" s="2">
        <v>323773</v>
      </c>
      <c r="D343" s="2">
        <v>343055</v>
      </c>
      <c r="E343" s="2">
        <v>353659</v>
      </c>
      <c r="F343" s="2">
        <v>358176</v>
      </c>
      <c r="G343" s="9">
        <f t="shared" ref="G343:G350" si="108">(F343-B343)/B343</f>
        <v>0.23681693399402615</v>
      </c>
      <c r="H343" s="9">
        <f t="shared" ref="H343:H350" si="109">(F343-E343)/E343</f>
        <v>1.2772190160578411E-2</v>
      </c>
      <c r="I343" s="9">
        <f t="shared" si="107"/>
        <v>0.55500615940063991</v>
      </c>
    </row>
    <row r="344" spans="1:9" x14ac:dyDescent="0.25">
      <c r="A344" s="2" t="s">
        <v>60</v>
      </c>
      <c r="B344" s="2">
        <v>79629</v>
      </c>
      <c r="C344" s="2">
        <v>86517</v>
      </c>
      <c r="D344" s="2">
        <v>89722</v>
      </c>
      <c r="E344" s="2">
        <v>92317</v>
      </c>
      <c r="F344" s="2">
        <v>99202</v>
      </c>
      <c r="G344" s="9">
        <f t="shared" si="108"/>
        <v>0.24580240867020808</v>
      </c>
      <c r="H344" s="9">
        <f t="shared" si="109"/>
        <v>7.4579979852031589E-2</v>
      </c>
      <c r="I344" s="9">
        <f t="shared" si="107"/>
        <v>0.15371694648681733</v>
      </c>
    </row>
    <row r="345" spans="1:9" x14ac:dyDescent="0.25">
      <c r="A345" s="2" t="s">
        <v>61</v>
      </c>
      <c r="B345" s="2">
        <v>22770</v>
      </c>
      <c r="C345" s="2">
        <v>24996</v>
      </c>
      <c r="D345" s="2">
        <v>26648</v>
      </c>
      <c r="E345" s="2">
        <v>28353</v>
      </c>
      <c r="F345" s="2">
        <v>30599</v>
      </c>
      <c r="G345" s="10">
        <f t="shared" si="108"/>
        <v>0.34382960035133947</v>
      </c>
      <c r="H345" s="9">
        <f t="shared" si="109"/>
        <v>7.9215603287130107E-2</v>
      </c>
      <c r="I345" s="9">
        <f t="shared" si="107"/>
        <v>4.7414213882281842E-2</v>
      </c>
    </row>
    <row r="346" spans="1:9" x14ac:dyDescent="0.25">
      <c r="A346" s="2" t="s">
        <v>62</v>
      </c>
      <c r="B346" s="2">
        <v>12042</v>
      </c>
      <c r="C346" s="2">
        <v>13248</v>
      </c>
      <c r="D346" s="2">
        <v>13855</v>
      </c>
      <c r="E346" s="2">
        <v>14107</v>
      </c>
      <c r="F346" s="2">
        <v>14892</v>
      </c>
      <c r="G346" s="9">
        <f t="shared" si="108"/>
        <v>0.23667164922770303</v>
      </c>
      <c r="H346" s="9">
        <f t="shared" si="109"/>
        <v>5.564613312539874E-2</v>
      </c>
      <c r="I346" s="9">
        <f t="shared" si="107"/>
        <v>2.307567152962323E-2</v>
      </c>
    </row>
    <row r="347" spans="1:9" x14ac:dyDescent="0.25">
      <c r="A347" s="2" t="s">
        <v>2</v>
      </c>
      <c r="B347" s="2">
        <v>11740</v>
      </c>
      <c r="C347" s="2">
        <v>12480</v>
      </c>
      <c r="D347" s="2">
        <v>12605</v>
      </c>
      <c r="E347" s="2">
        <v>13048</v>
      </c>
      <c r="F347" s="2">
        <v>14334</v>
      </c>
      <c r="G347" s="9">
        <f t="shared" si="108"/>
        <v>0.22095400340715501</v>
      </c>
      <c r="H347" s="9">
        <f t="shared" si="109"/>
        <v>9.855916615573268E-2</v>
      </c>
      <c r="I347" s="9">
        <f t="shared" si="107"/>
        <v>2.2211031137900846E-2</v>
      </c>
    </row>
    <row r="348" spans="1:9" x14ac:dyDescent="0.25">
      <c r="A348" s="2" t="s">
        <v>275</v>
      </c>
      <c r="B348" s="2">
        <v>157</v>
      </c>
      <c r="C348" s="2">
        <v>190</v>
      </c>
      <c r="D348" s="2">
        <v>309</v>
      </c>
      <c r="E348" s="2">
        <v>97</v>
      </c>
      <c r="F348" s="2">
        <v>60</v>
      </c>
      <c r="G348" s="9">
        <f t="shared" si="108"/>
        <v>-0.61783439490445857</v>
      </c>
      <c r="H348" s="9">
        <f t="shared" si="109"/>
        <v>-0.38144329896907214</v>
      </c>
      <c r="I348" s="9">
        <f t="shared" si="107"/>
        <v>9.2972085131439282E-5</v>
      </c>
    </row>
    <row r="349" spans="1:9" x14ac:dyDescent="0.25">
      <c r="A349" s="5" t="s">
        <v>0</v>
      </c>
      <c r="B349" s="5">
        <f>SUM(B342:B348)</f>
        <v>535887</v>
      </c>
      <c r="C349" s="5">
        <f t="shared" ref="C349:F349" si="110">SUM(C342:C348)</f>
        <v>587455</v>
      </c>
      <c r="D349" s="5">
        <f t="shared" si="110"/>
        <v>616019</v>
      </c>
      <c r="E349" s="5">
        <f t="shared" si="110"/>
        <v>631608</v>
      </c>
      <c r="F349" s="5">
        <f t="shared" si="110"/>
        <v>645355</v>
      </c>
      <c r="G349" s="10">
        <f t="shared" si="108"/>
        <v>0.20427440859733489</v>
      </c>
      <c r="H349" s="10">
        <f t="shared" si="109"/>
        <v>2.1765082139554914E-2</v>
      </c>
      <c r="I349" s="10">
        <f t="shared" si="107"/>
        <v>1</v>
      </c>
    </row>
    <row r="350" spans="1:9" x14ac:dyDescent="0.25">
      <c r="A350" s="51" t="s">
        <v>336</v>
      </c>
      <c r="B350" s="50">
        <v>23.004895254980639</v>
      </c>
      <c r="C350" s="50">
        <v>23.028600275097357</v>
      </c>
      <c r="D350" s="50">
        <v>23.018992546044057</v>
      </c>
      <c r="E350" s="50">
        <v>23.068846349645604</v>
      </c>
      <c r="F350" s="50">
        <v>23.202168213176638</v>
      </c>
      <c r="G350" s="48">
        <f t="shared" si="108"/>
        <v>8.5752600048586876E-3</v>
      </c>
      <c r="H350" s="48">
        <f t="shared" si="109"/>
        <v>5.7793034601872047E-3</v>
      </c>
      <c r="I350" s="44"/>
    </row>
    <row r="351" spans="1:9" x14ac:dyDescent="0.25">
      <c r="A351" s="51" t="s">
        <v>337</v>
      </c>
      <c r="B351" s="50">
        <v>21.363885260027239</v>
      </c>
      <c r="C351" s="50">
        <v>21.409366693443577</v>
      </c>
      <c r="D351" s="50">
        <v>21.418086424533417</v>
      </c>
      <c r="E351" s="50">
        <v>21.440702496771138</v>
      </c>
      <c r="F351" s="50">
        <v>21.372222587647176</v>
      </c>
      <c r="G351" s="48">
        <f t="shared" ref="G351" si="111">(F351-B351)/B351</f>
        <v>3.9025334195821318E-4</v>
      </c>
      <c r="H351" s="48">
        <f t="shared" ref="H351" si="112">(F351-E351)/E351</f>
        <v>-3.1939209610447501E-3</v>
      </c>
      <c r="I351" s="44"/>
    </row>
    <row r="353" spans="1:9" x14ac:dyDescent="0.25">
      <c r="A353" s="3" t="s">
        <v>297</v>
      </c>
    </row>
    <row r="354" spans="1:9" ht="30" customHeight="1" x14ac:dyDescent="0.25">
      <c r="A354" s="6" t="s">
        <v>338</v>
      </c>
      <c r="B354" s="1">
        <v>2009</v>
      </c>
      <c r="C354" s="1">
        <v>2010</v>
      </c>
      <c r="D354" s="1">
        <v>2011</v>
      </c>
      <c r="E354" s="1">
        <v>2012</v>
      </c>
      <c r="F354" s="1">
        <v>2013</v>
      </c>
      <c r="G354" s="8" t="s">
        <v>73</v>
      </c>
      <c r="H354" s="8" t="s">
        <v>74</v>
      </c>
      <c r="I354" s="8" t="s">
        <v>377</v>
      </c>
    </row>
    <row r="355" spans="1:9" x14ac:dyDescent="0.25">
      <c r="A355" s="2" t="s">
        <v>90</v>
      </c>
      <c r="B355" s="2">
        <v>215789</v>
      </c>
      <c r="C355" s="2">
        <v>251240</v>
      </c>
      <c r="D355" s="2">
        <v>281379</v>
      </c>
      <c r="E355" s="2">
        <v>297100</v>
      </c>
      <c r="F355" s="2">
        <v>314719</v>
      </c>
      <c r="G355" s="9">
        <f>(F355-B355)/B355</f>
        <v>0.45845710393022815</v>
      </c>
      <c r="H355" s="9">
        <f>(F355-E355)/E355</f>
        <v>5.930326489397509E-2</v>
      </c>
      <c r="I355" s="9">
        <f>F355/F$9</f>
        <v>0.28235035527165719</v>
      </c>
    </row>
    <row r="356" spans="1:9" x14ac:dyDescent="0.25">
      <c r="A356" s="2" t="s">
        <v>91</v>
      </c>
      <c r="B356" s="2">
        <v>315297</v>
      </c>
      <c r="C356" s="2">
        <v>373818</v>
      </c>
      <c r="D356" s="2">
        <v>427922</v>
      </c>
      <c r="E356" s="2">
        <v>466976</v>
      </c>
      <c r="F356" s="2">
        <v>513420</v>
      </c>
      <c r="G356" s="9">
        <f>(F356-B356)/B356</f>
        <v>0.62836944214502521</v>
      </c>
      <c r="H356" s="9">
        <f>(F356-E356)/E356</f>
        <v>9.945693140546838E-2</v>
      </c>
      <c r="I356" s="9">
        <f>F356/F$9</f>
        <v>0.46061508648532262</v>
      </c>
    </row>
    <row r="357" spans="1:9" x14ac:dyDescent="0.25">
      <c r="A357" s="2" t="s">
        <v>92</v>
      </c>
      <c r="B357" s="2">
        <v>93452</v>
      </c>
      <c r="C357" s="2">
        <v>101365</v>
      </c>
      <c r="D357" s="2">
        <v>106364</v>
      </c>
      <c r="E357" s="2">
        <v>110057</v>
      </c>
      <c r="F357" s="2">
        <v>119465</v>
      </c>
      <c r="G357" s="9">
        <f>(F357-B357)/B357</f>
        <v>0.27835680349270214</v>
      </c>
      <c r="H357" s="9">
        <f>(F357-E357)/E357</f>
        <v>8.5482977002825811E-2</v>
      </c>
      <c r="I357" s="9">
        <f>F357/F$9</f>
        <v>0.10717810234694609</v>
      </c>
    </row>
    <row r="358" spans="1:9" x14ac:dyDescent="0.25">
      <c r="A358" s="2" t="s">
        <v>275</v>
      </c>
      <c r="B358" s="2">
        <v>210953</v>
      </c>
      <c r="C358" s="2">
        <v>213899</v>
      </c>
      <c r="D358" s="2">
        <v>199620</v>
      </c>
      <c r="E358" s="2">
        <v>191025</v>
      </c>
      <c r="F358" s="2">
        <v>167036</v>
      </c>
      <c r="G358" s="9">
        <f t="shared" ref="G358:G359" si="113">(F358-B358)/B358</f>
        <v>-0.20818381345607789</v>
      </c>
      <c r="H358" s="9">
        <f t="shared" ref="H358:H359" si="114">(F358-E358)/E358</f>
        <v>-0.12558042141081011</v>
      </c>
      <c r="I358" s="9">
        <f>F358/F$9</f>
        <v>0.14985645589607408</v>
      </c>
    </row>
    <row r="359" spans="1:9" x14ac:dyDescent="0.25">
      <c r="A359" s="5" t="s">
        <v>0</v>
      </c>
      <c r="B359" s="5">
        <f>SUM(B355:B358)</f>
        <v>835491</v>
      </c>
      <c r="C359" s="5">
        <f t="shared" ref="C359" si="115">SUM(C355:C358)</f>
        <v>940322</v>
      </c>
      <c r="D359" s="5">
        <f t="shared" ref="D359" si="116">SUM(D355:D358)</f>
        <v>1015285</v>
      </c>
      <c r="E359" s="5">
        <f t="shared" ref="E359" si="117">SUM(E355:E358)</f>
        <v>1065158</v>
      </c>
      <c r="F359" s="5">
        <f t="shared" ref="F359" si="118">SUM(F355:F358)</f>
        <v>1114640</v>
      </c>
      <c r="G359" s="10">
        <f t="shared" si="113"/>
        <v>0.33411371277488328</v>
      </c>
      <c r="H359" s="10">
        <f t="shared" si="114"/>
        <v>4.6455079903638709E-2</v>
      </c>
      <c r="I359" s="10">
        <f>F359/F$9</f>
        <v>1</v>
      </c>
    </row>
    <row r="360" spans="1:9" x14ac:dyDescent="0.25">
      <c r="A360" s="39"/>
      <c r="B360" s="39"/>
      <c r="C360" s="39"/>
      <c r="D360" s="39"/>
      <c r="E360" s="39"/>
      <c r="F360" s="39"/>
      <c r="G360" s="42"/>
      <c r="H360" s="42"/>
    </row>
    <row r="361" spans="1:9" x14ac:dyDescent="0.25">
      <c r="A361" s="3" t="s">
        <v>405</v>
      </c>
    </row>
    <row r="362" spans="1:9" ht="30" customHeight="1" x14ac:dyDescent="0.25">
      <c r="A362" s="6" t="s">
        <v>4</v>
      </c>
      <c r="B362" s="1">
        <v>2009</v>
      </c>
      <c r="C362" s="1">
        <v>2010</v>
      </c>
      <c r="D362" s="1">
        <v>2011</v>
      </c>
      <c r="E362" s="1">
        <v>2012</v>
      </c>
      <c r="F362" s="1">
        <v>2013</v>
      </c>
      <c r="G362" s="8" t="s">
        <v>73</v>
      </c>
      <c r="H362" s="8" t="s">
        <v>74</v>
      </c>
      <c r="I362" s="8" t="s">
        <v>377</v>
      </c>
    </row>
    <row r="363" spans="1:9" x14ac:dyDescent="0.25">
      <c r="A363" s="2" t="s">
        <v>90</v>
      </c>
      <c r="B363" s="2">
        <v>37811</v>
      </c>
      <c r="C363" s="2">
        <v>45211</v>
      </c>
      <c r="D363" s="2">
        <v>49677</v>
      </c>
      <c r="E363" s="2">
        <v>50617</v>
      </c>
      <c r="F363" s="2">
        <v>52824</v>
      </c>
      <c r="G363" s="9">
        <f t="shared" ref="G363:G367" si="119">(F363-B363)/B363</f>
        <v>0.39705376742217874</v>
      </c>
      <c r="H363" s="9">
        <f t="shared" ref="H363:H367" si="120">(F363-E363)/E363</f>
        <v>4.3601951913388781E-2</v>
      </c>
      <c r="I363" s="9">
        <f>F363/F$287</f>
        <v>0.36590586360960065</v>
      </c>
    </row>
    <row r="364" spans="1:9" x14ac:dyDescent="0.25">
      <c r="A364" s="2" t="s">
        <v>91</v>
      </c>
      <c r="B364" s="2">
        <v>40668</v>
      </c>
      <c r="C364" s="2">
        <v>50075</v>
      </c>
      <c r="D364" s="2">
        <v>55749</v>
      </c>
      <c r="E364" s="2">
        <v>57771</v>
      </c>
      <c r="F364" s="2">
        <v>62052</v>
      </c>
      <c r="G364" s="9">
        <f t="shared" si="119"/>
        <v>0.525818825612275</v>
      </c>
      <c r="H364" s="9">
        <f t="shared" si="120"/>
        <v>7.4102923612192964E-2</v>
      </c>
      <c r="I364" s="9">
        <f t="shared" ref="I364:I366" si="121">F364/F$287</f>
        <v>0.42982717417656635</v>
      </c>
    </row>
    <row r="365" spans="1:9" x14ac:dyDescent="0.25">
      <c r="A365" s="2" t="s">
        <v>92</v>
      </c>
      <c r="B365" s="2">
        <v>2020</v>
      </c>
      <c r="C365" s="2">
        <v>2334</v>
      </c>
      <c r="D365" s="2">
        <v>2645</v>
      </c>
      <c r="E365" s="2">
        <v>2747</v>
      </c>
      <c r="F365" s="2">
        <v>3014</v>
      </c>
      <c r="G365" s="9">
        <f t="shared" si="119"/>
        <v>0.49207920792079207</v>
      </c>
      <c r="H365" s="9">
        <f t="shared" si="120"/>
        <v>9.7196942118674912E-2</v>
      </c>
      <c r="I365" s="9">
        <f t="shared" si="121"/>
        <v>2.0877636546254286E-2</v>
      </c>
    </row>
    <row r="366" spans="1:9" x14ac:dyDescent="0.25">
      <c r="A366" s="2" t="s">
        <v>275</v>
      </c>
      <c r="B366" s="2">
        <v>29508</v>
      </c>
      <c r="C366" s="2">
        <v>30946</v>
      </c>
      <c r="D366" s="2">
        <v>30503</v>
      </c>
      <c r="E366" s="2">
        <v>28896</v>
      </c>
      <c r="F366" s="2">
        <v>26475</v>
      </c>
      <c r="G366" s="9">
        <f t="shared" si="119"/>
        <v>-0.10278568523790159</v>
      </c>
      <c r="H366" s="9">
        <f t="shared" si="120"/>
        <v>-8.378322259136213E-2</v>
      </c>
      <c r="I366" s="9">
        <f t="shared" si="121"/>
        <v>0.18338932566757871</v>
      </c>
    </row>
    <row r="367" spans="1:9" x14ac:dyDescent="0.25">
      <c r="A367" s="5" t="s">
        <v>0</v>
      </c>
      <c r="B367" s="5">
        <f>SUM(B363:B366)</f>
        <v>110007</v>
      </c>
      <c r="C367" s="5">
        <f t="shared" ref="C367" si="122">SUM(C363:C366)</f>
        <v>128566</v>
      </c>
      <c r="D367" s="5">
        <f t="shared" ref="D367" si="123">SUM(D363:D366)</f>
        <v>138574</v>
      </c>
      <c r="E367" s="5">
        <f t="shared" ref="E367" si="124">SUM(E363:E366)</f>
        <v>140031</v>
      </c>
      <c r="F367" s="5">
        <f t="shared" ref="F367" si="125">SUM(F363:F366)</f>
        <v>144365</v>
      </c>
      <c r="G367" s="10">
        <f t="shared" si="119"/>
        <v>0.31232557928131849</v>
      </c>
      <c r="H367" s="10">
        <f t="shared" si="120"/>
        <v>3.0950289578736138E-2</v>
      </c>
      <c r="I367" s="10">
        <f>F367/F$287</f>
        <v>1</v>
      </c>
    </row>
    <row r="368" spans="1:9" x14ac:dyDescent="0.25">
      <c r="A368" s="39"/>
      <c r="B368" s="39"/>
      <c r="C368" s="39"/>
      <c r="D368" s="39"/>
      <c r="E368" s="39"/>
      <c r="F368" s="39"/>
      <c r="G368" s="42"/>
      <c r="H368" s="42"/>
    </row>
    <row r="369" spans="1:9" x14ac:dyDescent="0.25">
      <c r="A369" s="3" t="s">
        <v>406</v>
      </c>
    </row>
    <row r="370" spans="1:9" ht="30" customHeight="1" x14ac:dyDescent="0.25">
      <c r="A370" s="6" t="s">
        <v>5</v>
      </c>
      <c r="B370" s="1">
        <v>2009</v>
      </c>
      <c r="C370" s="1">
        <v>2010</v>
      </c>
      <c r="D370" s="1">
        <v>2011</v>
      </c>
      <c r="E370" s="1">
        <v>2012</v>
      </c>
      <c r="F370" s="1">
        <v>2013</v>
      </c>
      <c r="G370" s="8" t="s">
        <v>73</v>
      </c>
      <c r="H370" s="8" t="s">
        <v>74</v>
      </c>
      <c r="I370" s="8" t="s">
        <v>377</v>
      </c>
    </row>
    <row r="371" spans="1:9" x14ac:dyDescent="0.25">
      <c r="A371" s="2" t="s">
        <v>90</v>
      </c>
      <c r="B371" s="2">
        <v>53982</v>
      </c>
      <c r="C371" s="2">
        <v>66830</v>
      </c>
      <c r="D371" s="2">
        <v>80439</v>
      </c>
      <c r="E371" s="2">
        <v>91534</v>
      </c>
      <c r="F371" s="2">
        <v>102940</v>
      </c>
      <c r="G371" s="9">
        <f t="shared" ref="G371:G375" si="126">(F371-B371)/B371</f>
        <v>0.90693194027638846</v>
      </c>
      <c r="H371" s="9">
        <f t="shared" ref="H371:H375" si="127">(F371-E371)/E371</f>
        <v>0.12460943474555902</v>
      </c>
      <c r="I371" s="9">
        <f>F371/F$336</f>
        <v>0.31681644712544627</v>
      </c>
    </row>
    <row r="372" spans="1:9" x14ac:dyDescent="0.25">
      <c r="A372" s="2" t="s">
        <v>91</v>
      </c>
      <c r="B372" s="2">
        <v>75206</v>
      </c>
      <c r="C372" s="2">
        <v>93848</v>
      </c>
      <c r="D372" s="2">
        <v>113111</v>
      </c>
      <c r="E372" s="2">
        <v>129856</v>
      </c>
      <c r="F372" s="2">
        <v>148548</v>
      </c>
      <c r="G372" s="9">
        <f t="shared" si="126"/>
        <v>0.97521474350450765</v>
      </c>
      <c r="H372" s="9">
        <f t="shared" si="127"/>
        <v>0.14394406111384919</v>
      </c>
      <c r="I372" s="9">
        <f t="shared" ref="I372:I375" si="128">F372/F$336</f>
        <v>0.45718330666010093</v>
      </c>
    </row>
    <row r="373" spans="1:9" x14ac:dyDescent="0.25">
      <c r="A373" s="2" t="s">
        <v>92</v>
      </c>
      <c r="B373" s="2">
        <v>6963</v>
      </c>
      <c r="C373" s="2">
        <v>7722</v>
      </c>
      <c r="D373" s="2">
        <v>8266</v>
      </c>
      <c r="E373" s="2">
        <v>8712</v>
      </c>
      <c r="F373" s="2">
        <v>9613</v>
      </c>
      <c r="G373" s="9">
        <f t="shared" si="126"/>
        <v>0.38058308200488294</v>
      </c>
      <c r="H373" s="9">
        <f t="shared" si="127"/>
        <v>0.10342056932966023</v>
      </c>
      <c r="I373" s="9">
        <f t="shared" si="128"/>
        <v>2.9585744183183552E-2</v>
      </c>
    </row>
    <row r="374" spans="1:9" x14ac:dyDescent="0.25">
      <c r="A374" s="2" t="s">
        <v>275</v>
      </c>
      <c r="B374" s="2">
        <v>53446</v>
      </c>
      <c r="C374" s="2">
        <v>55901</v>
      </c>
      <c r="D374" s="2">
        <v>58876</v>
      </c>
      <c r="E374" s="2">
        <v>63417</v>
      </c>
      <c r="F374" s="2">
        <v>63819</v>
      </c>
      <c r="G374" s="9">
        <f t="shared" si="126"/>
        <v>0.1940837480821764</v>
      </c>
      <c r="H374" s="9">
        <f t="shared" si="127"/>
        <v>6.3389942759827806E-3</v>
      </c>
      <c r="I374" s="9">
        <f t="shared" si="128"/>
        <v>0.19641450203126923</v>
      </c>
    </row>
    <row r="375" spans="1:9" x14ac:dyDescent="0.25">
      <c r="A375" s="5" t="s">
        <v>0</v>
      </c>
      <c r="B375" s="5">
        <f>SUM(B371:B374)</f>
        <v>189597</v>
      </c>
      <c r="C375" s="5">
        <f t="shared" ref="C375" si="129">SUM(C371:C374)</f>
        <v>224301</v>
      </c>
      <c r="D375" s="5">
        <f t="shared" ref="D375" si="130">SUM(D371:D374)</f>
        <v>260692</v>
      </c>
      <c r="E375" s="5">
        <f t="shared" ref="E375" si="131">SUM(E371:E374)</f>
        <v>293519</v>
      </c>
      <c r="F375" s="5">
        <f t="shared" ref="F375" si="132">SUM(F371:F374)</f>
        <v>324920</v>
      </c>
      <c r="G375" s="10">
        <f t="shared" si="126"/>
        <v>0.71374019631112307</v>
      </c>
      <c r="H375" s="10">
        <f t="shared" si="127"/>
        <v>0.10698114943155299</v>
      </c>
      <c r="I375" s="10">
        <f t="shared" si="128"/>
        <v>1</v>
      </c>
    </row>
    <row r="376" spans="1:9" x14ac:dyDescent="0.25">
      <c r="A376" s="39"/>
      <c r="B376" s="40"/>
      <c r="C376" s="40"/>
      <c r="D376" s="40"/>
      <c r="E376" s="40"/>
      <c r="F376" s="40"/>
      <c r="G376" s="41"/>
      <c r="H376" s="41"/>
    </row>
    <row r="377" spans="1:9" x14ac:dyDescent="0.25">
      <c r="A377" s="3" t="s">
        <v>299</v>
      </c>
    </row>
    <row r="378" spans="1:9" ht="30" customHeight="1" x14ac:dyDescent="0.25">
      <c r="A378" s="6" t="s">
        <v>6</v>
      </c>
      <c r="B378" s="1">
        <v>2009</v>
      </c>
      <c r="C378" s="1">
        <v>2010</v>
      </c>
      <c r="D378" s="1">
        <v>2011</v>
      </c>
      <c r="E378" s="1">
        <v>2012</v>
      </c>
      <c r="F378" s="1">
        <v>2013</v>
      </c>
      <c r="G378" s="8" t="s">
        <v>73</v>
      </c>
      <c r="H378" s="8" t="s">
        <v>74</v>
      </c>
      <c r="I378" s="8" t="s">
        <v>75</v>
      </c>
    </row>
    <row r="379" spans="1:9" x14ac:dyDescent="0.25">
      <c r="A379" s="2" t="s">
        <v>90</v>
      </c>
      <c r="B379" s="2">
        <v>123996</v>
      </c>
      <c r="C379" s="2">
        <v>139199</v>
      </c>
      <c r="D379" s="2">
        <v>151263</v>
      </c>
      <c r="E379" s="2">
        <v>154949</v>
      </c>
      <c r="F379" s="2">
        <v>158955</v>
      </c>
      <c r="G379" s="9">
        <f t="shared" ref="G379:G383" si="133">(F379-B379)/B379</f>
        <v>0.28193651408109938</v>
      </c>
      <c r="H379" s="9">
        <f t="shared" ref="H379:H383" si="134">(F379-E379)/E379</f>
        <v>2.5853667981077647E-2</v>
      </c>
      <c r="I379" s="9">
        <f>F379/F$383</f>
        <v>0.24630629653446554</v>
      </c>
    </row>
    <row r="380" spans="1:9" x14ac:dyDescent="0.25">
      <c r="A380" s="2" t="s">
        <v>91</v>
      </c>
      <c r="B380" s="2">
        <v>199423</v>
      </c>
      <c r="C380" s="2">
        <v>229895</v>
      </c>
      <c r="D380" s="2">
        <v>259062</v>
      </c>
      <c r="E380" s="2">
        <v>279349</v>
      </c>
      <c r="F380" s="2">
        <v>302820</v>
      </c>
      <c r="G380" s="9">
        <f t="shared" si="133"/>
        <v>0.51848081715749939</v>
      </c>
      <c r="H380" s="9">
        <f t="shared" si="134"/>
        <v>8.4020347307489918E-2</v>
      </c>
      <c r="I380" s="9">
        <f t="shared" ref="I380:I382" si="135">F380/F$383</f>
        <v>0.46923011365837408</v>
      </c>
    </row>
    <row r="381" spans="1:9" x14ac:dyDescent="0.25">
      <c r="A381" s="2" t="s">
        <v>92</v>
      </c>
      <c r="B381" s="2">
        <v>84469</v>
      </c>
      <c r="C381" s="2">
        <v>91309</v>
      </c>
      <c r="D381" s="2">
        <v>95453</v>
      </c>
      <c r="E381" s="2">
        <v>98598</v>
      </c>
      <c r="F381" s="2">
        <v>106838</v>
      </c>
      <c r="G381" s="9">
        <f t="shared" si="133"/>
        <v>0.26481904604055928</v>
      </c>
      <c r="H381" s="9">
        <f t="shared" si="134"/>
        <v>8.3571674881843444E-2</v>
      </c>
      <c r="I381" s="9">
        <f t="shared" si="135"/>
        <v>0.16554919385454517</v>
      </c>
    </row>
    <row r="382" spans="1:9" x14ac:dyDescent="0.25">
      <c r="A382" s="2" t="s">
        <v>275</v>
      </c>
      <c r="B382" s="2">
        <v>127999</v>
      </c>
      <c r="C382" s="2">
        <v>127052</v>
      </c>
      <c r="D382" s="2">
        <v>110241</v>
      </c>
      <c r="E382" s="2">
        <v>98712</v>
      </c>
      <c r="F382" s="2">
        <v>76742</v>
      </c>
      <c r="G382" s="9">
        <f t="shared" si="133"/>
        <v>-0.40044844100344534</v>
      </c>
      <c r="H382" s="9">
        <f t="shared" si="134"/>
        <v>-0.22256665856228219</v>
      </c>
      <c r="I382" s="9">
        <f t="shared" si="135"/>
        <v>0.11891439595261523</v>
      </c>
    </row>
    <row r="383" spans="1:9" x14ac:dyDescent="0.25">
      <c r="A383" s="5" t="s">
        <v>0</v>
      </c>
      <c r="B383" s="5">
        <f>SUM(B379:B382)</f>
        <v>535887</v>
      </c>
      <c r="C383" s="5">
        <f t="shared" ref="C383" si="136">SUM(C379:C382)</f>
        <v>587455</v>
      </c>
      <c r="D383" s="5">
        <f t="shared" ref="D383" si="137">SUM(D379:D382)</f>
        <v>616019</v>
      </c>
      <c r="E383" s="5">
        <f t="shared" ref="E383" si="138">SUM(E379:E382)</f>
        <v>631608</v>
      </c>
      <c r="F383" s="5">
        <f t="shared" ref="F383" si="139">SUM(F379:F382)</f>
        <v>645355</v>
      </c>
      <c r="G383" s="10">
        <f t="shared" si="133"/>
        <v>0.20427440859733489</v>
      </c>
      <c r="H383" s="10">
        <f t="shared" si="134"/>
        <v>2.1765082139554914E-2</v>
      </c>
      <c r="I383" s="10">
        <f>F383/F$383</f>
        <v>1</v>
      </c>
    </row>
    <row r="385" spans="1:1" x14ac:dyDescent="0.25">
      <c r="A385" s="40" t="s">
        <v>268</v>
      </c>
    </row>
    <row r="387" spans="1:1" x14ac:dyDescent="0.25">
      <c r="A387" s="54" t="s">
        <v>269</v>
      </c>
    </row>
  </sheetData>
  <sortState ref="A327:H376">
    <sortCondition descending="1" ref="F327:F376"/>
  </sortState>
  <hyperlinks>
    <hyperlink ref="A387" location="Índice!C1" display="Volver al ïndice"/>
  </hyperlinks>
  <pageMargins left="0.7" right="0.7" top="0.75" bottom="0.75" header="0.3" footer="0.3"/>
  <pageSetup orientation="portrait" r:id="rId1"/>
  <ignoredErrors>
    <ignoredError sqref="B359:F359 B349:F349 B323 C323:F323 B336:F336 B367:F367 B375:F375 B383:F383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abSelected="1" workbookViewId="0">
      <selection activeCell="H11" sqref="H11"/>
    </sheetView>
  </sheetViews>
  <sheetFormatPr baseColWidth="10" defaultRowHeight="12.75" x14ac:dyDescent="0.2"/>
  <cols>
    <col min="1" max="1" width="39.140625" style="27" customWidth="1"/>
    <col min="2" max="2" width="17.5703125" style="29" customWidth="1"/>
    <col min="3" max="3" width="16.7109375" style="29" customWidth="1"/>
    <col min="4" max="5" width="15.7109375" style="29" customWidth="1"/>
    <col min="6" max="16384" width="11.42578125" style="27"/>
  </cols>
  <sheetData>
    <row r="1" spans="1:5" ht="18.75" x14ac:dyDescent="0.3">
      <c r="A1" s="59" t="s">
        <v>1</v>
      </c>
    </row>
    <row r="2" spans="1:5" ht="15" customHeight="1" x14ac:dyDescent="0.3">
      <c r="A2" s="59"/>
    </row>
    <row r="3" spans="1:5" ht="15" customHeight="1" x14ac:dyDescent="0.2"/>
    <row r="4" spans="1:5" ht="15.75" x14ac:dyDescent="0.25">
      <c r="A4" s="78" t="s">
        <v>339</v>
      </c>
    </row>
    <row r="5" spans="1:5" ht="30" customHeight="1" x14ac:dyDescent="0.2">
      <c r="A5" s="37" t="s">
        <v>49</v>
      </c>
      <c r="B5" s="38" t="s">
        <v>4</v>
      </c>
      <c r="C5" s="38" t="s">
        <v>5</v>
      </c>
      <c r="D5" s="38" t="s">
        <v>6</v>
      </c>
      <c r="E5" s="38" t="s">
        <v>0</v>
      </c>
    </row>
    <row r="6" spans="1:5" ht="15" customHeight="1" x14ac:dyDescent="0.2">
      <c r="A6" s="33" t="s">
        <v>348</v>
      </c>
      <c r="B6" s="31">
        <v>76203</v>
      </c>
      <c r="C6" s="31">
        <v>162406</v>
      </c>
      <c r="D6" s="31">
        <v>336505</v>
      </c>
      <c r="E6" s="31">
        <v>575114</v>
      </c>
    </row>
    <row r="7" spans="1:5" ht="15" customHeight="1" x14ac:dyDescent="0.2">
      <c r="A7" s="33" t="s">
        <v>349</v>
      </c>
      <c r="B7" s="31">
        <v>68162</v>
      </c>
      <c r="C7" s="31">
        <v>162514</v>
      </c>
      <c r="D7" s="31">
        <v>308850</v>
      </c>
      <c r="E7" s="31">
        <v>539526</v>
      </c>
    </row>
    <row r="8" spans="1:5" ht="15" customHeight="1" x14ac:dyDescent="0.2">
      <c r="A8" s="36" t="s">
        <v>347</v>
      </c>
      <c r="B8" s="34">
        <v>144365</v>
      </c>
      <c r="C8" s="34">
        <v>324920</v>
      </c>
      <c r="D8" s="34">
        <v>645355</v>
      </c>
      <c r="E8" s="34">
        <v>1114640</v>
      </c>
    </row>
    <row r="9" spans="1:5" ht="15" customHeight="1" x14ac:dyDescent="0.2">
      <c r="B9" s="30"/>
      <c r="C9" s="30"/>
      <c r="D9" s="30"/>
      <c r="E9" s="30"/>
    </row>
    <row r="10" spans="1:5" ht="15" customHeight="1" x14ac:dyDescent="0.25">
      <c r="A10" s="78" t="s">
        <v>411</v>
      </c>
    </row>
    <row r="11" spans="1:5" ht="30" customHeight="1" x14ac:dyDescent="0.2">
      <c r="A11" s="37" t="s">
        <v>49</v>
      </c>
      <c r="B11" s="38" t="s">
        <v>4</v>
      </c>
      <c r="C11" s="38" t="s">
        <v>5</v>
      </c>
      <c r="D11" s="38" t="s">
        <v>6</v>
      </c>
      <c r="E11" s="38" t="s">
        <v>0</v>
      </c>
    </row>
    <row r="12" spans="1:5" ht="15" customHeight="1" x14ac:dyDescent="0.2">
      <c r="A12" s="33" t="s">
        <v>350</v>
      </c>
      <c r="B12" s="31">
        <v>32724</v>
      </c>
      <c r="C12" s="31">
        <v>63305</v>
      </c>
      <c r="D12" s="31">
        <v>78237</v>
      </c>
      <c r="E12" s="31">
        <v>174266</v>
      </c>
    </row>
    <row r="13" spans="1:5" ht="15" customHeight="1" x14ac:dyDescent="0.2">
      <c r="A13" s="33" t="s">
        <v>351</v>
      </c>
      <c r="B13" s="31">
        <v>32000</v>
      </c>
      <c r="C13" s="31">
        <v>63547</v>
      </c>
      <c r="D13" s="31">
        <v>73800</v>
      </c>
      <c r="E13" s="31">
        <v>169347</v>
      </c>
    </row>
    <row r="14" spans="1:5" ht="15" customHeight="1" x14ac:dyDescent="0.2">
      <c r="A14" s="36" t="s">
        <v>352</v>
      </c>
      <c r="B14" s="34">
        <v>64724</v>
      </c>
      <c r="C14" s="34">
        <v>126852</v>
      </c>
      <c r="D14" s="34">
        <v>152037</v>
      </c>
      <c r="E14" s="34">
        <v>343613</v>
      </c>
    </row>
    <row r="15" spans="1:5" ht="15" customHeight="1" x14ac:dyDescent="0.2">
      <c r="B15" s="30"/>
      <c r="C15" s="30"/>
      <c r="D15" s="30"/>
      <c r="E15" s="30"/>
    </row>
    <row r="16" spans="1:5" ht="15" customHeight="1" x14ac:dyDescent="0.25">
      <c r="A16" s="78" t="s">
        <v>340</v>
      </c>
    </row>
    <row r="17" spans="1:7" ht="30" customHeight="1" x14ac:dyDescent="0.2">
      <c r="A17" s="4" t="s">
        <v>334</v>
      </c>
      <c r="B17" s="38" t="s">
        <v>4</v>
      </c>
      <c r="C17" s="38" t="s">
        <v>5</v>
      </c>
      <c r="D17" s="38" t="s">
        <v>6</v>
      </c>
      <c r="E17" s="38" t="s">
        <v>0</v>
      </c>
    </row>
    <row r="18" spans="1:7" ht="15" customHeight="1" x14ac:dyDescent="0.2">
      <c r="A18" s="2" t="s">
        <v>58</v>
      </c>
      <c r="B18" s="31">
        <v>29658</v>
      </c>
      <c r="C18" s="31">
        <v>51500</v>
      </c>
      <c r="D18" s="31">
        <v>128092</v>
      </c>
      <c r="E18" s="31">
        <v>209250</v>
      </c>
    </row>
    <row r="19" spans="1:7" ht="15" customHeight="1" x14ac:dyDescent="0.2">
      <c r="A19" s="2" t="s">
        <v>59</v>
      </c>
      <c r="B19" s="31">
        <v>66980</v>
      </c>
      <c r="C19" s="31">
        <v>155463</v>
      </c>
      <c r="D19" s="31">
        <v>358176</v>
      </c>
      <c r="E19" s="31">
        <v>580619</v>
      </c>
    </row>
    <row r="20" spans="1:7" ht="15" customHeight="1" x14ac:dyDescent="0.2">
      <c r="A20" s="2" t="s">
        <v>60</v>
      </c>
      <c r="B20" s="31">
        <v>24573</v>
      </c>
      <c r="C20" s="31">
        <v>64044</v>
      </c>
      <c r="D20" s="31">
        <v>99202</v>
      </c>
      <c r="E20" s="31">
        <v>187819</v>
      </c>
    </row>
    <row r="21" spans="1:7" ht="15" customHeight="1" x14ac:dyDescent="0.2">
      <c r="A21" s="2" t="s">
        <v>61</v>
      </c>
      <c r="B21" s="31">
        <v>11721</v>
      </c>
      <c r="C21" s="31">
        <v>28593</v>
      </c>
      <c r="D21" s="31">
        <v>30599</v>
      </c>
      <c r="E21" s="31">
        <v>70913</v>
      </c>
    </row>
    <row r="22" spans="1:7" ht="15" customHeight="1" x14ac:dyDescent="0.25">
      <c r="A22" s="2" t="s">
        <v>62</v>
      </c>
      <c r="B22" s="31">
        <v>5886</v>
      </c>
      <c r="C22" s="31">
        <v>13282</v>
      </c>
      <c r="D22" s="31">
        <v>14892</v>
      </c>
      <c r="E22" s="31">
        <v>34060</v>
      </c>
      <c r="G22" s="19"/>
    </row>
    <row r="23" spans="1:7" ht="15" customHeight="1" x14ac:dyDescent="0.25">
      <c r="A23" s="2" t="s">
        <v>2</v>
      </c>
      <c r="B23" s="31">
        <v>5544</v>
      </c>
      <c r="C23" s="31">
        <v>12031</v>
      </c>
      <c r="D23" s="31">
        <v>14334</v>
      </c>
      <c r="E23" s="31">
        <v>31909</v>
      </c>
      <c r="G23" s="19"/>
    </row>
    <row r="24" spans="1:7" ht="15" customHeight="1" x14ac:dyDescent="0.25">
      <c r="A24" s="2" t="s">
        <v>275</v>
      </c>
      <c r="B24" s="31">
        <v>3</v>
      </c>
      <c r="C24" s="31">
        <v>7</v>
      </c>
      <c r="D24" s="31">
        <v>60</v>
      </c>
      <c r="E24" s="31">
        <v>70</v>
      </c>
      <c r="G24" s="19"/>
    </row>
    <row r="25" spans="1:7" ht="15" customHeight="1" x14ac:dyDescent="0.25">
      <c r="A25" s="5" t="s">
        <v>0</v>
      </c>
      <c r="B25" s="34">
        <v>144365</v>
      </c>
      <c r="C25" s="34">
        <v>324920</v>
      </c>
      <c r="D25" s="34">
        <v>645355</v>
      </c>
      <c r="E25" s="34">
        <v>1114640</v>
      </c>
      <c r="G25" s="19"/>
    </row>
    <row r="26" spans="1:7" ht="15" customHeight="1" x14ac:dyDescent="0.25">
      <c r="A26" s="60" t="s">
        <v>93</v>
      </c>
      <c r="B26" s="61">
        <v>24.197323395353347</v>
      </c>
      <c r="C26" s="61">
        <v>24.572602512057074</v>
      </c>
      <c r="D26" s="61">
        <v>23.202168213176638</v>
      </c>
      <c r="E26" s="61">
        <v>23.730550628522007</v>
      </c>
      <c r="G26" s="19"/>
    </row>
    <row r="27" spans="1:7" ht="15" customHeight="1" x14ac:dyDescent="0.25">
      <c r="G27" s="19"/>
    </row>
    <row r="28" spans="1:7" ht="15" customHeight="1" x14ac:dyDescent="0.25">
      <c r="A28" s="78" t="s">
        <v>341</v>
      </c>
      <c r="G28" s="19"/>
    </row>
    <row r="29" spans="1:7" ht="30" customHeight="1" x14ac:dyDescent="0.25">
      <c r="A29" s="4" t="s">
        <v>309</v>
      </c>
      <c r="B29" s="38" t="s">
        <v>4</v>
      </c>
      <c r="C29" s="38" t="s">
        <v>5</v>
      </c>
      <c r="D29" s="38" t="s">
        <v>6</v>
      </c>
      <c r="E29" s="38" t="s">
        <v>0</v>
      </c>
      <c r="G29" s="19"/>
    </row>
    <row r="30" spans="1:7" ht="15" customHeight="1" x14ac:dyDescent="0.25">
      <c r="A30" s="2" t="s">
        <v>304</v>
      </c>
      <c r="B30" s="31">
        <v>144365</v>
      </c>
      <c r="C30" s="31">
        <v>151127</v>
      </c>
      <c r="D30" s="31">
        <v>32271</v>
      </c>
      <c r="E30" s="31">
        <v>327763</v>
      </c>
      <c r="G30" s="19"/>
    </row>
    <row r="31" spans="1:7" ht="15" customHeight="1" x14ac:dyDescent="0.25">
      <c r="A31" s="2" t="s">
        <v>308</v>
      </c>
      <c r="B31" s="31"/>
      <c r="C31" s="31">
        <v>173793</v>
      </c>
      <c r="D31" s="31">
        <v>42113</v>
      </c>
      <c r="E31" s="31">
        <v>215906</v>
      </c>
      <c r="G31" s="19"/>
    </row>
    <row r="32" spans="1:7" ht="15" customHeight="1" x14ac:dyDescent="0.25">
      <c r="A32" s="2" t="s">
        <v>305</v>
      </c>
      <c r="B32" s="31"/>
      <c r="C32" s="31"/>
      <c r="D32" s="31">
        <v>11577</v>
      </c>
      <c r="E32" s="31">
        <v>11577</v>
      </c>
      <c r="G32" s="19"/>
    </row>
    <row r="33" spans="1:5" ht="15" customHeight="1" x14ac:dyDescent="0.2">
      <c r="A33" s="2" t="s">
        <v>306</v>
      </c>
      <c r="B33" s="31"/>
      <c r="C33" s="31"/>
      <c r="D33" s="31">
        <v>6666</v>
      </c>
      <c r="E33" s="31">
        <v>6666</v>
      </c>
    </row>
    <row r="34" spans="1:5" ht="15" customHeight="1" x14ac:dyDescent="0.2">
      <c r="A34" s="2" t="s">
        <v>307</v>
      </c>
      <c r="B34" s="31"/>
      <c r="C34" s="31"/>
      <c r="D34" s="31">
        <v>552728</v>
      </c>
      <c r="E34" s="31">
        <v>552728</v>
      </c>
    </row>
    <row r="35" spans="1:5" ht="15" customHeight="1" x14ac:dyDescent="0.2">
      <c r="A35" s="5" t="s">
        <v>0</v>
      </c>
      <c r="B35" s="34">
        <v>144365</v>
      </c>
      <c r="C35" s="34">
        <v>324920</v>
      </c>
      <c r="D35" s="34">
        <v>645355</v>
      </c>
      <c r="E35" s="34">
        <v>1114640</v>
      </c>
    </row>
    <row r="36" spans="1:5" ht="15" customHeight="1" x14ac:dyDescent="0.2"/>
    <row r="37" spans="1:5" ht="15" customHeight="1" x14ac:dyDescent="0.25">
      <c r="A37" s="78" t="s">
        <v>342</v>
      </c>
    </row>
    <row r="38" spans="1:5" ht="30" customHeight="1" x14ac:dyDescent="0.2">
      <c r="A38" s="4" t="s">
        <v>85</v>
      </c>
      <c r="B38" s="38" t="s">
        <v>4</v>
      </c>
      <c r="C38" s="38" t="s">
        <v>5</v>
      </c>
      <c r="D38" s="38" t="s">
        <v>6</v>
      </c>
      <c r="E38" s="38" t="s">
        <v>0</v>
      </c>
    </row>
    <row r="39" spans="1:5" ht="15" customHeight="1" x14ac:dyDescent="0.2">
      <c r="A39" s="2" t="s">
        <v>76</v>
      </c>
      <c r="B39" s="31">
        <v>36416</v>
      </c>
      <c r="C39" s="31">
        <v>69331</v>
      </c>
      <c r="D39" s="31">
        <v>80682</v>
      </c>
      <c r="E39" s="31">
        <v>186429</v>
      </c>
    </row>
    <row r="40" spans="1:5" ht="15" customHeight="1" x14ac:dyDescent="0.2">
      <c r="A40" s="2" t="s">
        <v>77</v>
      </c>
      <c r="B40" s="31">
        <v>3416</v>
      </c>
      <c r="C40" s="31">
        <v>3653</v>
      </c>
      <c r="D40" s="31">
        <v>19240</v>
      </c>
      <c r="E40" s="31">
        <v>26309</v>
      </c>
    </row>
    <row r="41" spans="1:5" ht="15" customHeight="1" x14ac:dyDescent="0.2">
      <c r="A41" s="2" t="s">
        <v>78</v>
      </c>
      <c r="B41" s="31">
        <v>2446</v>
      </c>
      <c r="C41" s="31">
        <v>22273</v>
      </c>
      <c r="D41" s="31">
        <v>28733</v>
      </c>
      <c r="E41" s="31">
        <v>53452</v>
      </c>
    </row>
    <row r="42" spans="1:5" ht="15" customHeight="1" x14ac:dyDescent="0.2">
      <c r="A42" s="2" t="s">
        <v>79</v>
      </c>
      <c r="B42" s="31">
        <v>1337</v>
      </c>
      <c r="C42" s="31">
        <v>736</v>
      </c>
      <c r="D42" s="31">
        <v>13422</v>
      </c>
      <c r="E42" s="31">
        <v>15495</v>
      </c>
    </row>
    <row r="43" spans="1:5" ht="15" customHeight="1" x14ac:dyDescent="0.2">
      <c r="A43" s="2" t="s">
        <v>80</v>
      </c>
      <c r="B43" s="31">
        <v>2112</v>
      </c>
      <c r="C43" s="31">
        <v>34864</v>
      </c>
      <c r="D43" s="31">
        <v>72093</v>
      </c>
      <c r="E43" s="31">
        <v>109069</v>
      </c>
    </row>
    <row r="44" spans="1:5" ht="15" customHeight="1" x14ac:dyDescent="0.2">
      <c r="A44" s="2" t="s">
        <v>11</v>
      </c>
      <c r="B44" s="31">
        <v>1847</v>
      </c>
      <c r="C44" s="31">
        <v>1759</v>
      </c>
      <c r="D44" s="31">
        <v>37769</v>
      </c>
      <c r="E44" s="31">
        <v>41375</v>
      </c>
    </row>
    <row r="45" spans="1:5" ht="15" customHeight="1" x14ac:dyDescent="0.2">
      <c r="A45" s="2" t="s">
        <v>81</v>
      </c>
      <c r="B45" s="31">
        <v>12554</v>
      </c>
      <c r="C45" s="31">
        <v>27316</v>
      </c>
      <c r="D45" s="31">
        <v>89881</v>
      </c>
      <c r="E45" s="31">
        <v>129751</v>
      </c>
    </row>
    <row r="46" spans="1:5" ht="15" customHeight="1" x14ac:dyDescent="0.2">
      <c r="A46" s="2" t="s">
        <v>82</v>
      </c>
      <c r="B46" s="31">
        <v>179</v>
      </c>
      <c r="C46" s="31">
        <v>1566</v>
      </c>
      <c r="D46" s="31">
        <v>8279</v>
      </c>
      <c r="E46" s="31">
        <v>10024</v>
      </c>
    </row>
    <row r="47" spans="1:5" ht="15" customHeight="1" x14ac:dyDescent="0.2">
      <c r="A47" s="2" t="s">
        <v>83</v>
      </c>
      <c r="B47" s="31">
        <v>31414</v>
      </c>
      <c r="C47" s="31">
        <v>38729</v>
      </c>
      <c r="D47" s="31">
        <v>145275</v>
      </c>
      <c r="E47" s="31">
        <v>215418</v>
      </c>
    </row>
    <row r="48" spans="1:5" ht="15" customHeight="1" x14ac:dyDescent="0.2">
      <c r="A48" s="2" t="s">
        <v>84</v>
      </c>
      <c r="B48" s="31">
        <v>52644</v>
      </c>
      <c r="C48" s="31">
        <v>124693</v>
      </c>
      <c r="D48" s="31">
        <v>149371</v>
      </c>
      <c r="E48" s="31">
        <v>326708</v>
      </c>
    </row>
    <row r="49" spans="1:5" ht="15" customHeight="1" x14ac:dyDescent="0.2">
      <c r="A49" s="2" t="s">
        <v>329</v>
      </c>
      <c r="B49" s="31"/>
      <c r="C49" s="31"/>
      <c r="D49" s="31">
        <v>610</v>
      </c>
      <c r="E49" s="31">
        <v>610</v>
      </c>
    </row>
    <row r="50" spans="1:5" ht="15" customHeight="1" x14ac:dyDescent="0.2">
      <c r="A50" s="5" t="s">
        <v>0</v>
      </c>
      <c r="B50" s="34">
        <v>144365</v>
      </c>
      <c r="C50" s="34">
        <v>324920</v>
      </c>
      <c r="D50" s="34">
        <v>645355</v>
      </c>
      <c r="E50" s="34">
        <v>1114640</v>
      </c>
    </row>
    <row r="51" spans="1:5" ht="15" customHeight="1" x14ac:dyDescent="0.2"/>
    <row r="52" spans="1:5" ht="15" customHeight="1" x14ac:dyDescent="0.25">
      <c r="A52" s="78" t="s">
        <v>343</v>
      </c>
    </row>
    <row r="53" spans="1:5" ht="30" customHeight="1" x14ac:dyDescent="0.2">
      <c r="A53" s="4" t="s">
        <v>85</v>
      </c>
      <c r="B53" s="38" t="s">
        <v>86</v>
      </c>
      <c r="C53" s="38" t="s">
        <v>87</v>
      </c>
      <c r="D53" s="38" t="s">
        <v>88</v>
      </c>
    </row>
    <row r="54" spans="1:5" ht="15" customHeight="1" x14ac:dyDescent="0.2">
      <c r="A54" s="2" t="s">
        <v>76</v>
      </c>
      <c r="B54" s="31">
        <v>100358</v>
      </c>
      <c r="C54" s="31">
        <v>86071</v>
      </c>
      <c r="D54" s="31">
        <v>186429</v>
      </c>
    </row>
    <row r="55" spans="1:5" ht="15" customHeight="1" x14ac:dyDescent="0.2">
      <c r="A55" s="2" t="s">
        <v>77</v>
      </c>
      <c r="B55" s="31">
        <v>12517</v>
      </c>
      <c r="C55" s="31">
        <v>13792</v>
      </c>
      <c r="D55" s="31">
        <v>26309</v>
      </c>
    </row>
    <row r="56" spans="1:5" ht="15" customHeight="1" x14ac:dyDescent="0.2">
      <c r="A56" s="2" t="s">
        <v>78</v>
      </c>
      <c r="B56" s="31">
        <v>27427</v>
      </c>
      <c r="C56" s="31">
        <v>26025</v>
      </c>
      <c r="D56" s="31">
        <v>53452</v>
      </c>
    </row>
    <row r="57" spans="1:5" ht="15" customHeight="1" x14ac:dyDescent="0.2">
      <c r="A57" s="2" t="s">
        <v>79</v>
      </c>
      <c r="B57" s="31">
        <v>7025</v>
      </c>
      <c r="C57" s="31">
        <v>8470</v>
      </c>
      <c r="D57" s="31">
        <v>15495</v>
      </c>
    </row>
    <row r="58" spans="1:5" ht="15" customHeight="1" x14ac:dyDescent="0.2">
      <c r="A58" s="2" t="s">
        <v>80</v>
      </c>
      <c r="B58" s="31">
        <v>75728</v>
      </c>
      <c r="C58" s="31">
        <v>33341</v>
      </c>
      <c r="D58" s="31">
        <v>109069</v>
      </c>
    </row>
    <row r="59" spans="1:5" ht="15" customHeight="1" x14ac:dyDescent="0.2">
      <c r="A59" s="2" t="s">
        <v>11</v>
      </c>
      <c r="B59" s="31">
        <v>21364</v>
      </c>
      <c r="C59" s="31">
        <v>20011</v>
      </c>
      <c r="D59" s="31">
        <v>41375</v>
      </c>
    </row>
    <row r="60" spans="1:5" ht="15" customHeight="1" x14ac:dyDescent="0.2">
      <c r="A60" s="2" t="s">
        <v>81</v>
      </c>
      <c r="B60" s="31">
        <v>88236</v>
      </c>
      <c r="C60" s="31">
        <v>41515</v>
      </c>
      <c r="D60" s="31">
        <v>129751</v>
      </c>
    </row>
    <row r="61" spans="1:5" ht="15" customHeight="1" x14ac:dyDescent="0.2">
      <c r="A61" s="2" t="s">
        <v>82</v>
      </c>
      <c r="B61" s="31">
        <v>6105</v>
      </c>
      <c r="C61" s="31">
        <v>3919</v>
      </c>
      <c r="D61" s="31">
        <v>10024</v>
      </c>
    </row>
    <row r="62" spans="1:5" ht="15" customHeight="1" x14ac:dyDescent="0.2">
      <c r="A62" s="2" t="s">
        <v>83</v>
      </c>
      <c r="B62" s="31">
        <v>160239</v>
      </c>
      <c r="C62" s="31">
        <v>55179</v>
      </c>
      <c r="D62" s="31">
        <v>215418</v>
      </c>
    </row>
    <row r="63" spans="1:5" ht="15" customHeight="1" x14ac:dyDescent="0.2">
      <c r="A63" s="2" t="s">
        <v>84</v>
      </c>
      <c r="B63" s="31">
        <v>75859</v>
      </c>
      <c r="C63" s="31">
        <v>250849</v>
      </c>
      <c r="D63" s="31">
        <v>326708</v>
      </c>
    </row>
    <row r="64" spans="1:5" ht="15" customHeight="1" x14ac:dyDescent="0.2">
      <c r="A64" s="2" t="s">
        <v>329</v>
      </c>
      <c r="B64" s="31">
        <v>256</v>
      </c>
      <c r="C64" s="31">
        <v>354</v>
      </c>
      <c r="D64" s="31">
        <v>610</v>
      </c>
    </row>
    <row r="65" spans="1:5" ht="15" customHeight="1" x14ac:dyDescent="0.2">
      <c r="A65" s="5" t="s">
        <v>0</v>
      </c>
      <c r="B65" s="34">
        <v>575114</v>
      </c>
      <c r="C65" s="34">
        <v>539526</v>
      </c>
      <c r="D65" s="34">
        <v>1114640</v>
      </c>
    </row>
    <row r="66" spans="1:5" ht="15" customHeight="1" x14ac:dyDescent="0.2"/>
    <row r="67" spans="1:5" ht="15" customHeight="1" x14ac:dyDescent="0.25">
      <c r="A67" s="78" t="s">
        <v>344</v>
      </c>
    </row>
    <row r="68" spans="1:5" ht="30" customHeight="1" x14ac:dyDescent="0.2">
      <c r="A68" s="4" t="s">
        <v>89</v>
      </c>
      <c r="B68" s="38" t="s">
        <v>4</v>
      </c>
      <c r="C68" s="38" t="s">
        <v>5</v>
      </c>
      <c r="D68" s="38" t="s">
        <v>6</v>
      </c>
      <c r="E68" s="38" t="s">
        <v>0</v>
      </c>
    </row>
    <row r="69" spans="1:5" ht="15" customHeight="1" x14ac:dyDescent="0.2">
      <c r="A69" s="2" t="s">
        <v>321</v>
      </c>
      <c r="B69" s="31">
        <v>81391</v>
      </c>
      <c r="C69" s="31">
        <v>167512</v>
      </c>
      <c r="D69" s="31">
        <v>546947</v>
      </c>
      <c r="E69" s="31">
        <v>795850</v>
      </c>
    </row>
    <row r="70" spans="1:5" ht="15" customHeight="1" x14ac:dyDescent="0.2">
      <c r="A70" s="2" t="s">
        <v>322</v>
      </c>
      <c r="B70" s="31">
        <v>62066</v>
      </c>
      <c r="C70" s="31">
        <v>144718</v>
      </c>
      <c r="D70" s="31">
        <v>91233</v>
      </c>
      <c r="E70" s="31">
        <v>298017</v>
      </c>
    </row>
    <row r="71" spans="1:5" ht="15" customHeight="1" x14ac:dyDescent="0.2">
      <c r="A71" s="2" t="s">
        <v>323</v>
      </c>
      <c r="B71" s="31">
        <v>219</v>
      </c>
      <c r="C71" s="31">
        <v>3206</v>
      </c>
      <c r="D71" s="31">
        <v>871</v>
      </c>
      <c r="E71" s="31">
        <v>4296</v>
      </c>
    </row>
    <row r="72" spans="1:5" ht="15" customHeight="1" x14ac:dyDescent="0.2">
      <c r="A72" s="2" t="s">
        <v>324</v>
      </c>
      <c r="B72" s="31">
        <v>180</v>
      </c>
      <c r="C72" s="31">
        <v>7604</v>
      </c>
      <c r="D72" s="31">
        <v>1879</v>
      </c>
      <c r="E72" s="31">
        <v>9663</v>
      </c>
    </row>
    <row r="73" spans="1:5" ht="15" customHeight="1" x14ac:dyDescent="0.2">
      <c r="A73" s="2" t="s">
        <v>325</v>
      </c>
      <c r="B73" s="31">
        <v>509</v>
      </c>
      <c r="C73" s="31">
        <v>1880</v>
      </c>
      <c r="D73" s="31">
        <v>4425</v>
      </c>
      <c r="E73" s="31">
        <v>6814</v>
      </c>
    </row>
    <row r="74" spans="1:5" ht="15" customHeight="1" x14ac:dyDescent="0.2">
      <c r="A74" s="5" t="s">
        <v>0</v>
      </c>
      <c r="B74" s="34">
        <v>144365</v>
      </c>
      <c r="C74" s="34">
        <v>324920</v>
      </c>
      <c r="D74" s="34">
        <v>645355</v>
      </c>
      <c r="E74" s="34">
        <v>1114640</v>
      </c>
    </row>
    <row r="75" spans="1:5" ht="15" customHeight="1" x14ac:dyDescent="0.2">
      <c r="A75" s="75"/>
    </row>
    <row r="76" spans="1:5" ht="15" customHeight="1" x14ac:dyDescent="0.25">
      <c r="A76" s="78" t="s">
        <v>345</v>
      </c>
    </row>
    <row r="77" spans="1:5" ht="30" customHeight="1" x14ac:dyDescent="0.2">
      <c r="A77" s="4" t="s">
        <v>72</v>
      </c>
      <c r="B77" s="38" t="s">
        <v>4</v>
      </c>
      <c r="C77" s="38" t="s">
        <v>5</v>
      </c>
      <c r="D77" s="38" t="s">
        <v>6</v>
      </c>
      <c r="E77" s="38" t="s">
        <v>0</v>
      </c>
    </row>
    <row r="78" spans="1:5" ht="15" customHeight="1" x14ac:dyDescent="0.2">
      <c r="A78" s="2" t="s">
        <v>381</v>
      </c>
      <c r="B78" s="31">
        <v>4315</v>
      </c>
      <c r="C78" s="31">
        <v>1323</v>
      </c>
      <c r="D78" s="31">
        <v>9950</v>
      </c>
      <c r="E78" s="31">
        <v>15588</v>
      </c>
    </row>
    <row r="79" spans="1:5" ht="15" customHeight="1" x14ac:dyDescent="0.2">
      <c r="A79" s="2" t="s">
        <v>382</v>
      </c>
      <c r="B79" s="31">
        <v>2742</v>
      </c>
      <c r="C79" s="31">
        <v>2845</v>
      </c>
      <c r="D79" s="31">
        <v>10965</v>
      </c>
      <c r="E79" s="31">
        <v>16552</v>
      </c>
    </row>
    <row r="80" spans="1:5" ht="15" customHeight="1" x14ac:dyDescent="0.2">
      <c r="A80" s="2" t="s">
        <v>383</v>
      </c>
      <c r="B80" s="31">
        <v>5649</v>
      </c>
      <c r="C80" s="31">
        <v>10381</v>
      </c>
      <c r="D80" s="31">
        <v>23649</v>
      </c>
      <c r="E80" s="31">
        <v>39679</v>
      </c>
    </row>
    <row r="81" spans="1:5" ht="15" customHeight="1" x14ac:dyDescent="0.2">
      <c r="A81" s="2" t="s">
        <v>384</v>
      </c>
      <c r="B81" s="31">
        <v>3128</v>
      </c>
      <c r="C81" s="31">
        <v>2328</v>
      </c>
      <c r="D81" s="31">
        <v>5638</v>
      </c>
      <c r="E81" s="31">
        <v>11094</v>
      </c>
    </row>
    <row r="82" spans="1:5" ht="15" customHeight="1" x14ac:dyDescent="0.2">
      <c r="A82" s="2" t="s">
        <v>385</v>
      </c>
      <c r="B82" s="31">
        <v>8154</v>
      </c>
      <c r="C82" s="31">
        <v>12052</v>
      </c>
      <c r="D82" s="31">
        <v>21037</v>
      </c>
      <c r="E82" s="31">
        <v>41243</v>
      </c>
    </row>
    <row r="83" spans="1:5" ht="15" customHeight="1" x14ac:dyDescent="0.2">
      <c r="A83" s="2" t="s">
        <v>386</v>
      </c>
      <c r="B83" s="31">
        <v>12810</v>
      </c>
      <c r="C83" s="31">
        <v>34157</v>
      </c>
      <c r="D83" s="31">
        <v>80676</v>
      </c>
      <c r="E83" s="31">
        <v>127643</v>
      </c>
    </row>
    <row r="84" spans="1:5" ht="15" customHeight="1" x14ac:dyDescent="0.2">
      <c r="A84" s="2" t="s">
        <v>395</v>
      </c>
      <c r="B84" s="31">
        <v>56976</v>
      </c>
      <c r="C84" s="31">
        <v>160527</v>
      </c>
      <c r="D84" s="31">
        <v>298342</v>
      </c>
      <c r="E84" s="31">
        <v>515845</v>
      </c>
    </row>
    <row r="85" spans="1:5" ht="15" customHeight="1" x14ac:dyDescent="0.2">
      <c r="A85" s="2" t="s">
        <v>387</v>
      </c>
      <c r="B85" s="31">
        <v>4251</v>
      </c>
      <c r="C85" s="31">
        <v>17498</v>
      </c>
      <c r="D85" s="31">
        <v>4521</v>
      </c>
      <c r="E85" s="31">
        <v>26270</v>
      </c>
    </row>
    <row r="86" spans="1:5" ht="15" customHeight="1" x14ac:dyDescent="0.2">
      <c r="A86" s="2" t="s">
        <v>388</v>
      </c>
      <c r="B86" s="31">
        <v>9152</v>
      </c>
      <c r="C86" s="31">
        <v>15117</v>
      </c>
      <c r="D86" s="31">
        <v>27318</v>
      </c>
      <c r="E86" s="31">
        <v>51587</v>
      </c>
    </row>
    <row r="87" spans="1:5" ht="15" customHeight="1" x14ac:dyDescent="0.2">
      <c r="A87" s="2" t="s">
        <v>389</v>
      </c>
      <c r="B87" s="31">
        <v>16202</v>
      </c>
      <c r="C87" s="31">
        <v>42919</v>
      </c>
      <c r="D87" s="31">
        <v>90534</v>
      </c>
      <c r="E87" s="31">
        <v>149655</v>
      </c>
    </row>
    <row r="88" spans="1:5" ht="15" customHeight="1" x14ac:dyDescent="0.2">
      <c r="A88" s="2" t="s">
        <v>390</v>
      </c>
      <c r="B88" s="31">
        <v>9111</v>
      </c>
      <c r="C88" s="31">
        <v>10603</v>
      </c>
      <c r="D88" s="31">
        <v>32222</v>
      </c>
      <c r="E88" s="31">
        <v>51936</v>
      </c>
    </row>
    <row r="89" spans="1:5" ht="15" customHeight="1" x14ac:dyDescent="0.2">
      <c r="A89" s="2" t="s">
        <v>391</v>
      </c>
      <c r="B89" s="31">
        <v>3103</v>
      </c>
      <c r="C89" s="31">
        <v>2408</v>
      </c>
      <c r="D89" s="31">
        <v>15439</v>
      </c>
      <c r="E89" s="31">
        <v>20950</v>
      </c>
    </row>
    <row r="90" spans="1:5" ht="15" customHeight="1" x14ac:dyDescent="0.2">
      <c r="A90" s="2" t="s">
        <v>392</v>
      </c>
      <c r="B90" s="31">
        <v>6109</v>
      </c>
      <c r="C90" s="31">
        <v>11206</v>
      </c>
      <c r="D90" s="31">
        <v>20145</v>
      </c>
      <c r="E90" s="31">
        <v>37460</v>
      </c>
    </row>
    <row r="91" spans="1:5" ht="15" customHeight="1" x14ac:dyDescent="0.2">
      <c r="A91" s="2" t="s">
        <v>393</v>
      </c>
      <c r="B91" s="31">
        <v>710</v>
      </c>
      <c r="C91" s="31">
        <v>529</v>
      </c>
      <c r="D91" s="31">
        <v>482</v>
      </c>
      <c r="E91" s="31">
        <v>1721</v>
      </c>
    </row>
    <row r="92" spans="1:5" ht="15" customHeight="1" x14ac:dyDescent="0.2">
      <c r="A92" s="2" t="s">
        <v>394</v>
      </c>
      <c r="B92" s="31">
        <v>1953</v>
      </c>
      <c r="C92" s="31">
        <v>1027</v>
      </c>
      <c r="D92" s="31">
        <v>4437</v>
      </c>
      <c r="E92" s="31">
        <v>7417</v>
      </c>
    </row>
    <row r="93" spans="1:5" ht="15" customHeight="1" x14ac:dyDescent="0.2">
      <c r="A93" s="5" t="s">
        <v>0</v>
      </c>
      <c r="B93" s="34">
        <v>144365</v>
      </c>
      <c r="C93" s="34">
        <v>324920</v>
      </c>
      <c r="D93" s="34">
        <v>645355</v>
      </c>
      <c r="E93" s="34">
        <v>1114640</v>
      </c>
    </row>
    <row r="94" spans="1:5" ht="15" customHeight="1" x14ac:dyDescent="0.2"/>
    <row r="95" spans="1:5" ht="15" customHeight="1" x14ac:dyDescent="0.25">
      <c r="A95" s="78" t="s">
        <v>412</v>
      </c>
    </row>
    <row r="96" spans="1:5" ht="30" customHeight="1" x14ac:dyDescent="0.2">
      <c r="A96" s="4" t="s">
        <v>72</v>
      </c>
      <c r="B96" s="38" t="s">
        <v>4</v>
      </c>
      <c r="C96" s="38" t="s">
        <v>5</v>
      </c>
      <c r="D96" s="38" t="s">
        <v>6</v>
      </c>
      <c r="E96" s="38" t="s">
        <v>0</v>
      </c>
    </row>
    <row r="97" spans="1:5" ht="15" customHeight="1" x14ac:dyDescent="0.2">
      <c r="A97" s="2" t="s">
        <v>381</v>
      </c>
      <c r="B97" s="31">
        <v>2151</v>
      </c>
      <c r="C97" s="31">
        <v>436</v>
      </c>
      <c r="D97" s="31">
        <v>2046</v>
      </c>
      <c r="E97" s="31">
        <v>4633</v>
      </c>
    </row>
    <row r="98" spans="1:5" ht="15" customHeight="1" x14ac:dyDescent="0.2">
      <c r="A98" s="2" t="s">
        <v>382</v>
      </c>
      <c r="B98" s="31">
        <v>1374</v>
      </c>
      <c r="C98" s="31">
        <v>1071</v>
      </c>
      <c r="D98" s="31">
        <v>3107</v>
      </c>
      <c r="E98" s="31">
        <v>5552</v>
      </c>
    </row>
    <row r="99" spans="1:5" ht="15" customHeight="1" x14ac:dyDescent="0.2">
      <c r="A99" s="2" t="s">
        <v>383</v>
      </c>
      <c r="B99" s="31">
        <v>2852</v>
      </c>
      <c r="C99" s="31">
        <v>3939</v>
      </c>
      <c r="D99" s="31">
        <v>5261</v>
      </c>
      <c r="E99" s="31">
        <v>12052</v>
      </c>
    </row>
    <row r="100" spans="1:5" ht="15" customHeight="1" x14ac:dyDescent="0.2">
      <c r="A100" s="2" t="s">
        <v>384</v>
      </c>
      <c r="B100" s="31">
        <v>1652</v>
      </c>
      <c r="C100" s="31">
        <v>850</v>
      </c>
      <c r="D100" s="31">
        <v>2185</v>
      </c>
      <c r="E100" s="31">
        <v>4687</v>
      </c>
    </row>
    <row r="101" spans="1:5" ht="15" customHeight="1" x14ac:dyDescent="0.2">
      <c r="A101" s="2" t="s">
        <v>385</v>
      </c>
      <c r="B101" s="31">
        <v>3479</v>
      </c>
      <c r="C101" s="31">
        <v>4633</v>
      </c>
      <c r="D101" s="31">
        <v>4764</v>
      </c>
      <c r="E101" s="31">
        <v>12876</v>
      </c>
    </row>
    <row r="102" spans="1:5" ht="15" customHeight="1" x14ac:dyDescent="0.2">
      <c r="A102" s="2" t="s">
        <v>386</v>
      </c>
      <c r="B102" s="31">
        <v>5232</v>
      </c>
      <c r="C102" s="31">
        <v>14339</v>
      </c>
      <c r="D102" s="31">
        <v>19115</v>
      </c>
      <c r="E102" s="31">
        <v>38686</v>
      </c>
    </row>
    <row r="103" spans="1:5" ht="15" customHeight="1" x14ac:dyDescent="0.2">
      <c r="A103" s="2" t="s">
        <v>395</v>
      </c>
      <c r="B103" s="31">
        <v>25570</v>
      </c>
      <c r="C103" s="31">
        <v>62190</v>
      </c>
      <c r="D103" s="31">
        <v>70735</v>
      </c>
      <c r="E103" s="31">
        <v>158495</v>
      </c>
    </row>
    <row r="104" spans="1:5" ht="15" customHeight="1" x14ac:dyDescent="0.2">
      <c r="A104" s="2" t="s">
        <v>387</v>
      </c>
      <c r="B104" s="31">
        <v>1849</v>
      </c>
      <c r="C104" s="31">
        <v>6757</v>
      </c>
      <c r="D104" s="31">
        <v>1176</v>
      </c>
      <c r="E104" s="31">
        <v>9782</v>
      </c>
    </row>
    <row r="105" spans="1:5" ht="15" customHeight="1" x14ac:dyDescent="0.2">
      <c r="A105" s="2" t="s">
        <v>388</v>
      </c>
      <c r="B105" s="31">
        <v>3904</v>
      </c>
      <c r="C105" s="31">
        <v>5383</v>
      </c>
      <c r="D105" s="31">
        <v>5853</v>
      </c>
      <c r="E105" s="31">
        <v>15140</v>
      </c>
    </row>
    <row r="106" spans="1:5" ht="15" customHeight="1" x14ac:dyDescent="0.2">
      <c r="A106" s="2" t="s">
        <v>389</v>
      </c>
      <c r="B106" s="31">
        <v>7176</v>
      </c>
      <c r="C106" s="31">
        <v>16750</v>
      </c>
      <c r="D106" s="31">
        <v>19965</v>
      </c>
      <c r="E106" s="31">
        <v>43891</v>
      </c>
    </row>
    <row r="107" spans="1:5" ht="15" customHeight="1" x14ac:dyDescent="0.2">
      <c r="A107" s="2" t="s">
        <v>390</v>
      </c>
      <c r="B107" s="31">
        <v>3893</v>
      </c>
      <c r="C107" s="31">
        <v>4552</v>
      </c>
      <c r="D107" s="31">
        <v>7426</v>
      </c>
      <c r="E107" s="31">
        <v>15871</v>
      </c>
    </row>
    <row r="108" spans="1:5" ht="15" customHeight="1" x14ac:dyDescent="0.2">
      <c r="A108" s="2" t="s">
        <v>391</v>
      </c>
      <c r="B108" s="31">
        <v>1590</v>
      </c>
      <c r="C108" s="31">
        <v>922</v>
      </c>
      <c r="D108" s="31">
        <v>3473</v>
      </c>
      <c r="E108" s="31">
        <v>5985</v>
      </c>
    </row>
    <row r="109" spans="1:5" ht="15" customHeight="1" x14ac:dyDescent="0.2">
      <c r="A109" s="2" t="s">
        <v>392</v>
      </c>
      <c r="B109" s="31">
        <v>2806</v>
      </c>
      <c r="C109" s="31">
        <v>4530</v>
      </c>
      <c r="D109" s="31">
        <v>5408</v>
      </c>
      <c r="E109" s="31">
        <v>12744</v>
      </c>
    </row>
    <row r="110" spans="1:5" ht="15" customHeight="1" x14ac:dyDescent="0.2">
      <c r="A110" s="2" t="s">
        <v>393</v>
      </c>
      <c r="B110" s="31">
        <v>357</v>
      </c>
      <c r="C110" s="31">
        <v>162</v>
      </c>
      <c r="D110" s="31">
        <v>237</v>
      </c>
      <c r="E110" s="31">
        <v>756</v>
      </c>
    </row>
    <row r="111" spans="1:5" ht="15" customHeight="1" x14ac:dyDescent="0.2">
      <c r="A111" s="2" t="s">
        <v>394</v>
      </c>
      <c r="B111" s="31">
        <v>839</v>
      </c>
      <c r="C111" s="31">
        <v>338</v>
      </c>
      <c r="D111" s="31">
        <v>1286</v>
      </c>
      <c r="E111" s="31">
        <v>2463</v>
      </c>
    </row>
    <row r="112" spans="1:5" ht="15" customHeight="1" x14ac:dyDescent="0.2">
      <c r="A112" s="5" t="s">
        <v>0</v>
      </c>
      <c r="B112" s="34">
        <v>64724</v>
      </c>
      <c r="C112" s="34">
        <v>126852</v>
      </c>
      <c r="D112" s="34">
        <v>152037</v>
      </c>
      <c r="E112" s="34">
        <v>343613</v>
      </c>
    </row>
    <row r="113" spans="1:4" ht="15" customHeight="1" x14ac:dyDescent="0.2"/>
    <row r="114" spans="1:4" ht="15" customHeight="1" x14ac:dyDescent="0.25">
      <c r="A114" s="78" t="s">
        <v>346</v>
      </c>
    </row>
    <row r="115" spans="1:4" ht="30" customHeight="1" x14ac:dyDescent="0.2">
      <c r="A115" s="4" t="s">
        <v>72</v>
      </c>
      <c r="B115" s="38" t="s">
        <v>86</v>
      </c>
      <c r="C115" s="38" t="s">
        <v>87</v>
      </c>
      <c r="D115" s="38" t="s">
        <v>88</v>
      </c>
    </row>
    <row r="116" spans="1:4" ht="15" customHeight="1" x14ac:dyDescent="0.2">
      <c r="A116" s="2" t="s">
        <v>381</v>
      </c>
      <c r="B116" s="31">
        <v>8326</v>
      </c>
      <c r="C116" s="31">
        <v>7262</v>
      </c>
      <c r="D116" s="31">
        <v>15588</v>
      </c>
    </row>
    <row r="117" spans="1:4" ht="15" customHeight="1" x14ac:dyDescent="0.2">
      <c r="A117" s="2" t="s">
        <v>382</v>
      </c>
      <c r="B117" s="31">
        <v>8635</v>
      </c>
      <c r="C117" s="31">
        <v>7917</v>
      </c>
      <c r="D117" s="31">
        <v>16552</v>
      </c>
    </row>
    <row r="118" spans="1:4" ht="15" customHeight="1" x14ac:dyDescent="0.2">
      <c r="A118" s="2" t="s">
        <v>383</v>
      </c>
      <c r="B118" s="31">
        <v>18948</v>
      </c>
      <c r="C118" s="31">
        <v>20731</v>
      </c>
      <c r="D118" s="31">
        <v>39679</v>
      </c>
    </row>
    <row r="119" spans="1:4" ht="15" customHeight="1" x14ac:dyDescent="0.2">
      <c r="A119" s="2" t="s">
        <v>384</v>
      </c>
      <c r="B119" s="31">
        <v>5495</v>
      </c>
      <c r="C119" s="31">
        <v>5599</v>
      </c>
      <c r="D119" s="31">
        <v>11094</v>
      </c>
    </row>
    <row r="120" spans="1:4" ht="15" customHeight="1" x14ac:dyDescent="0.2">
      <c r="A120" s="2" t="s">
        <v>385</v>
      </c>
      <c r="B120" s="31">
        <v>22297</v>
      </c>
      <c r="C120" s="31">
        <v>18946</v>
      </c>
      <c r="D120" s="31">
        <v>41243</v>
      </c>
    </row>
    <row r="121" spans="1:4" ht="15" customHeight="1" x14ac:dyDescent="0.2">
      <c r="A121" s="2" t="s">
        <v>386</v>
      </c>
      <c r="B121" s="31">
        <v>65308</v>
      </c>
      <c r="C121" s="31">
        <v>62335</v>
      </c>
      <c r="D121" s="31">
        <v>127643</v>
      </c>
    </row>
    <row r="122" spans="1:4" ht="15" customHeight="1" x14ac:dyDescent="0.2">
      <c r="A122" s="2" t="s">
        <v>395</v>
      </c>
      <c r="B122" s="31">
        <v>258327</v>
      </c>
      <c r="C122" s="31">
        <v>257518</v>
      </c>
      <c r="D122" s="31">
        <v>515845</v>
      </c>
    </row>
    <row r="123" spans="1:4" ht="15" customHeight="1" x14ac:dyDescent="0.2">
      <c r="A123" s="2" t="s">
        <v>387</v>
      </c>
      <c r="B123" s="31">
        <v>13842</v>
      </c>
      <c r="C123" s="31">
        <v>12428</v>
      </c>
      <c r="D123" s="31">
        <v>26270</v>
      </c>
    </row>
    <row r="124" spans="1:4" ht="15" customHeight="1" x14ac:dyDescent="0.2">
      <c r="A124" s="2" t="s">
        <v>388</v>
      </c>
      <c r="B124" s="31">
        <v>28646</v>
      </c>
      <c r="C124" s="31">
        <v>22941</v>
      </c>
      <c r="D124" s="31">
        <v>51587</v>
      </c>
    </row>
    <row r="125" spans="1:4" ht="15" customHeight="1" x14ac:dyDescent="0.2">
      <c r="A125" s="2" t="s">
        <v>389</v>
      </c>
      <c r="B125" s="31">
        <v>78988</v>
      </c>
      <c r="C125" s="31">
        <v>70667</v>
      </c>
      <c r="D125" s="31">
        <v>149655</v>
      </c>
    </row>
    <row r="126" spans="1:4" ht="15" customHeight="1" x14ac:dyDescent="0.2">
      <c r="A126" s="2" t="s">
        <v>390</v>
      </c>
      <c r="B126" s="31">
        <v>28697</v>
      </c>
      <c r="C126" s="31">
        <v>23239</v>
      </c>
      <c r="D126" s="31">
        <v>51936</v>
      </c>
    </row>
    <row r="127" spans="1:4" ht="15" customHeight="1" x14ac:dyDescent="0.2">
      <c r="A127" s="2" t="s">
        <v>391</v>
      </c>
      <c r="B127" s="31">
        <v>11137</v>
      </c>
      <c r="C127" s="31">
        <v>9813</v>
      </c>
      <c r="D127" s="31">
        <v>20950</v>
      </c>
    </row>
    <row r="128" spans="1:4" ht="15" customHeight="1" x14ac:dyDescent="0.2">
      <c r="A128" s="2" t="s">
        <v>392</v>
      </c>
      <c r="B128" s="31">
        <v>21455</v>
      </c>
      <c r="C128" s="31">
        <v>16005</v>
      </c>
      <c r="D128" s="31">
        <v>37460</v>
      </c>
    </row>
    <row r="129" spans="1:4" ht="15" customHeight="1" x14ac:dyDescent="0.2">
      <c r="A129" s="2" t="s">
        <v>393</v>
      </c>
      <c r="B129" s="31">
        <v>996</v>
      </c>
      <c r="C129" s="31">
        <v>725</v>
      </c>
      <c r="D129" s="31">
        <v>1721</v>
      </c>
    </row>
    <row r="130" spans="1:4" ht="15" customHeight="1" x14ac:dyDescent="0.2">
      <c r="A130" s="2" t="s">
        <v>394</v>
      </c>
      <c r="B130" s="31">
        <v>4017</v>
      </c>
      <c r="C130" s="31">
        <v>3400</v>
      </c>
      <c r="D130" s="31">
        <v>7417</v>
      </c>
    </row>
    <row r="131" spans="1:4" ht="15" customHeight="1" x14ac:dyDescent="0.2">
      <c r="A131" s="5" t="s">
        <v>0</v>
      </c>
      <c r="B131" s="34">
        <v>575114</v>
      </c>
      <c r="C131" s="34">
        <v>539526</v>
      </c>
      <c r="D131" s="34">
        <v>1114640</v>
      </c>
    </row>
    <row r="132" spans="1:4" ht="15" customHeight="1" x14ac:dyDescent="0.2"/>
    <row r="133" spans="1:4" ht="15" customHeight="1" x14ac:dyDescent="0.25">
      <c r="A133" s="78" t="s">
        <v>413</v>
      </c>
    </row>
    <row r="134" spans="1:4" ht="30" customHeight="1" x14ac:dyDescent="0.2">
      <c r="A134" s="4" t="s">
        <v>72</v>
      </c>
      <c r="B134" s="38" t="s">
        <v>369</v>
      </c>
      <c r="C134" s="38" t="s">
        <v>370</v>
      </c>
      <c r="D134" s="38" t="s">
        <v>371</v>
      </c>
    </row>
    <row r="135" spans="1:4" ht="15" customHeight="1" x14ac:dyDescent="0.2">
      <c r="A135" s="2" t="s">
        <v>381</v>
      </c>
      <c r="B135" s="31">
        <v>2389</v>
      </c>
      <c r="C135" s="31">
        <v>2244</v>
      </c>
      <c r="D135" s="31">
        <v>4633</v>
      </c>
    </row>
    <row r="136" spans="1:4" ht="15" customHeight="1" x14ac:dyDescent="0.2">
      <c r="A136" s="2" t="s">
        <v>382</v>
      </c>
      <c r="B136" s="31">
        <v>2893</v>
      </c>
      <c r="C136" s="31">
        <v>2659</v>
      </c>
      <c r="D136" s="31">
        <v>5552</v>
      </c>
    </row>
    <row r="137" spans="1:4" ht="15" customHeight="1" x14ac:dyDescent="0.2">
      <c r="A137" s="2" t="s">
        <v>383</v>
      </c>
      <c r="B137" s="31">
        <v>5796</v>
      </c>
      <c r="C137" s="31">
        <v>6256</v>
      </c>
      <c r="D137" s="31">
        <v>12052</v>
      </c>
    </row>
    <row r="138" spans="1:4" ht="15" customHeight="1" x14ac:dyDescent="0.2">
      <c r="A138" s="2" t="s">
        <v>384</v>
      </c>
      <c r="B138" s="31">
        <v>2350</v>
      </c>
      <c r="C138" s="31">
        <v>2337</v>
      </c>
      <c r="D138" s="31">
        <v>4687</v>
      </c>
    </row>
    <row r="139" spans="1:4" ht="15" customHeight="1" x14ac:dyDescent="0.2">
      <c r="A139" s="2" t="s">
        <v>385</v>
      </c>
      <c r="B139" s="31">
        <v>6758</v>
      </c>
      <c r="C139" s="31">
        <v>6118</v>
      </c>
      <c r="D139" s="31">
        <v>12876</v>
      </c>
    </row>
    <row r="140" spans="1:4" ht="15" customHeight="1" x14ac:dyDescent="0.2">
      <c r="A140" s="2" t="s">
        <v>386</v>
      </c>
      <c r="B140" s="31">
        <v>19179</v>
      </c>
      <c r="C140" s="31">
        <v>19507</v>
      </c>
      <c r="D140" s="31">
        <v>38686</v>
      </c>
    </row>
    <row r="141" spans="1:4" ht="15" customHeight="1" x14ac:dyDescent="0.2">
      <c r="A141" s="2" t="s">
        <v>395</v>
      </c>
      <c r="B141" s="31">
        <v>77739</v>
      </c>
      <c r="C141" s="31">
        <v>80756</v>
      </c>
      <c r="D141" s="31">
        <v>158495</v>
      </c>
    </row>
    <row r="142" spans="1:4" ht="15" customHeight="1" x14ac:dyDescent="0.2">
      <c r="A142" s="2" t="s">
        <v>387</v>
      </c>
      <c r="B142" s="31">
        <v>5040</v>
      </c>
      <c r="C142" s="31">
        <v>4742</v>
      </c>
      <c r="D142" s="31">
        <v>9782</v>
      </c>
    </row>
    <row r="143" spans="1:4" ht="15" customHeight="1" x14ac:dyDescent="0.2">
      <c r="A143" s="2" t="s">
        <v>388</v>
      </c>
      <c r="B143" s="31">
        <v>8392</v>
      </c>
      <c r="C143" s="31">
        <v>6748</v>
      </c>
      <c r="D143" s="31">
        <v>15140</v>
      </c>
    </row>
    <row r="144" spans="1:4" ht="15" customHeight="1" x14ac:dyDescent="0.2">
      <c r="A144" s="2" t="s">
        <v>389</v>
      </c>
      <c r="B144" s="31">
        <v>22911</v>
      </c>
      <c r="C144" s="31">
        <v>20980</v>
      </c>
      <c r="D144" s="31">
        <v>43891</v>
      </c>
    </row>
    <row r="145" spans="1:4" ht="15" customHeight="1" x14ac:dyDescent="0.2">
      <c r="A145" s="2" t="s">
        <v>390</v>
      </c>
      <c r="B145" s="31">
        <v>8717</v>
      </c>
      <c r="C145" s="31">
        <v>7154</v>
      </c>
      <c r="D145" s="31">
        <v>15871</v>
      </c>
    </row>
    <row r="146" spans="1:4" ht="15" customHeight="1" x14ac:dyDescent="0.2">
      <c r="A146" s="2" t="s">
        <v>391</v>
      </c>
      <c r="B146" s="31">
        <v>3221</v>
      </c>
      <c r="C146" s="31">
        <v>2764</v>
      </c>
      <c r="D146" s="31">
        <v>5985</v>
      </c>
    </row>
    <row r="147" spans="1:4" ht="15" customHeight="1" x14ac:dyDescent="0.2">
      <c r="A147" s="2" t="s">
        <v>392</v>
      </c>
      <c r="B147" s="31">
        <v>7105</v>
      </c>
      <c r="C147" s="31">
        <v>5639</v>
      </c>
      <c r="D147" s="31">
        <v>12744</v>
      </c>
    </row>
    <row r="148" spans="1:4" ht="15" customHeight="1" x14ac:dyDescent="0.2">
      <c r="A148" s="2" t="s">
        <v>393</v>
      </c>
      <c r="B148" s="31">
        <v>447</v>
      </c>
      <c r="C148" s="31">
        <v>309</v>
      </c>
      <c r="D148" s="31">
        <v>756</v>
      </c>
    </row>
    <row r="149" spans="1:4" ht="15" customHeight="1" x14ac:dyDescent="0.2">
      <c r="A149" s="2" t="s">
        <v>394</v>
      </c>
      <c r="B149" s="31">
        <v>1329</v>
      </c>
      <c r="C149" s="31">
        <v>1134</v>
      </c>
      <c r="D149" s="31">
        <v>2463</v>
      </c>
    </row>
    <row r="150" spans="1:4" ht="15" customHeight="1" x14ac:dyDescent="0.2">
      <c r="A150" s="5" t="s">
        <v>0</v>
      </c>
      <c r="B150" s="34">
        <v>174266</v>
      </c>
      <c r="C150" s="34">
        <v>169347</v>
      </c>
      <c r="D150" s="34">
        <v>343613</v>
      </c>
    </row>
    <row r="152" spans="1:4" x14ac:dyDescent="0.2">
      <c r="A152" s="40" t="s">
        <v>268</v>
      </c>
    </row>
    <row r="153" spans="1:4" ht="15" x14ac:dyDescent="0.25">
      <c r="A153"/>
    </row>
    <row r="154" spans="1:4" ht="15" x14ac:dyDescent="0.25">
      <c r="A154" s="54" t="s">
        <v>269</v>
      </c>
    </row>
  </sheetData>
  <hyperlinks>
    <hyperlink ref="A154" location="Índice!C1" display="Volver al ïndice"/>
  </hyperlinks>
  <pageMargins left="0.7" right="0.7" top="0.75" bottom="0.75" header="0.3" footer="0.3"/>
  <pageSetup paperSize="28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activeCell="L5" sqref="L5"/>
    </sheetView>
  </sheetViews>
  <sheetFormatPr baseColWidth="10" defaultRowHeight="15" x14ac:dyDescent="0.25"/>
  <cols>
    <col min="1" max="1" width="31.5703125" style="27" customWidth="1"/>
    <col min="2" max="6" width="10" style="28" customWidth="1"/>
    <col min="7" max="7" width="12.5703125" style="28" customWidth="1"/>
    <col min="8" max="8" width="12.42578125" style="28" customWidth="1"/>
    <col min="9" max="9" width="14" style="28" customWidth="1"/>
    <col min="10" max="10" width="6.28515625" customWidth="1"/>
  </cols>
  <sheetData>
    <row r="1" spans="1:20" ht="18.75" x14ac:dyDescent="0.3">
      <c r="A1" s="59" t="s">
        <v>353</v>
      </c>
    </row>
    <row r="2" spans="1:20" ht="15" customHeight="1" x14ac:dyDescent="0.3">
      <c r="A2" s="59"/>
    </row>
    <row r="3" spans="1:20" x14ac:dyDescent="0.25">
      <c r="A3" s="3"/>
    </row>
    <row r="4" spans="1:20" ht="15.75" x14ac:dyDescent="0.25">
      <c r="A4" s="78" t="s">
        <v>417</v>
      </c>
      <c r="K4" s="63"/>
      <c r="L4" s="64"/>
      <c r="M4" s="64"/>
      <c r="N4" s="64"/>
      <c r="O4" s="64"/>
      <c r="P4" s="64"/>
      <c r="Q4" s="65"/>
      <c r="R4" s="65"/>
      <c r="S4" s="65"/>
      <c r="T4" s="66"/>
    </row>
    <row r="5" spans="1:20" ht="30" customHeight="1" x14ac:dyDescent="0.25">
      <c r="A5" s="6" t="s">
        <v>301</v>
      </c>
      <c r="B5" s="1">
        <v>2009</v>
      </c>
      <c r="C5" s="1">
        <v>2010</v>
      </c>
      <c r="D5" s="1">
        <v>2011</v>
      </c>
      <c r="E5" s="1">
        <v>2012</v>
      </c>
      <c r="F5" s="1">
        <v>2013</v>
      </c>
      <c r="G5" s="8" t="s">
        <v>73</v>
      </c>
      <c r="H5" s="8" t="s">
        <v>74</v>
      </c>
      <c r="I5" s="8" t="s">
        <v>377</v>
      </c>
      <c r="K5" s="67"/>
      <c r="L5" s="68"/>
      <c r="M5" s="68"/>
      <c r="N5" s="68"/>
      <c r="O5" s="68"/>
      <c r="P5" s="68"/>
      <c r="Q5" s="69"/>
      <c r="R5" s="69"/>
      <c r="S5" s="69"/>
      <c r="T5" s="66"/>
    </row>
    <row r="6" spans="1:20" x14ac:dyDescent="0.25">
      <c r="A6" s="2" t="s">
        <v>7</v>
      </c>
      <c r="B6" s="2">
        <v>18897</v>
      </c>
      <c r="C6" s="2">
        <v>21513</v>
      </c>
      <c r="D6" s="2">
        <v>20032</v>
      </c>
      <c r="E6" s="2">
        <v>23193</v>
      </c>
      <c r="F6" s="2">
        <v>24182</v>
      </c>
      <c r="G6" s="9">
        <f>(F6-B6)/B6</f>
        <v>0.279674022331587</v>
      </c>
      <c r="H6" s="9">
        <f>(F6-E6)/E6</f>
        <v>4.2642176518777219E-2</v>
      </c>
      <c r="I6" s="9">
        <f>F6/F$8</f>
        <v>0.51752771476265891</v>
      </c>
      <c r="K6" s="70"/>
      <c r="L6" s="70"/>
      <c r="M6" s="70"/>
      <c r="N6" s="70"/>
      <c r="O6" s="70"/>
      <c r="P6" s="70"/>
      <c r="Q6" s="71"/>
      <c r="R6" s="71"/>
      <c r="S6" s="71"/>
      <c r="T6" s="66"/>
    </row>
    <row r="7" spans="1:20" x14ac:dyDescent="0.25">
      <c r="A7" s="2" t="s">
        <v>8</v>
      </c>
      <c r="B7" s="2">
        <v>8578</v>
      </c>
      <c r="C7" s="2">
        <v>11913</v>
      </c>
      <c r="D7" s="2">
        <v>13434</v>
      </c>
      <c r="E7" s="2">
        <v>17910</v>
      </c>
      <c r="F7" s="2">
        <v>22544</v>
      </c>
      <c r="G7" s="9">
        <f t="shared" ref="G7:G8" si="0">(F7-B7)/B7</f>
        <v>1.6281184425273956</v>
      </c>
      <c r="H7" s="9">
        <f t="shared" ref="H7:H8" si="1">(F7-E7)/E7</f>
        <v>0.25873813512004468</v>
      </c>
      <c r="I7" s="9">
        <f>F7/F$8</f>
        <v>0.48247228523734109</v>
      </c>
      <c r="K7" s="70"/>
      <c r="L7" s="70"/>
      <c r="M7" s="70"/>
      <c r="N7" s="70"/>
      <c r="O7" s="70"/>
      <c r="P7" s="70"/>
      <c r="Q7" s="71"/>
      <c r="R7" s="71"/>
      <c r="S7" s="71"/>
      <c r="T7" s="66"/>
    </row>
    <row r="8" spans="1:20" x14ac:dyDescent="0.25">
      <c r="A8" s="5" t="s">
        <v>0</v>
      </c>
      <c r="B8" s="5">
        <f>SUM(B6:B7)</f>
        <v>27475</v>
      </c>
      <c r="C8" s="5">
        <f t="shared" ref="C8:F8" si="2">SUM(C6:C7)</f>
        <v>33426</v>
      </c>
      <c r="D8" s="5">
        <f t="shared" si="2"/>
        <v>33466</v>
      </c>
      <c r="E8" s="5">
        <f t="shared" si="2"/>
        <v>41103</v>
      </c>
      <c r="F8" s="5">
        <f t="shared" si="2"/>
        <v>46726</v>
      </c>
      <c r="G8" s="10">
        <f t="shared" si="0"/>
        <v>0.70067333939945409</v>
      </c>
      <c r="H8" s="10">
        <f t="shared" si="1"/>
        <v>0.13680266647203368</v>
      </c>
      <c r="I8" s="10">
        <f>F8/F$8</f>
        <v>1</v>
      </c>
      <c r="K8" s="70"/>
      <c r="L8" s="70"/>
      <c r="M8" s="70"/>
      <c r="N8" s="70"/>
      <c r="O8" s="70"/>
      <c r="P8" s="70"/>
      <c r="Q8" s="71"/>
      <c r="R8" s="71"/>
      <c r="S8" s="71"/>
      <c r="T8" s="66"/>
    </row>
    <row r="9" spans="1:20" x14ac:dyDescent="0.25">
      <c r="K9" s="72"/>
      <c r="L9" s="72"/>
      <c r="M9" s="72"/>
      <c r="N9" s="72"/>
      <c r="O9" s="72"/>
      <c r="P9" s="72"/>
      <c r="Q9" s="73"/>
      <c r="R9" s="73"/>
      <c r="S9" s="73"/>
      <c r="T9" s="66"/>
    </row>
    <row r="10" spans="1:20" ht="18" x14ac:dyDescent="0.25">
      <c r="A10" s="78" t="s">
        <v>418</v>
      </c>
    </row>
    <row r="11" spans="1:20" ht="30" customHeight="1" x14ac:dyDescent="0.25">
      <c r="A11" s="6" t="s">
        <v>301</v>
      </c>
      <c r="B11" s="1">
        <v>2009</v>
      </c>
      <c r="C11" s="1">
        <v>2010</v>
      </c>
      <c r="D11" s="1">
        <v>2011</v>
      </c>
      <c r="E11" s="1">
        <v>2012</v>
      </c>
      <c r="F11" s="1">
        <v>2013</v>
      </c>
      <c r="G11" s="8" t="s">
        <v>73</v>
      </c>
      <c r="H11" s="8" t="s">
        <v>74</v>
      </c>
      <c r="I11" s="8" t="s">
        <v>377</v>
      </c>
    </row>
    <row r="12" spans="1:20" x14ac:dyDescent="0.25">
      <c r="A12" s="2" t="s">
        <v>7</v>
      </c>
      <c r="B12" s="2">
        <v>6346</v>
      </c>
      <c r="C12" s="2">
        <v>6673</v>
      </c>
      <c r="D12" s="2">
        <v>5966</v>
      </c>
      <c r="E12" s="2">
        <v>5876</v>
      </c>
      <c r="F12" s="2">
        <v>6099</v>
      </c>
      <c r="G12" s="9">
        <f>(F12-B12)/B12</f>
        <v>-3.8922155688622756E-2</v>
      </c>
      <c r="H12" s="9">
        <f>(F12-E12)/E12</f>
        <v>3.7950987066031311E-2</v>
      </c>
      <c r="I12" s="9">
        <f>F12/F$14</f>
        <v>0.43805214393449687</v>
      </c>
    </row>
    <row r="13" spans="1:20" x14ac:dyDescent="0.25">
      <c r="A13" s="2" t="s">
        <v>8</v>
      </c>
      <c r="B13" s="2">
        <v>3317</v>
      </c>
      <c r="C13" s="2">
        <v>5162</v>
      </c>
      <c r="D13" s="2">
        <v>5406</v>
      </c>
      <c r="E13" s="2">
        <v>5833</v>
      </c>
      <c r="F13" s="2">
        <v>7824</v>
      </c>
      <c r="G13" s="9">
        <f t="shared" ref="G13:G14" si="3">(F13-B13)/B13</f>
        <v>1.3587579137775099</v>
      </c>
      <c r="H13" s="9">
        <f t="shared" ref="H13:H14" si="4">(F13-E13)/E13</f>
        <v>0.34133379050231444</v>
      </c>
      <c r="I13" s="9">
        <f>F13/F$14</f>
        <v>0.56194785606550313</v>
      </c>
    </row>
    <row r="14" spans="1:20" x14ac:dyDescent="0.25">
      <c r="A14" s="5" t="s">
        <v>0</v>
      </c>
      <c r="B14" s="5">
        <f>SUM(B12:B13)</f>
        <v>9663</v>
      </c>
      <c r="C14" s="5">
        <f t="shared" ref="C14:F14" si="5">SUM(C12:C13)</f>
        <v>11835</v>
      </c>
      <c r="D14" s="5">
        <f t="shared" si="5"/>
        <v>11372</v>
      </c>
      <c r="E14" s="5">
        <f t="shared" si="5"/>
        <v>11709</v>
      </c>
      <c r="F14" s="5">
        <f t="shared" si="5"/>
        <v>13923</v>
      </c>
      <c r="G14" s="10">
        <f t="shared" si="3"/>
        <v>0.44085687674635204</v>
      </c>
      <c r="H14" s="10">
        <f t="shared" si="4"/>
        <v>0.18908531898539585</v>
      </c>
      <c r="I14" s="10">
        <f>F14/F$14</f>
        <v>1</v>
      </c>
    </row>
    <row r="16" spans="1:20" ht="15.75" x14ac:dyDescent="0.25">
      <c r="A16" s="78" t="s">
        <v>419</v>
      </c>
    </row>
    <row r="17" spans="1:12" ht="30" customHeight="1" x14ac:dyDescent="0.25">
      <c r="A17" s="6" t="s">
        <v>354</v>
      </c>
      <c r="B17" s="1">
        <v>2009</v>
      </c>
      <c r="C17" s="1">
        <v>2010</v>
      </c>
      <c r="D17" s="1">
        <v>2011</v>
      </c>
      <c r="E17" s="1">
        <v>2012</v>
      </c>
      <c r="F17" s="1">
        <v>2013</v>
      </c>
      <c r="G17" s="8" t="s">
        <v>73</v>
      </c>
      <c r="H17" s="8" t="s">
        <v>74</v>
      </c>
      <c r="I17" s="8" t="s">
        <v>377</v>
      </c>
    </row>
    <row r="18" spans="1:12" x14ac:dyDescent="0.25">
      <c r="A18" s="2" t="s">
        <v>355</v>
      </c>
      <c r="B18" s="2">
        <v>3738</v>
      </c>
      <c r="C18" s="2">
        <v>4055</v>
      </c>
      <c r="D18" s="2">
        <v>4052</v>
      </c>
      <c r="E18" s="2">
        <v>4471</v>
      </c>
      <c r="F18" s="2">
        <v>4653</v>
      </c>
      <c r="G18" s="9">
        <f>(F18-B18)/B18</f>
        <v>0.2447833065810594</v>
      </c>
      <c r="H18" s="9">
        <f>(F18-E18)/E18</f>
        <v>4.0706777007380901E-2</v>
      </c>
      <c r="I18" s="9">
        <f>F18/F$8</f>
        <v>9.9580533321919268E-2</v>
      </c>
    </row>
    <row r="19" spans="1:12" x14ac:dyDescent="0.25">
      <c r="A19" s="2" t="s">
        <v>356</v>
      </c>
      <c r="B19" s="2">
        <v>23737</v>
      </c>
      <c r="C19" s="2">
        <v>29371</v>
      </c>
      <c r="D19" s="2">
        <v>29414</v>
      </c>
      <c r="E19" s="2">
        <v>36632</v>
      </c>
      <c r="F19" s="2">
        <v>42073</v>
      </c>
      <c r="G19" s="9">
        <f t="shared" ref="G19:G20" si="6">(F19-B19)/B19</f>
        <v>0.77246492817120949</v>
      </c>
      <c r="H19" s="9">
        <f t="shared" ref="H19:H20" si="7">(F19-E19)/E19</f>
        <v>0.1485313387202446</v>
      </c>
      <c r="I19" s="9">
        <f t="shared" ref="I19:I20" si="8">F19/F$8</f>
        <v>0.9004194666780807</v>
      </c>
    </row>
    <row r="20" spans="1:12" x14ac:dyDescent="0.25">
      <c r="A20" s="5" t="s">
        <v>0</v>
      </c>
      <c r="B20" s="5">
        <f>SUM(B18:B19)</f>
        <v>27475</v>
      </c>
      <c r="C20" s="5">
        <f t="shared" ref="C20:F20" si="9">SUM(C18:C19)</f>
        <v>33426</v>
      </c>
      <c r="D20" s="5">
        <f t="shared" si="9"/>
        <v>33466</v>
      </c>
      <c r="E20" s="5">
        <f t="shared" si="9"/>
        <v>41103</v>
      </c>
      <c r="F20" s="5">
        <f t="shared" si="9"/>
        <v>46726</v>
      </c>
      <c r="G20" s="10">
        <f t="shared" si="6"/>
        <v>0.70067333939945409</v>
      </c>
      <c r="H20" s="10">
        <f t="shared" si="7"/>
        <v>0.13680266647203368</v>
      </c>
      <c r="I20" s="10">
        <f t="shared" si="8"/>
        <v>1</v>
      </c>
    </row>
    <row r="22" spans="1:12" ht="18" x14ac:dyDescent="0.25">
      <c r="A22" s="78" t="s">
        <v>420</v>
      </c>
      <c r="L22" s="19"/>
    </row>
    <row r="23" spans="1:12" ht="30" customHeight="1" x14ac:dyDescent="0.25">
      <c r="A23" s="6" t="s">
        <v>354</v>
      </c>
      <c r="B23" s="1">
        <v>2009</v>
      </c>
      <c r="C23" s="1">
        <v>2010</v>
      </c>
      <c r="D23" s="1">
        <v>2011</v>
      </c>
      <c r="E23" s="1">
        <v>2012</v>
      </c>
      <c r="F23" s="1">
        <v>2013</v>
      </c>
      <c r="G23" s="8" t="s">
        <v>73</v>
      </c>
      <c r="H23" s="8" t="s">
        <v>74</v>
      </c>
      <c r="I23" s="8" t="s">
        <v>377</v>
      </c>
      <c r="L23" s="19"/>
    </row>
    <row r="24" spans="1:12" x14ac:dyDescent="0.25">
      <c r="A24" s="2" t="s">
        <v>355</v>
      </c>
      <c r="B24" s="2">
        <v>725</v>
      </c>
      <c r="C24" s="2">
        <v>841</v>
      </c>
      <c r="D24" s="2">
        <v>920</v>
      </c>
      <c r="E24" s="2">
        <v>870</v>
      </c>
      <c r="F24" s="2">
        <v>967</v>
      </c>
      <c r="G24" s="9">
        <f>(F24-B24)/B24</f>
        <v>0.33379310344827584</v>
      </c>
      <c r="H24" s="9">
        <f>(F24-E24)/E24</f>
        <v>0.11149425287356322</v>
      </c>
      <c r="I24" s="9">
        <f>F24/F$14</f>
        <v>6.9453422394598868E-2</v>
      </c>
      <c r="L24" s="19"/>
    </row>
    <row r="25" spans="1:12" x14ac:dyDescent="0.25">
      <c r="A25" s="2" t="s">
        <v>356</v>
      </c>
      <c r="B25" s="2">
        <v>8938</v>
      </c>
      <c r="C25" s="2">
        <v>10994</v>
      </c>
      <c r="D25" s="2">
        <v>10452</v>
      </c>
      <c r="E25" s="2">
        <v>10839</v>
      </c>
      <c r="F25" s="2">
        <v>12956</v>
      </c>
      <c r="G25" s="9">
        <f t="shared" ref="G25:G26" si="10">(F25-B25)/B25</f>
        <v>0.44954128440366975</v>
      </c>
      <c r="H25" s="9">
        <f t="shared" ref="H25:H26" si="11">(F25-E25)/E25</f>
        <v>0.19531322077682442</v>
      </c>
      <c r="I25" s="9">
        <f t="shared" ref="I25:I26" si="12">F25/F$14</f>
        <v>0.93054657760540116</v>
      </c>
      <c r="L25" s="19"/>
    </row>
    <row r="26" spans="1:12" x14ac:dyDescent="0.25">
      <c r="A26" s="5" t="s">
        <v>0</v>
      </c>
      <c r="B26" s="5">
        <v>9663</v>
      </c>
      <c r="C26" s="5">
        <v>11835</v>
      </c>
      <c r="D26" s="5">
        <v>11372</v>
      </c>
      <c r="E26" s="5">
        <v>11709</v>
      </c>
      <c r="F26" s="5">
        <v>13923</v>
      </c>
      <c r="G26" s="10">
        <f t="shared" si="10"/>
        <v>0.44085687674635204</v>
      </c>
      <c r="H26" s="10">
        <f t="shared" si="11"/>
        <v>0.18908531898539585</v>
      </c>
      <c r="I26" s="10">
        <f t="shared" si="12"/>
        <v>1</v>
      </c>
      <c r="L26" s="19"/>
    </row>
    <row r="27" spans="1:12" x14ac:dyDescent="0.25">
      <c r="L27" s="19"/>
    </row>
    <row r="28" spans="1:12" ht="15.75" x14ac:dyDescent="0.25">
      <c r="A28" s="78" t="s">
        <v>421</v>
      </c>
    </row>
    <row r="29" spans="1:12" ht="30" customHeight="1" x14ac:dyDescent="0.25">
      <c r="A29" s="6" t="s">
        <v>358</v>
      </c>
      <c r="B29" s="1">
        <v>2009</v>
      </c>
      <c r="C29" s="1">
        <v>2010</v>
      </c>
      <c r="D29" s="1">
        <v>2011</v>
      </c>
      <c r="E29" s="1">
        <v>2012</v>
      </c>
      <c r="F29" s="1">
        <v>2013</v>
      </c>
      <c r="G29" s="8" t="s">
        <v>73</v>
      </c>
      <c r="H29" s="8" t="s">
        <v>74</v>
      </c>
      <c r="I29" s="8" t="s">
        <v>377</v>
      </c>
    </row>
    <row r="30" spans="1:12" x14ac:dyDescent="0.25">
      <c r="A30" s="15" t="s">
        <v>7</v>
      </c>
      <c r="B30" s="13">
        <v>18897</v>
      </c>
      <c r="C30" s="13">
        <v>21513</v>
      </c>
      <c r="D30" s="13">
        <v>20032</v>
      </c>
      <c r="E30" s="13">
        <v>23193</v>
      </c>
      <c r="F30" s="13">
        <v>24182</v>
      </c>
      <c r="G30" s="10">
        <f t="shared" ref="G30:G36" si="13">(F30-B30)/B30</f>
        <v>0.279674022331587</v>
      </c>
      <c r="H30" s="10">
        <f t="shared" ref="H30:H36" si="14">(F30-E30)/E30</f>
        <v>4.2642176518777219E-2</v>
      </c>
      <c r="I30" s="10">
        <f t="shared" ref="I30:I36" si="15">F30/F$8</f>
        <v>0.51752771476265891</v>
      </c>
    </row>
    <row r="31" spans="1:12" x14ac:dyDescent="0.25">
      <c r="A31" s="2" t="s">
        <v>355</v>
      </c>
      <c r="B31" s="14">
        <v>3128</v>
      </c>
      <c r="C31" s="14">
        <v>3554</v>
      </c>
      <c r="D31" s="14">
        <v>3715</v>
      </c>
      <c r="E31" s="14">
        <v>4008</v>
      </c>
      <c r="F31" s="14">
        <v>4103</v>
      </c>
      <c r="G31" s="9">
        <f t="shared" si="13"/>
        <v>0.3117007672634271</v>
      </c>
      <c r="H31" s="9">
        <f t="shared" si="14"/>
        <v>2.370259481037924E-2</v>
      </c>
      <c r="I31" s="9">
        <f t="shared" si="15"/>
        <v>8.7809784702307062E-2</v>
      </c>
    </row>
    <row r="32" spans="1:12" x14ac:dyDescent="0.25">
      <c r="A32" s="2" t="s">
        <v>356</v>
      </c>
      <c r="B32" s="14">
        <v>15769</v>
      </c>
      <c r="C32" s="14">
        <v>17959</v>
      </c>
      <c r="D32" s="14">
        <v>16317</v>
      </c>
      <c r="E32" s="14">
        <v>19185</v>
      </c>
      <c r="F32" s="14">
        <v>20079</v>
      </c>
      <c r="G32" s="10">
        <f t="shared" si="13"/>
        <v>0.27332107299131209</v>
      </c>
      <c r="H32" s="10">
        <f t="shared" si="14"/>
        <v>4.6598905394839719E-2</v>
      </c>
      <c r="I32" s="10">
        <f t="shared" si="15"/>
        <v>0.42971793006035186</v>
      </c>
    </row>
    <row r="33" spans="1:9" x14ac:dyDescent="0.25">
      <c r="A33" s="15" t="s">
        <v>8</v>
      </c>
      <c r="B33" s="13">
        <v>8578</v>
      </c>
      <c r="C33" s="13">
        <v>11913</v>
      </c>
      <c r="D33" s="13">
        <v>13434</v>
      </c>
      <c r="E33" s="13">
        <v>17910</v>
      </c>
      <c r="F33" s="13">
        <v>22544</v>
      </c>
      <c r="G33" s="9">
        <f t="shared" si="13"/>
        <v>1.6281184425273956</v>
      </c>
      <c r="H33" s="9">
        <f t="shared" si="14"/>
        <v>0.25873813512004468</v>
      </c>
      <c r="I33" s="9">
        <f t="shared" si="15"/>
        <v>0.48247228523734109</v>
      </c>
    </row>
    <row r="34" spans="1:9" x14ac:dyDescent="0.25">
      <c r="A34" s="2" t="s">
        <v>355</v>
      </c>
      <c r="B34" s="14">
        <v>610</v>
      </c>
      <c r="C34" s="14">
        <v>501</v>
      </c>
      <c r="D34" s="14">
        <v>337</v>
      </c>
      <c r="E34" s="14">
        <v>463</v>
      </c>
      <c r="F34" s="14">
        <v>550</v>
      </c>
      <c r="G34" s="9">
        <f t="shared" si="13"/>
        <v>-9.8360655737704916E-2</v>
      </c>
      <c r="H34" s="9">
        <f t="shared" si="14"/>
        <v>0.18790496760259179</v>
      </c>
      <c r="I34" s="9">
        <f t="shared" si="15"/>
        <v>1.1770748619612208E-2</v>
      </c>
    </row>
    <row r="35" spans="1:9" x14ac:dyDescent="0.25">
      <c r="A35" s="2" t="s">
        <v>356</v>
      </c>
      <c r="B35" s="14">
        <v>7968</v>
      </c>
      <c r="C35" s="14">
        <v>11412</v>
      </c>
      <c r="D35" s="14">
        <v>13097</v>
      </c>
      <c r="E35" s="14">
        <v>17447</v>
      </c>
      <c r="F35" s="14">
        <v>21994</v>
      </c>
      <c r="G35" s="10">
        <f t="shared" si="13"/>
        <v>1.7602911646586346</v>
      </c>
      <c r="H35" s="10">
        <f t="shared" si="14"/>
        <v>0.2606178712672666</v>
      </c>
      <c r="I35" s="10">
        <f t="shared" si="15"/>
        <v>0.4707015366177289</v>
      </c>
    </row>
    <row r="36" spans="1:9" x14ac:dyDescent="0.25">
      <c r="A36" s="35" t="s">
        <v>0</v>
      </c>
      <c r="B36" s="23">
        <v>27475</v>
      </c>
      <c r="C36" s="23">
        <v>33426</v>
      </c>
      <c r="D36" s="23">
        <v>33466</v>
      </c>
      <c r="E36" s="23">
        <v>41103</v>
      </c>
      <c r="F36" s="23">
        <v>46726</v>
      </c>
      <c r="G36" s="10">
        <f t="shared" si="13"/>
        <v>0.70067333939945409</v>
      </c>
      <c r="H36" s="10">
        <f t="shared" si="14"/>
        <v>0.13680266647203368</v>
      </c>
      <c r="I36" s="10">
        <f t="shared" si="15"/>
        <v>1</v>
      </c>
    </row>
    <row r="38" spans="1:9" ht="18" x14ac:dyDescent="0.25">
      <c r="A38" s="78" t="s">
        <v>422</v>
      </c>
    </row>
    <row r="39" spans="1:9" ht="30" customHeight="1" x14ac:dyDescent="0.25">
      <c r="A39" s="6" t="s">
        <v>357</v>
      </c>
      <c r="B39" s="1">
        <v>2009</v>
      </c>
      <c r="C39" s="1">
        <v>2010</v>
      </c>
      <c r="D39" s="1">
        <v>2011</v>
      </c>
      <c r="E39" s="1">
        <v>2012</v>
      </c>
      <c r="F39" s="1">
        <v>2013</v>
      </c>
      <c r="G39" s="8" t="s">
        <v>73</v>
      </c>
      <c r="H39" s="8" t="s">
        <v>74</v>
      </c>
      <c r="I39" s="8" t="s">
        <v>377</v>
      </c>
    </row>
    <row r="40" spans="1:9" x14ac:dyDescent="0.25">
      <c r="A40" s="15" t="s">
        <v>7</v>
      </c>
      <c r="B40" s="13">
        <v>6346</v>
      </c>
      <c r="C40" s="13">
        <v>6673</v>
      </c>
      <c r="D40" s="13">
        <v>5966</v>
      </c>
      <c r="E40" s="13">
        <v>5876</v>
      </c>
      <c r="F40" s="13">
        <v>6099</v>
      </c>
      <c r="G40" s="10">
        <f t="shared" ref="G40:G46" si="16">(F40-B40)/B40</f>
        <v>-3.8922155688622756E-2</v>
      </c>
      <c r="H40" s="10">
        <f t="shared" ref="H40:H46" si="17">(F40-E40)/E40</f>
        <v>3.7950987066031311E-2</v>
      </c>
      <c r="I40" s="10">
        <f t="shared" ref="I40:I46" si="18">F40/F$14</f>
        <v>0.43805214393449687</v>
      </c>
    </row>
    <row r="41" spans="1:9" x14ac:dyDescent="0.25">
      <c r="A41" s="2" t="s">
        <v>355</v>
      </c>
      <c r="B41" s="14">
        <v>644</v>
      </c>
      <c r="C41" s="14">
        <v>758</v>
      </c>
      <c r="D41" s="14">
        <v>789</v>
      </c>
      <c r="E41" s="14">
        <v>735</v>
      </c>
      <c r="F41" s="14">
        <v>734</v>
      </c>
      <c r="G41" s="9">
        <f t="shared" si="16"/>
        <v>0.13975155279503104</v>
      </c>
      <c r="H41" s="9">
        <f t="shared" si="17"/>
        <v>-1.3605442176870747E-3</v>
      </c>
      <c r="I41" s="9">
        <f t="shared" si="18"/>
        <v>5.2718523306758601E-2</v>
      </c>
    </row>
    <row r="42" spans="1:9" x14ac:dyDescent="0.25">
      <c r="A42" s="2" t="s">
        <v>356</v>
      </c>
      <c r="B42" s="14">
        <v>5702</v>
      </c>
      <c r="C42" s="14">
        <v>5915</v>
      </c>
      <c r="D42" s="14">
        <v>5177</v>
      </c>
      <c r="E42" s="14">
        <v>5141</v>
      </c>
      <c r="F42" s="14">
        <v>5365</v>
      </c>
      <c r="G42" s="10">
        <f t="shared" si="16"/>
        <v>-5.9102069449316029E-2</v>
      </c>
      <c r="H42" s="10">
        <f t="shared" si="17"/>
        <v>4.3571289632367241E-2</v>
      </c>
      <c r="I42" s="10">
        <f t="shared" si="18"/>
        <v>0.38533362062773829</v>
      </c>
    </row>
    <row r="43" spans="1:9" x14ac:dyDescent="0.25">
      <c r="A43" s="15" t="s">
        <v>8</v>
      </c>
      <c r="B43" s="13">
        <v>3317</v>
      </c>
      <c r="C43" s="13">
        <v>5162</v>
      </c>
      <c r="D43" s="13">
        <v>5406</v>
      </c>
      <c r="E43" s="13">
        <v>5833</v>
      </c>
      <c r="F43" s="13">
        <v>7824</v>
      </c>
      <c r="G43" s="9">
        <f t="shared" si="16"/>
        <v>1.3587579137775099</v>
      </c>
      <c r="H43" s="9">
        <f t="shared" si="17"/>
        <v>0.34133379050231444</v>
      </c>
      <c r="I43" s="9">
        <f t="shared" si="18"/>
        <v>0.56194785606550313</v>
      </c>
    </row>
    <row r="44" spans="1:9" x14ac:dyDescent="0.25">
      <c r="A44" s="2" t="s">
        <v>355</v>
      </c>
      <c r="B44" s="14">
        <v>81</v>
      </c>
      <c r="C44" s="14">
        <v>83</v>
      </c>
      <c r="D44" s="14">
        <v>131</v>
      </c>
      <c r="E44" s="14">
        <v>135</v>
      </c>
      <c r="F44" s="14">
        <v>233</v>
      </c>
      <c r="G44" s="9">
        <f t="shared" si="16"/>
        <v>1.8765432098765431</v>
      </c>
      <c r="H44" s="9">
        <f t="shared" si="17"/>
        <v>0.72592592592592597</v>
      </c>
      <c r="I44" s="9">
        <f t="shared" si="18"/>
        <v>1.6734899087840264E-2</v>
      </c>
    </row>
    <row r="45" spans="1:9" x14ac:dyDescent="0.25">
      <c r="A45" s="2" t="s">
        <v>356</v>
      </c>
      <c r="B45" s="14">
        <v>3236</v>
      </c>
      <c r="C45" s="14">
        <v>5079</v>
      </c>
      <c r="D45" s="14">
        <v>5275</v>
      </c>
      <c r="E45" s="14">
        <v>5698</v>
      </c>
      <c r="F45" s="14">
        <v>7591</v>
      </c>
      <c r="G45" s="10">
        <f t="shared" si="16"/>
        <v>1.3457972805933252</v>
      </c>
      <c r="H45" s="10">
        <f t="shared" si="17"/>
        <v>0.33222183222183221</v>
      </c>
      <c r="I45" s="10">
        <f t="shared" si="18"/>
        <v>0.54521295697766281</v>
      </c>
    </row>
    <row r="46" spans="1:9" x14ac:dyDescent="0.25">
      <c r="A46" s="35" t="s">
        <v>0</v>
      </c>
      <c r="B46" s="23">
        <v>9663</v>
      </c>
      <c r="C46" s="23">
        <v>11835</v>
      </c>
      <c r="D46" s="23">
        <v>11372</v>
      </c>
      <c r="E46" s="23">
        <v>11709</v>
      </c>
      <c r="F46" s="23">
        <v>13923</v>
      </c>
      <c r="G46" s="10">
        <f t="shared" si="16"/>
        <v>0.44085687674635204</v>
      </c>
      <c r="H46" s="10">
        <f t="shared" si="17"/>
        <v>0.18908531898539585</v>
      </c>
      <c r="I46" s="10">
        <f t="shared" si="18"/>
        <v>1</v>
      </c>
    </row>
    <row r="48" spans="1:9" x14ac:dyDescent="0.25">
      <c r="A48" s="40" t="s">
        <v>268</v>
      </c>
    </row>
    <row r="49" spans="1:1" x14ac:dyDescent="0.25">
      <c r="A49"/>
    </row>
    <row r="50" spans="1:1" x14ac:dyDescent="0.25">
      <c r="A50" s="54" t="s">
        <v>269</v>
      </c>
    </row>
  </sheetData>
  <hyperlinks>
    <hyperlink ref="A50" location="Índice!C1" display="Volver al ïndice"/>
  </hyperlinks>
  <pageMargins left="0.7" right="0.7" top="0.75" bottom="0.75" header="0.3" footer="0.3"/>
  <pageSetup orientation="portrait" r:id="rId1"/>
  <ignoredErrors>
    <ignoredError sqref="B8:F8 B14:F14 B20:F20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G4" sqref="G4"/>
    </sheetView>
  </sheetViews>
  <sheetFormatPr baseColWidth="10" defaultRowHeight="12.75" x14ac:dyDescent="0.2"/>
  <cols>
    <col min="1" max="1" width="39.7109375" style="27" customWidth="1"/>
    <col min="2" max="3" width="11.85546875" style="29" customWidth="1"/>
    <col min="4" max="4" width="14" style="29" customWidth="1"/>
    <col min="5" max="5" width="12.7109375" style="29" customWidth="1"/>
    <col min="6" max="16384" width="11.42578125" style="27"/>
  </cols>
  <sheetData>
    <row r="1" spans="1:5" ht="18.75" x14ac:dyDescent="0.3">
      <c r="A1" s="59" t="s">
        <v>102</v>
      </c>
    </row>
    <row r="2" spans="1:5" ht="15" customHeight="1" x14ac:dyDescent="0.3">
      <c r="A2" s="59"/>
    </row>
    <row r="4" spans="1:5" ht="15.75" x14ac:dyDescent="0.25">
      <c r="A4" s="78" t="s">
        <v>426</v>
      </c>
    </row>
    <row r="5" spans="1:5" ht="25.5" customHeight="1" x14ac:dyDescent="0.2">
      <c r="A5" s="37" t="s">
        <v>49</v>
      </c>
      <c r="B5" s="38" t="s">
        <v>355</v>
      </c>
      <c r="C5" s="38" t="s">
        <v>356</v>
      </c>
      <c r="D5" s="38" t="s">
        <v>0</v>
      </c>
    </row>
    <row r="6" spans="1:5" ht="15" customHeight="1" x14ac:dyDescent="0.2">
      <c r="A6" s="33" t="s">
        <v>359</v>
      </c>
      <c r="B6" s="31">
        <v>2069</v>
      </c>
      <c r="C6" s="31">
        <v>21764</v>
      </c>
      <c r="D6" s="31">
        <v>23833</v>
      </c>
    </row>
    <row r="7" spans="1:5" ht="15" customHeight="1" x14ac:dyDescent="0.2">
      <c r="A7" s="33" t="s">
        <v>360</v>
      </c>
      <c r="B7" s="31">
        <v>2584</v>
      </c>
      <c r="C7" s="31">
        <v>20309</v>
      </c>
      <c r="D7" s="31">
        <v>22893</v>
      </c>
    </row>
    <row r="8" spans="1:5" ht="15" customHeight="1" x14ac:dyDescent="0.2">
      <c r="A8" s="36" t="s">
        <v>361</v>
      </c>
      <c r="B8" s="34">
        <v>4653</v>
      </c>
      <c r="C8" s="34">
        <v>42073</v>
      </c>
      <c r="D8" s="34">
        <v>46726</v>
      </c>
    </row>
    <row r="9" spans="1:5" ht="15" customHeight="1" x14ac:dyDescent="0.2">
      <c r="B9" s="30"/>
      <c r="C9" s="30"/>
      <c r="D9" s="30"/>
      <c r="E9" s="30"/>
    </row>
    <row r="10" spans="1:5" ht="15" customHeight="1" x14ac:dyDescent="0.25">
      <c r="A10" s="78" t="s">
        <v>427</v>
      </c>
    </row>
    <row r="11" spans="1:5" ht="25.5" customHeight="1" x14ac:dyDescent="0.2">
      <c r="A11" s="37" t="s">
        <v>49</v>
      </c>
      <c r="B11" s="38" t="s">
        <v>355</v>
      </c>
      <c r="C11" s="38" t="s">
        <v>356</v>
      </c>
      <c r="D11" s="38" t="s">
        <v>0</v>
      </c>
    </row>
    <row r="12" spans="1:5" ht="15" customHeight="1" x14ac:dyDescent="0.2">
      <c r="A12" s="33" t="s">
        <v>362</v>
      </c>
      <c r="B12" s="31">
        <v>439</v>
      </c>
      <c r="C12" s="31">
        <v>6641</v>
      </c>
      <c r="D12" s="31">
        <v>7080</v>
      </c>
    </row>
    <row r="13" spans="1:5" ht="15" customHeight="1" x14ac:dyDescent="0.2">
      <c r="A13" s="33" t="s">
        <v>363</v>
      </c>
      <c r="B13" s="31">
        <v>528</v>
      </c>
      <c r="C13" s="31">
        <v>6315</v>
      </c>
      <c r="D13" s="31">
        <v>6843</v>
      </c>
    </row>
    <row r="14" spans="1:5" ht="15" customHeight="1" x14ac:dyDescent="0.2">
      <c r="A14" s="36" t="s">
        <v>364</v>
      </c>
      <c r="B14" s="34">
        <v>967</v>
      </c>
      <c r="C14" s="34">
        <v>12956</v>
      </c>
      <c r="D14" s="34">
        <v>13923</v>
      </c>
    </row>
    <row r="15" spans="1:5" ht="15" customHeight="1" x14ac:dyDescent="0.2">
      <c r="B15" s="30"/>
      <c r="C15" s="30"/>
      <c r="D15" s="30"/>
      <c r="E15" s="30"/>
    </row>
    <row r="16" spans="1:5" ht="15" customHeight="1" x14ac:dyDescent="0.25">
      <c r="A16" s="78" t="s">
        <v>428</v>
      </c>
    </row>
    <row r="17" spans="1:6" ht="25.5" customHeight="1" x14ac:dyDescent="0.2">
      <c r="A17" s="4" t="s">
        <v>334</v>
      </c>
      <c r="B17" s="38" t="s">
        <v>355</v>
      </c>
      <c r="C17" s="38" t="s">
        <v>356</v>
      </c>
      <c r="D17" s="38" t="s">
        <v>0</v>
      </c>
    </row>
    <row r="18" spans="1:6" ht="15" customHeight="1" x14ac:dyDescent="0.2">
      <c r="A18" s="2" t="s">
        <v>58</v>
      </c>
      <c r="B18" s="31"/>
      <c r="C18" s="31">
        <v>1</v>
      </c>
      <c r="D18" s="31">
        <v>1</v>
      </c>
    </row>
    <row r="19" spans="1:6" ht="15" customHeight="1" x14ac:dyDescent="0.2">
      <c r="A19" s="2" t="s">
        <v>59</v>
      </c>
      <c r="B19" s="31">
        <v>145</v>
      </c>
      <c r="C19" s="31">
        <v>3652</v>
      </c>
      <c r="D19" s="31">
        <v>3797</v>
      </c>
    </row>
    <row r="20" spans="1:6" ht="15" customHeight="1" x14ac:dyDescent="0.2">
      <c r="A20" s="2" t="s">
        <v>60</v>
      </c>
      <c r="B20" s="31">
        <v>1592</v>
      </c>
      <c r="C20" s="31">
        <v>12025</v>
      </c>
      <c r="D20" s="31">
        <v>13617</v>
      </c>
    </row>
    <row r="21" spans="1:6" ht="15" customHeight="1" x14ac:dyDescent="0.2">
      <c r="A21" s="2" t="s">
        <v>61</v>
      </c>
      <c r="B21" s="31">
        <v>1301</v>
      </c>
      <c r="C21" s="31">
        <v>10224</v>
      </c>
      <c r="D21" s="31">
        <v>11525</v>
      </c>
    </row>
    <row r="22" spans="1:6" ht="15" customHeight="1" x14ac:dyDescent="0.25">
      <c r="A22" s="2" t="s">
        <v>62</v>
      </c>
      <c r="B22" s="31">
        <v>692</v>
      </c>
      <c r="C22" s="31">
        <v>6295</v>
      </c>
      <c r="D22" s="31">
        <v>6987</v>
      </c>
      <c r="F22" s="19"/>
    </row>
    <row r="23" spans="1:6" ht="15" customHeight="1" x14ac:dyDescent="0.25">
      <c r="A23" s="2" t="s">
        <v>2</v>
      </c>
      <c r="B23" s="31">
        <v>883</v>
      </c>
      <c r="C23" s="31">
        <v>9651</v>
      </c>
      <c r="D23" s="31">
        <v>10534</v>
      </c>
      <c r="F23" s="19"/>
    </row>
    <row r="24" spans="1:6" ht="15" customHeight="1" x14ac:dyDescent="0.25">
      <c r="A24" s="2" t="s">
        <v>275</v>
      </c>
      <c r="B24" s="31">
        <v>40</v>
      </c>
      <c r="C24" s="31">
        <v>225</v>
      </c>
      <c r="D24" s="31">
        <v>265</v>
      </c>
      <c r="F24" s="19"/>
    </row>
    <row r="25" spans="1:6" ht="15" customHeight="1" x14ac:dyDescent="0.25">
      <c r="A25" s="5" t="s">
        <v>0</v>
      </c>
      <c r="B25" s="34">
        <f>SUM(B18:B24)</f>
        <v>4653</v>
      </c>
      <c r="C25" s="34">
        <f t="shared" ref="C25:D25" si="0">SUM(C18:C24)</f>
        <v>42073</v>
      </c>
      <c r="D25" s="34">
        <f t="shared" si="0"/>
        <v>46726</v>
      </c>
      <c r="F25" s="19"/>
    </row>
    <row r="26" spans="1:6" ht="15" customHeight="1" x14ac:dyDescent="0.25">
      <c r="A26" s="46" t="s">
        <v>93</v>
      </c>
      <c r="B26" s="49">
        <v>33.727292434424456</v>
      </c>
      <c r="C26" s="49">
        <v>34.062989868094057</v>
      </c>
      <c r="D26" s="49">
        <v>34.02965928413078</v>
      </c>
      <c r="F26" s="19"/>
    </row>
    <row r="27" spans="1:6" ht="15" customHeight="1" x14ac:dyDescent="0.25">
      <c r="F27" s="19"/>
    </row>
    <row r="28" spans="1:6" ht="15" customHeight="1" x14ac:dyDescent="0.25">
      <c r="A28" s="78" t="s">
        <v>429</v>
      </c>
    </row>
    <row r="29" spans="1:6" ht="25.5" customHeight="1" x14ac:dyDescent="0.2">
      <c r="A29" s="4" t="s">
        <v>85</v>
      </c>
      <c r="B29" s="38" t="s">
        <v>355</v>
      </c>
      <c r="C29" s="38" t="s">
        <v>356</v>
      </c>
      <c r="D29" s="38" t="s">
        <v>0</v>
      </c>
    </row>
    <row r="30" spans="1:6" ht="15" customHeight="1" x14ac:dyDescent="0.2">
      <c r="A30" s="2" t="s">
        <v>76</v>
      </c>
      <c r="B30" s="31">
        <v>24</v>
      </c>
      <c r="C30" s="31">
        <v>9746</v>
      </c>
      <c r="D30" s="31">
        <v>9770</v>
      </c>
    </row>
    <row r="31" spans="1:6" ht="15" customHeight="1" x14ac:dyDescent="0.2">
      <c r="A31" s="2" t="s">
        <v>77</v>
      </c>
      <c r="B31" s="31">
        <v>342</v>
      </c>
      <c r="C31" s="31">
        <v>591</v>
      </c>
      <c r="D31" s="31">
        <v>933</v>
      </c>
    </row>
    <row r="32" spans="1:6" ht="15" customHeight="1" x14ac:dyDescent="0.2">
      <c r="A32" s="2" t="s">
        <v>78</v>
      </c>
      <c r="B32" s="31">
        <v>54</v>
      </c>
      <c r="C32" s="31">
        <v>996</v>
      </c>
      <c r="D32" s="31">
        <v>1050</v>
      </c>
    </row>
    <row r="33" spans="1:5" ht="15" customHeight="1" x14ac:dyDescent="0.2">
      <c r="A33" s="2" t="s">
        <v>79</v>
      </c>
      <c r="B33" s="31">
        <v>1522</v>
      </c>
      <c r="C33" s="31">
        <v>1259</v>
      </c>
      <c r="D33" s="31">
        <v>2781</v>
      </c>
    </row>
    <row r="34" spans="1:5" ht="15" customHeight="1" x14ac:dyDescent="0.2">
      <c r="A34" s="2" t="s">
        <v>80</v>
      </c>
      <c r="B34" s="31">
        <v>590</v>
      </c>
      <c r="C34" s="31">
        <v>7425</v>
      </c>
      <c r="D34" s="31">
        <v>8015</v>
      </c>
    </row>
    <row r="35" spans="1:5" ht="15" customHeight="1" x14ac:dyDescent="0.2">
      <c r="A35" s="2" t="s">
        <v>11</v>
      </c>
      <c r="B35" s="31">
        <v>116</v>
      </c>
      <c r="C35" s="31">
        <v>2079</v>
      </c>
      <c r="D35" s="31">
        <v>2195</v>
      </c>
    </row>
    <row r="36" spans="1:5" ht="15" customHeight="1" x14ac:dyDescent="0.2">
      <c r="A36" s="2" t="s">
        <v>81</v>
      </c>
      <c r="B36" s="31">
        <v>223</v>
      </c>
      <c r="C36" s="31">
        <v>12101</v>
      </c>
      <c r="D36" s="31">
        <v>12324</v>
      </c>
    </row>
    <row r="37" spans="1:5" ht="15" customHeight="1" x14ac:dyDescent="0.2">
      <c r="A37" s="2" t="s">
        <v>82</v>
      </c>
      <c r="B37" s="31">
        <v>565</v>
      </c>
      <c r="C37" s="31">
        <v>1032</v>
      </c>
      <c r="D37" s="31">
        <v>1597</v>
      </c>
    </row>
    <row r="38" spans="1:5" ht="15" customHeight="1" x14ac:dyDescent="0.2">
      <c r="A38" s="2" t="s">
        <v>83</v>
      </c>
      <c r="B38" s="31">
        <v>301</v>
      </c>
      <c r="C38" s="31">
        <v>2629</v>
      </c>
      <c r="D38" s="31">
        <v>2930</v>
      </c>
    </row>
    <row r="39" spans="1:5" ht="15" customHeight="1" x14ac:dyDescent="0.2">
      <c r="A39" s="2" t="s">
        <v>84</v>
      </c>
      <c r="B39" s="31">
        <v>916</v>
      </c>
      <c r="C39" s="31">
        <v>4215</v>
      </c>
      <c r="D39" s="31">
        <v>5131</v>
      </c>
    </row>
    <row r="40" spans="1:5" ht="15" customHeight="1" x14ac:dyDescent="0.2">
      <c r="A40" s="5" t="s">
        <v>0</v>
      </c>
      <c r="B40" s="34">
        <v>4653</v>
      </c>
      <c r="C40" s="34">
        <v>42073</v>
      </c>
      <c r="D40" s="34">
        <v>46726</v>
      </c>
    </row>
    <row r="41" spans="1:5" ht="15" customHeight="1" x14ac:dyDescent="0.2">
      <c r="B41" s="27"/>
      <c r="C41" s="27"/>
      <c r="D41" s="27"/>
      <c r="E41" s="27"/>
    </row>
    <row r="42" spans="1:5" ht="15" customHeight="1" x14ac:dyDescent="0.25">
      <c r="A42" s="78" t="s">
        <v>430</v>
      </c>
    </row>
    <row r="43" spans="1:5" ht="25.5" customHeight="1" x14ac:dyDescent="0.2">
      <c r="A43" s="4" t="s">
        <v>89</v>
      </c>
      <c r="B43" s="38" t="s">
        <v>355</v>
      </c>
      <c r="C43" s="38" t="s">
        <v>356</v>
      </c>
      <c r="D43" s="38" t="s">
        <v>0</v>
      </c>
    </row>
    <row r="44" spans="1:5" ht="15" customHeight="1" x14ac:dyDescent="0.2">
      <c r="A44" s="2" t="s">
        <v>321</v>
      </c>
      <c r="B44" s="31">
        <v>3986</v>
      </c>
      <c r="C44" s="31">
        <v>15974</v>
      </c>
      <c r="D44" s="31">
        <v>19960</v>
      </c>
    </row>
    <row r="45" spans="1:5" ht="15" customHeight="1" x14ac:dyDescent="0.2">
      <c r="A45" s="2" t="s">
        <v>322</v>
      </c>
      <c r="B45" s="31">
        <v>458</v>
      </c>
      <c r="C45" s="31">
        <v>16295</v>
      </c>
      <c r="D45" s="31">
        <v>16753</v>
      </c>
    </row>
    <row r="46" spans="1:5" ht="15" customHeight="1" x14ac:dyDescent="0.2">
      <c r="A46" s="2" t="s">
        <v>323</v>
      </c>
      <c r="B46" s="31">
        <v>77</v>
      </c>
      <c r="C46" s="31">
        <v>4281</v>
      </c>
      <c r="D46" s="31">
        <v>4358</v>
      </c>
    </row>
    <row r="47" spans="1:5" ht="15" customHeight="1" x14ac:dyDescent="0.2">
      <c r="A47" s="2" t="s">
        <v>324</v>
      </c>
      <c r="B47" s="31">
        <v>95</v>
      </c>
      <c r="C47" s="31">
        <v>2947</v>
      </c>
      <c r="D47" s="31">
        <v>3042</v>
      </c>
    </row>
    <row r="48" spans="1:5" ht="15" customHeight="1" x14ac:dyDescent="0.2">
      <c r="A48" s="2" t="s">
        <v>325</v>
      </c>
      <c r="B48" s="31">
        <v>37</v>
      </c>
      <c r="C48" s="31">
        <v>2576</v>
      </c>
      <c r="D48" s="31">
        <v>2613</v>
      </c>
    </row>
    <row r="49" spans="1:4" ht="15" customHeight="1" x14ac:dyDescent="0.2">
      <c r="A49" s="5" t="s">
        <v>0</v>
      </c>
      <c r="B49" s="34">
        <v>4653</v>
      </c>
      <c r="C49" s="34">
        <v>42073</v>
      </c>
      <c r="D49" s="34">
        <v>46726</v>
      </c>
    </row>
    <row r="50" spans="1:4" ht="15" customHeight="1" x14ac:dyDescent="0.2"/>
    <row r="51" spans="1:4" ht="15" customHeight="1" x14ac:dyDescent="0.25">
      <c r="A51" s="78" t="s">
        <v>431</v>
      </c>
    </row>
    <row r="52" spans="1:4" ht="25.5" customHeight="1" x14ac:dyDescent="0.2">
      <c r="A52" s="4" t="s">
        <v>72</v>
      </c>
      <c r="B52" s="38" t="s">
        <v>355</v>
      </c>
      <c r="C52" s="38" t="s">
        <v>356</v>
      </c>
      <c r="D52" s="38" t="s">
        <v>0</v>
      </c>
    </row>
    <row r="53" spans="1:4" ht="15" customHeight="1" x14ac:dyDescent="0.2">
      <c r="A53" s="2" t="s">
        <v>381</v>
      </c>
      <c r="B53" s="31">
        <v>36</v>
      </c>
      <c r="C53" s="31">
        <v>1084</v>
      </c>
      <c r="D53" s="31">
        <v>1120</v>
      </c>
    </row>
    <row r="54" spans="1:4" ht="15" customHeight="1" x14ac:dyDescent="0.2">
      <c r="A54" s="2" t="s">
        <v>382</v>
      </c>
      <c r="B54" s="31"/>
      <c r="C54" s="31">
        <v>233</v>
      </c>
      <c r="D54" s="31">
        <v>233</v>
      </c>
    </row>
    <row r="55" spans="1:4" ht="15" customHeight="1" x14ac:dyDescent="0.2">
      <c r="A55" s="2" t="s">
        <v>383</v>
      </c>
      <c r="B55" s="31">
        <v>81</v>
      </c>
      <c r="C55" s="31">
        <v>462</v>
      </c>
      <c r="D55" s="31">
        <v>543</v>
      </c>
    </row>
    <row r="56" spans="1:4" ht="15" customHeight="1" x14ac:dyDescent="0.2">
      <c r="A56" s="2" t="s">
        <v>384</v>
      </c>
      <c r="B56" s="31"/>
      <c r="C56" s="31">
        <v>31</v>
      </c>
      <c r="D56" s="31">
        <v>31</v>
      </c>
    </row>
    <row r="57" spans="1:4" ht="15" customHeight="1" x14ac:dyDescent="0.2">
      <c r="A57" s="2" t="s">
        <v>385</v>
      </c>
      <c r="B57" s="31">
        <v>13</v>
      </c>
      <c r="C57" s="31">
        <v>415</v>
      </c>
      <c r="D57" s="31">
        <v>428</v>
      </c>
    </row>
    <row r="58" spans="1:4" ht="15" customHeight="1" x14ac:dyDescent="0.2">
      <c r="A58" s="2" t="s">
        <v>386</v>
      </c>
      <c r="B58" s="31">
        <v>523</v>
      </c>
      <c r="C58" s="31">
        <v>3206</v>
      </c>
      <c r="D58" s="31">
        <v>3729</v>
      </c>
    </row>
    <row r="59" spans="1:4" ht="15" customHeight="1" x14ac:dyDescent="0.2">
      <c r="A59" s="2" t="s">
        <v>395</v>
      </c>
      <c r="B59" s="31">
        <v>3026</v>
      </c>
      <c r="C59" s="31">
        <v>29091</v>
      </c>
      <c r="D59" s="31">
        <v>32117</v>
      </c>
    </row>
    <row r="60" spans="1:4" ht="15" customHeight="1" x14ac:dyDescent="0.2">
      <c r="A60" s="2" t="s">
        <v>387</v>
      </c>
      <c r="B60" s="31"/>
      <c r="C60" s="31">
        <v>88</v>
      </c>
      <c r="D60" s="31">
        <v>88</v>
      </c>
    </row>
    <row r="61" spans="1:4" ht="15" customHeight="1" x14ac:dyDescent="0.2">
      <c r="A61" s="2" t="s">
        <v>388</v>
      </c>
      <c r="B61" s="31">
        <v>143</v>
      </c>
      <c r="C61" s="31">
        <v>1391</v>
      </c>
      <c r="D61" s="31">
        <v>1534</v>
      </c>
    </row>
    <row r="62" spans="1:4" ht="15" customHeight="1" x14ac:dyDescent="0.2">
      <c r="A62" s="2" t="s">
        <v>389</v>
      </c>
      <c r="B62" s="31">
        <v>543</v>
      </c>
      <c r="C62" s="31">
        <v>4110</v>
      </c>
      <c r="D62" s="31">
        <v>4653</v>
      </c>
    </row>
    <row r="63" spans="1:4" ht="15" customHeight="1" x14ac:dyDescent="0.2">
      <c r="A63" s="2" t="s">
        <v>390</v>
      </c>
      <c r="B63" s="31">
        <v>119</v>
      </c>
      <c r="C63" s="31">
        <v>1174</v>
      </c>
      <c r="D63" s="31">
        <v>1293</v>
      </c>
    </row>
    <row r="64" spans="1:4" ht="15" customHeight="1" x14ac:dyDescent="0.2">
      <c r="A64" s="2" t="s">
        <v>391</v>
      </c>
      <c r="B64" s="31">
        <v>168</v>
      </c>
      <c r="C64" s="31">
        <v>481</v>
      </c>
      <c r="D64" s="31">
        <v>649</v>
      </c>
    </row>
    <row r="65" spans="1:4" ht="15" customHeight="1" x14ac:dyDescent="0.2">
      <c r="A65" s="2" t="s">
        <v>392</v>
      </c>
      <c r="B65" s="31">
        <v>1</v>
      </c>
      <c r="C65" s="31">
        <v>288</v>
      </c>
      <c r="D65" s="31">
        <v>289</v>
      </c>
    </row>
    <row r="66" spans="1:4" ht="15" customHeight="1" x14ac:dyDescent="0.2">
      <c r="A66" s="2" t="s">
        <v>393</v>
      </c>
      <c r="B66" s="31"/>
      <c r="C66" s="31">
        <v>2</v>
      </c>
      <c r="D66" s="31">
        <v>2</v>
      </c>
    </row>
    <row r="67" spans="1:4" ht="15" customHeight="1" x14ac:dyDescent="0.2">
      <c r="A67" s="2" t="s">
        <v>394</v>
      </c>
      <c r="B67" s="31"/>
      <c r="C67" s="31">
        <v>17</v>
      </c>
      <c r="D67" s="31">
        <v>17</v>
      </c>
    </row>
    <row r="68" spans="1:4" ht="15" customHeight="1" x14ac:dyDescent="0.2">
      <c r="A68" s="5" t="s">
        <v>0</v>
      </c>
      <c r="B68" s="34">
        <v>4653</v>
      </c>
      <c r="C68" s="34">
        <v>42073</v>
      </c>
      <c r="D68" s="34">
        <v>46726</v>
      </c>
    </row>
    <row r="69" spans="1:4" ht="15" customHeight="1" x14ac:dyDescent="0.2"/>
    <row r="70" spans="1:4" x14ac:dyDescent="0.2">
      <c r="A70" s="40" t="s">
        <v>268</v>
      </c>
    </row>
    <row r="71" spans="1:4" ht="15" x14ac:dyDescent="0.25">
      <c r="A71"/>
    </row>
    <row r="72" spans="1:4" ht="15" x14ac:dyDescent="0.25">
      <c r="A72" s="54" t="s">
        <v>269</v>
      </c>
    </row>
  </sheetData>
  <hyperlinks>
    <hyperlink ref="A72" location="Índice!C1" display="Volver al ïndice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K3" sqref="K3"/>
    </sheetView>
  </sheetViews>
  <sheetFormatPr baseColWidth="10" defaultRowHeight="15" x14ac:dyDescent="0.25"/>
  <cols>
    <col min="1" max="1" width="34.85546875" style="27" customWidth="1"/>
    <col min="2" max="6" width="10" style="28" customWidth="1"/>
    <col min="7" max="7" width="12.5703125" style="28" customWidth="1"/>
    <col min="8" max="8" width="12.42578125" style="28" customWidth="1"/>
    <col min="9" max="9" width="14" style="28" customWidth="1"/>
  </cols>
  <sheetData>
    <row r="1" spans="1:9" ht="18.75" x14ac:dyDescent="0.3">
      <c r="A1" s="59" t="s">
        <v>365</v>
      </c>
    </row>
    <row r="2" spans="1:9" ht="15" customHeight="1" x14ac:dyDescent="0.3">
      <c r="A2" s="59"/>
    </row>
    <row r="4" spans="1:9" ht="15.75" x14ac:dyDescent="0.25">
      <c r="A4" s="78" t="s">
        <v>436</v>
      </c>
    </row>
    <row r="5" spans="1:9" ht="30" customHeight="1" x14ac:dyDescent="0.25">
      <c r="A5" s="6" t="s">
        <v>301</v>
      </c>
      <c r="B5" s="1">
        <v>2009</v>
      </c>
      <c r="C5" s="1">
        <v>2010</v>
      </c>
      <c r="D5" s="1">
        <v>2011</v>
      </c>
      <c r="E5" s="1">
        <v>2012</v>
      </c>
      <c r="F5" s="1">
        <v>2013</v>
      </c>
      <c r="G5" s="8" t="s">
        <v>73</v>
      </c>
      <c r="H5" s="8" t="s">
        <v>74</v>
      </c>
      <c r="I5" s="8" t="s">
        <v>377</v>
      </c>
    </row>
    <row r="6" spans="1:9" x14ac:dyDescent="0.25">
      <c r="A6" s="2" t="s">
        <v>4</v>
      </c>
      <c r="B6" s="2">
        <v>14</v>
      </c>
      <c r="C6" s="2">
        <v>5</v>
      </c>
      <c r="D6" s="2">
        <v>61</v>
      </c>
      <c r="E6" s="2">
        <v>17</v>
      </c>
      <c r="F6" s="2">
        <v>18</v>
      </c>
      <c r="G6" s="9">
        <f>(F6-B6)/B6</f>
        <v>0.2857142857142857</v>
      </c>
      <c r="H6" s="9">
        <f>(F6-E6)/E6</f>
        <v>5.8823529411764705E-2</v>
      </c>
      <c r="I6" s="9">
        <f>F6/F$9</f>
        <v>7.6795085114552666E-4</v>
      </c>
    </row>
    <row r="7" spans="1:9" x14ac:dyDescent="0.25">
      <c r="A7" s="2" t="s">
        <v>5</v>
      </c>
      <c r="B7" s="2">
        <v>25</v>
      </c>
      <c r="C7" s="2">
        <v>38</v>
      </c>
      <c r="D7" s="2">
        <v>7074</v>
      </c>
      <c r="E7" s="2">
        <v>7637</v>
      </c>
      <c r="F7" s="2">
        <v>7568</v>
      </c>
      <c r="G7" s="9">
        <f t="shared" ref="G7:G9" si="0">(F7-B7)/B7</f>
        <v>301.72000000000003</v>
      </c>
      <c r="H7" s="9">
        <f t="shared" ref="H7:H9" si="1">(F7-E7)/E7</f>
        <v>-9.0349613722665971E-3</v>
      </c>
      <c r="I7" s="9">
        <f>F7/F$9</f>
        <v>0.3228806689705192</v>
      </c>
    </row>
    <row r="8" spans="1:9" x14ac:dyDescent="0.25">
      <c r="A8" s="2" t="s">
        <v>6</v>
      </c>
      <c r="B8" s="2">
        <v>13238</v>
      </c>
      <c r="C8" s="2">
        <v>13852</v>
      </c>
      <c r="D8" s="2">
        <v>12377</v>
      </c>
      <c r="E8" s="2">
        <v>13266</v>
      </c>
      <c r="F8" s="2">
        <v>15853</v>
      </c>
      <c r="G8" s="9">
        <v>0.19753739235534068</v>
      </c>
      <c r="H8" s="9">
        <v>0.19500979948741143</v>
      </c>
      <c r="I8" s="9">
        <v>0.67635138017833529</v>
      </c>
    </row>
    <row r="9" spans="1:9" x14ac:dyDescent="0.25">
      <c r="A9" s="5" t="s">
        <v>0</v>
      </c>
      <c r="B9" s="5">
        <f>SUM(B6:B8)</f>
        <v>13277</v>
      </c>
      <c r="C9" s="5">
        <f t="shared" ref="C9:F9" si="2">SUM(C6:C8)</f>
        <v>13895</v>
      </c>
      <c r="D9" s="5">
        <f t="shared" si="2"/>
        <v>19512</v>
      </c>
      <c r="E9" s="5">
        <f t="shared" si="2"/>
        <v>20920</v>
      </c>
      <c r="F9" s="5">
        <f t="shared" si="2"/>
        <v>23439</v>
      </c>
      <c r="G9" s="10">
        <f t="shared" si="0"/>
        <v>0.7653837463282368</v>
      </c>
      <c r="H9" s="10">
        <f t="shared" si="1"/>
        <v>0.12041108986615678</v>
      </c>
      <c r="I9" s="10">
        <f>F9/F$9</f>
        <v>1</v>
      </c>
    </row>
    <row r="12" spans="1:9" ht="15.75" x14ac:dyDescent="0.25">
      <c r="A12" s="78" t="s">
        <v>433</v>
      </c>
    </row>
    <row r="13" spans="1:9" ht="30" customHeight="1" x14ac:dyDescent="0.25">
      <c r="A13" s="6" t="s">
        <v>354</v>
      </c>
      <c r="B13" s="1">
        <v>2009</v>
      </c>
      <c r="C13" s="1">
        <v>2010</v>
      </c>
      <c r="D13" s="1">
        <v>2011</v>
      </c>
      <c r="E13" s="1">
        <v>2012</v>
      </c>
      <c r="F13" s="1">
        <v>2013</v>
      </c>
      <c r="G13" s="8" t="s">
        <v>73</v>
      </c>
      <c r="H13" s="8" t="s">
        <v>74</v>
      </c>
      <c r="I13" s="8" t="s">
        <v>377</v>
      </c>
    </row>
    <row r="14" spans="1:9" x14ac:dyDescent="0.25">
      <c r="A14" s="2" t="s">
        <v>374</v>
      </c>
      <c r="B14" s="2">
        <v>2458</v>
      </c>
      <c r="C14" s="2">
        <v>2701</v>
      </c>
      <c r="D14" s="2">
        <v>2627</v>
      </c>
      <c r="E14" s="2">
        <v>3117</v>
      </c>
      <c r="F14" s="2">
        <v>4017</v>
      </c>
      <c r="G14" s="9">
        <f>(F14-B14)/B14</f>
        <v>0.63425549227013833</v>
      </c>
      <c r="H14" s="9">
        <f>(F14-E14)/E14</f>
        <v>0.28873917228103946</v>
      </c>
      <c r="I14" s="9">
        <f>F14/F$9</f>
        <v>0.17138103161397669</v>
      </c>
    </row>
    <row r="15" spans="1:9" x14ac:dyDescent="0.25">
      <c r="A15" s="2" t="s">
        <v>48</v>
      </c>
      <c r="B15" s="2">
        <v>5676</v>
      </c>
      <c r="C15" s="2">
        <v>6214</v>
      </c>
      <c r="D15" s="2">
        <v>11099</v>
      </c>
      <c r="E15" s="2">
        <v>12057</v>
      </c>
      <c r="F15" s="2">
        <v>12161</v>
      </c>
      <c r="G15" s="9">
        <f t="shared" ref="G15:G17" si="3">(F15-B15)/B15</f>
        <v>1.1425299506694855</v>
      </c>
      <c r="H15" s="9">
        <f t="shared" ref="H15:H17" si="4">(F15-E15)/E15</f>
        <v>8.6256946172348012E-3</v>
      </c>
      <c r="I15" s="9">
        <f t="shared" ref="I15:I17" si="5">F15/F$9</f>
        <v>0.51883612782115274</v>
      </c>
    </row>
    <row r="16" spans="1:9" x14ac:dyDescent="0.25">
      <c r="A16" s="2" t="s">
        <v>366</v>
      </c>
      <c r="B16" s="2">
        <v>5143</v>
      </c>
      <c r="C16" s="2">
        <v>4980</v>
      </c>
      <c r="D16" s="2">
        <v>5786</v>
      </c>
      <c r="E16" s="2">
        <v>5746</v>
      </c>
      <c r="F16" s="2">
        <v>7261</v>
      </c>
      <c r="G16" s="9">
        <f t="shared" ref="G16" si="6">(F16-B16)/B16</f>
        <v>0.41182189383628232</v>
      </c>
      <c r="H16" s="9">
        <f t="shared" ref="H16" si="7">(F16-E16)/E16</f>
        <v>0.26366167768882703</v>
      </c>
      <c r="I16" s="9">
        <f t="shared" ref="I16" si="8">F16/F$9</f>
        <v>0.30978284056487049</v>
      </c>
    </row>
    <row r="17" spans="1:9" x14ac:dyDescent="0.25">
      <c r="A17" s="5" t="s">
        <v>0</v>
      </c>
      <c r="B17" s="5">
        <v>13277</v>
      </c>
      <c r="C17" s="5">
        <v>13895</v>
      </c>
      <c r="D17" s="5">
        <v>19512</v>
      </c>
      <c r="E17" s="5">
        <v>20920</v>
      </c>
      <c r="F17" s="5">
        <v>23439</v>
      </c>
      <c r="G17" s="10">
        <f t="shared" si="3"/>
        <v>0.7653837463282368</v>
      </c>
      <c r="H17" s="10">
        <f t="shared" si="4"/>
        <v>0.12041108986615678</v>
      </c>
      <c r="I17" s="10">
        <f t="shared" si="5"/>
        <v>1</v>
      </c>
    </row>
    <row r="20" spans="1:9" ht="15.75" x14ac:dyDescent="0.25">
      <c r="A20" s="78" t="s">
        <v>434</v>
      </c>
    </row>
    <row r="21" spans="1:9" ht="30" customHeight="1" x14ac:dyDescent="0.25">
      <c r="A21" s="6" t="s">
        <v>435</v>
      </c>
      <c r="B21" s="1">
        <v>2009</v>
      </c>
      <c r="C21" s="1">
        <v>2010</v>
      </c>
      <c r="D21" s="1">
        <v>2011</v>
      </c>
      <c r="E21" s="1">
        <v>2012</v>
      </c>
      <c r="F21" s="1">
        <v>2013</v>
      </c>
      <c r="G21" s="8" t="s">
        <v>73</v>
      </c>
      <c r="H21" s="8" t="s">
        <v>74</v>
      </c>
      <c r="I21" s="8" t="s">
        <v>377</v>
      </c>
    </row>
    <row r="22" spans="1:9" x14ac:dyDescent="0.25">
      <c r="A22" s="15" t="s">
        <v>367</v>
      </c>
      <c r="B22" s="23">
        <v>14</v>
      </c>
      <c r="C22" s="23">
        <v>5</v>
      </c>
      <c r="D22" s="23">
        <v>61</v>
      </c>
      <c r="E22" s="23">
        <v>17</v>
      </c>
      <c r="F22" s="23">
        <v>18</v>
      </c>
      <c r="G22" s="10">
        <f t="shared" ref="G22:G28" si="9">(F22-B22)/B22</f>
        <v>0.2857142857142857</v>
      </c>
      <c r="H22" s="10">
        <f t="shared" ref="H22:H28" si="10">(F22-E22)/E22</f>
        <v>5.8823529411764705E-2</v>
      </c>
      <c r="I22" s="10">
        <f t="shared" ref="I22:I28" si="11">F22/F$9</f>
        <v>7.6795085114552666E-4</v>
      </c>
    </row>
    <row r="23" spans="1:9" x14ac:dyDescent="0.25">
      <c r="A23" s="16" t="s">
        <v>366</v>
      </c>
      <c r="B23" s="18">
        <v>14</v>
      </c>
      <c r="C23" s="18">
        <v>5</v>
      </c>
      <c r="D23" s="18">
        <v>61</v>
      </c>
      <c r="E23" s="18">
        <v>17</v>
      </c>
      <c r="F23" s="18">
        <v>18</v>
      </c>
      <c r="G23" s="9">
        <f t="shared" si="9"/>
        <v>0.2857142857142857</v>
      </c>
      <c r="H23" s="9">
        <f t="shared" si="10"/>
        <v>5.8823529411764705E-2</v>
      </c>
      <c r="I23" s="9">
        <f t="shared" si="11"/>
        <v>7.6795085114552666E-4</v>
      </c>
    </row>
    <row r="24" spans="1:9" x14ac:dyDescent="0.25">
      <c r="A24" s="15" t="s">
        <v>317</v>
      </c>
      <c r="B24" s="23">
        <v>25</v>
      </c>
      <c r="C24" s="23">
        <v>38</v>
      </c>
      <c r="D24" s="23">
        <v>7074</v>
      </c>
      <c r="E24" s="23">
        <v>7637</v>
      </c>
      <c r="F24" s="23">
        <v>7568</v>
      </c>
      <c r="G24" s="10">
        <f t="shared" si="9"/>
        <v>301.72000000000003</v>
      </c>
      <c r="H24" s="10">
        <f t="shared" si="10"/>
        <v>-9.0349613722665971E-3</v>
      </c>
      <c r="I24" s="10">
        <f t="shared" si="11"/>
        <v>0.3228806689705192</v>
      </c>
    </row>
    <row r="25" spans="1:9" x14ac:dyDescent="0.25">
      <c r="A25" s="16" t="s">
        <v>48</v>
      </c>
      <c r="B25" s="18"/>
      <c r="C25" s="18"/>
      <c r="D25" s="18">
        <v>5987</v>
      </c>
      <c r="E25" s="18">
        <v>6569</v>
      </c>
      <c r="F25" s="18">
        <v>6928</v>
      </c>
      <c r="G25" s="9"/>
      <c r="H25" s="9">
        <f t="shared" si="10"/>
        <v>5.4650631755213883E-2</v>
      </c>
      <c r="I25" s="9">
        <f t="shared" si="11"/>
        <v>0.29557574981867829</v>
      </c>
    </row>
    <row r="26" spans="1:9" x14ac:dyDescent="0.25">
      <c r="A26" s="16" t="s">
        <v>366</v>
      </c>
      <c r="B26" s="18">
        <v>25</v>
      </c>
      <c r="C26" s="18">
        <v>38</v>
      </c>
      <c r="D26" s="18">
        <v>1087</v>
      </c>
      <c r="E26" s="18">
        <v>1068</v>
      </c>
      <c r="F26" s="18">
        <v>640</v>
      </c>
      <c r="G26" s="9">
        <f t="shared" si="9"/>
        <v>24.6</v>
      </c>
      <c r="H26" s="9">
        <f t="shared" si="10"/>
        <v>-0.40074906367041196</v>
      </c>
      <c r="I26" s="9">
        <f t="shared" si="11"/>
        <v>2.730491915184095E-2</v>
      </c>
    </row>
    <row r="27" spans="1:9" x14ac:dyDescent="0.25">
      <c r="A27" s="15" t="s">
        <v>318</v>
      </c>
      <c r="B27" s="23">
        <v>13238</v>
      </c>
      <c r="C27" s="23">
        <v>13852</v>
      </c>
      <c r="D27" s="23">
        <v>12377</v>
      </c>
      <c r="E27" s="23">
        <v>13266</v>
      </c>
      <c r="F27" s="23">
        <v>15853</v>
      </c>
      <c r="G27" s="10">
        <f t="shared" si="9"/>
        <v>0.19753739235534068</v>
      </c>
      <c r="H27" s="10">
        <f t="shared" si="10"/>
        <v>0.19500979948741143</v>
      </c>
      <c r="I27" s="10">
        <f t="shared" si="11"/>
        <v>0.67635138017833529</v>
      </c>
    </row>
    <row r="28" spans="1:9" x14ac:dyDescent="0.25">
      <c r="A28" s="82" t="s">
        <v>374</v>
      </c>
      <c r="B28" s="18">
        <v>2458</v>
      </c>
      <c r="C28" s="18">
        <v>2701</v>
      </c>
      <c r="D28" s="18">
        <v>2627</v>
      </c>
      <c r="E28" s="18">
        <v>3117</v>
      </c>
      <c r="F28" s="18">
        <v>4017</v>
      </c>
      <c r="G28" s="9">
        <f t="shared" si="9"/>
        <v>0.63425549227013833</v>
      </c>
      <c r="H28" s="9">
        <f t="shared" si="10"/>
        <v>0.28873917228103946</v>
      </c>
      <c r="I28" s="9">
        <f t="shared" si="11"/>
        <v>0.17138103161397669</v>
      </c>
    </row>
    <row r="29" spans="1:9" x14ac:dyDescent="0.25">
      <c r="A29" s="16" t="s">
        <v>48</v>
      </c>
      <c r="B29" s="18">
        <v>5676</v>
      </c>
      <c r="C29" s="18">
        <v>6214</v>
      </c>
      <c r="D29" s="18">
        <v>5112</v>
      </c>
      <c r="E29" s="18">
        <v>5488</v>
      </c>
      <c r="F29" s="18">
        <v>5233</v>
      </c>
      <c r="G29" s="9">
        <f t="shared" ref="G29:G31" si="12">(F29-B29)/B29</f>
        <v>-7.804792107117689E-2</v>
      </c>
      <c r="H29" s="9">
        <f t="shared" ref="H29:H31" si="13">(F29-E29)/E29</f>
        <v>-4.6465014577259475E-2</v>
      </c>
      <c r="I29" s="9">
        <f t="shared" ref="I29:I31" si="14">F29/F$9</f>
        <v>0.2232603780024745</v>
      </c>
    </row>
    <row r="30" spans="1:9" x14ac:dyDescent="0.25">
      <c r="A30" s="16" t="s">
        <v>366</v>
      </c>
      <c r="B30" s="18">
        <v>5104</v>
      </c>
      <c r="C30" s="18">
        <v>4937</v>
      </c>
      <c r="D30" s="18">
        <v>4638</v>
      </c>
      <c r="E30" s="18">
        <v>4661</v>
      </c>
      <c r="F30" s="18">
        <v>6603</v>
      </c>
      <c r="G30" s="9">
        <f t="shared" si="12"/>
        <v>0.29369122257053293</v>
      </c>
      <c r="H30" s="9">
        <f t="shared" si="13"/>
        <v>0.41664878781377385</v>
      </c>
      <c r="I30" s="9">
        <f t="shared" si="14"/>
        <v>0.28170997056188402</v>
      </c>
    </row>
    <row r="31" spans="1:9" x14ac:dyDescent="0.25">
      <c r="A31" s="5" t="s">
        <v>0</v>
      </c>
      <c r="B31" s="23">
        <v>13277</v>
      </c>
      <c r="C31" s="23">
        <v>13895</v>
      </c>
      <c r="D31" s="23">
        <v>19512</v>
      </c>
      <c r="E31" s="23">
        <v>20920</v>
      </c>
      <c r="F31" s="23">
        <v>23439</v>
      </c>
      <c r="G31" s="10">
        <f t="shared" si="12"/>
        <v>0.7653837463282368</v>
      </c>
      <c r="H31" s="10">
        <f t="shared" si="13"/>
        <v>0.12041108986615678</v>
      </c>
      <c r="I31" s="10">
        <f t="shared" si="14"/>
        <v>1</v>
      </c>
    </row>
    <row r="33" spans="1:1" x14ac:dyDescent="0.25">
      <c r="A33" s="40" t="s">
        <v>268</v>
      </c>
    </row>
    <row r="34" spans="1:1" x14ac:dyDescent="0.25">
      <c r="A34"/>
    </row>
    <row r="35" spans="1:1" x14ac:dyDescent="0.25">
      <c r="A35" s="54" t="s">
        <v>269</v>
      </c>
    </row>
  </sheetData>
  <hyperlinks>
    <hyperlink ref="A35" location="Índice!C1" display="Volver al ïndice"/>
  </hyperlinks>
  <pageMargins left="0.7" right="0.7" top="0.75" bottom="0.75" header="0.3" footer="0.3"/>
  <pageSetup orientation="portrait" r:id="rId1"/>
  <ignoredErrors>
    <ignoredError sqref="B9:F9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I7" sqref="I7"/>
    </sheetView>
  </sheetViews>
  <sheetFormatPr baseColWidth="10" defaultRowHeight="12.75" x14ac:dyDescent="0.2"/>
  <cols>
    <col min="1" max="1" width="39.7109375" style="27" customWidth="1"/>
    <col min="2" max="2" width="20.42578125" style="29" customWidth="1"/>
    <col min="3" max="3" width="15.140625" style="29" customWidth="1"/>
    <col min="4" max="4" width="19.85546875" style="29" customWidth="1"/>
    <col min="5" max="5" width="11.85546875" style="29" customWidth="1"/>
    <col min="6" max="6" width="12.7109375" style="29" customWidth="1"/>
    <col min="7" max="16384" width="11.42578125" style="27"/>
  </cols>
  <sheetData>
    <row r="1" spans="1:7" ht="18.75" x14ac:dyDescent="0.3">
      <c r="A1" s="59" t="s">
        <v>103</v>
      </c>
    </row>
    <row r="2" spans="1:7" ht="15" customHeight="1" x14ac:dyDescent="0.3">
      <c r="A2" s="59"/>
    </row>
    <row r="3" spans="1:7" ht="15" customHeight="1" x14ac:dyDescent="0.2"/>
    <row r="4" spans="1:7" ht="15.75" x14ac:dyDescent="0.25">
      <c r="A4" s="78" t="s">
        <v>441</v>
      </c>
    </row>
    <row r="5" spans="1:7" ht="40.5" customHeight="1" x14ac:dyDescent="0.2">
      <c r="A5" s="37" t="s">
        <v>49</v>
      </c>
      <c r="B5" s="38" t="s">
        <v>374</v>
      </c>
      <c r="C5" s="38" t="s">
        <v>48</v>
      </c>
      <c r="D5" s="38" t="s">
        <v>366</v>
      </c>
      <c r="E5" s="38" t="s">
        <v>0</v>
      </c>
    </row>
    <row r="6" spans="1:7" ht="15" customHeight="1" x14ac:dyDescent="0.2">
      <c r="A6" s="33" t="s">
        <v>95</v>
      </c>
      <c r="B6" s="31">
        <v>2044</v>
      </c>
      <c r="C6" s="31">
        <v>9775</v>
      </c>
      <c r="D6" s="31">
        <v>4472</v>
      </c>
      <c r="E6" s="31">
        <v>16291</v>
      </c>
    </row>
    <row r="7" spans="1:7" ht="15" customHeight="1" x14ac:dyDescent="0.2">
      <c r="A7" s="33" t="s">
        <v>96</v>
      </c>
      <c r="B7" s="31">
        <v>1973</v>
      </c>
      <c r="C7" s="31">
        <v>2386</v>
      </c>
      <c r="D7" s="31">
        <v>2789</v>
      </c>
      <c r="E7" s="31">
        <v>7148</v>
      </c>
    </row>
    <row r="8" spans="1:7" ht="15" customHeight="1" x14ac:dyDescent="0.2">
      <c r="A8" s="36" t="s">
        <v>97</v>
      </c>
      <c r="B8" s="34">
        <v>4017</v>
      </c>
      <c r="C8" s="34">
        <v>12161</v>
      </c>
      <c r="D8" s="34">
        <v>7261</v>
      </c>
      <c r="E8" s="34">
        <v>23439</v>
      </c>
    </row>
    <row r="9" spans="1:7" ht="15" customHeight="1" x14ac:dyDescent="0.2">
      <c r="B9" s="30"/>
      <c r="C9" s="30"/>
      <c r="D9" s="30"/>
      <c r="E9" s="30"/>
      <c r="F9" s="30"/>
    </row>
    <row r="10" spans="1:7" ht="15" customHeight="1" x14ac:dyDescent="0.25">
      <c r="A10" s="78" t="s">
        <v>440</v>
      </c>
    </row>
    <row r="11" spans="1:7" ht="40.5" customHeight="1" x14ac:dyDescent="0.2">
      <c r="A11" s="4" t="s">
        <v>57</v>
      </c>
      <c r="B11" s="38" t="s">
        <v>374</v>
      </c>
      <c r="C11" s="38" t="s">
        <v>48</v>
      </c>
      <c r="D11" s="38" t="s">
        <v>366</v>
      </c>
      <c r="E11" s="32" t="s">
        <v>0</v>
      </c>
    </row>
    <row r="12" spans="1:7" ht="15" customHeight="1" x14ac:dyDescent="0.2">
      <c r="A12" s="2" t="s">
        <v>58</v>
      </c>
      <c r="B12" s="31"/>
      <c r="C12" s="31"/>
      <c r="D12" s="31">
        <v>7</v>
      </c>
      <c r="E12" s="31">
        <v>7</v>
      </c>
    </row>
    <row r="13" spans="1:7" ht="15" customHeight="1" x14ac:dyDescent="0.2">
      <c r="A13" s="2" t="s">
        <v>59</v>
      </c>
      <c r="B13" s="31">
        <v>30</v>
      </c>
      <c r="C13" s="31">
        <v>1122</v>
      </c>
      <c r="D13" s="31">
        <v>642</v>
      </c>
      <c r="E13" s="31">
        <v>1794</v>
      </c>
    </row>
    <row r="14" spans="1:7" s="29" customFormat="1" ht="15" customHeight="1" x14ac:dyDescent="0.2">
      <c r="A14" s="2" t="s">
        <v>60</v>
      </c>
      <c r="B14" s="31">
        <v>1926</v>
      </c>
      <c r="C14" s="31">
        <v>3970</v>
      </c>
      <c r="D14" s="31">
        <v>2146</v>
      </c>
      <c r="E14" s="31">
        <v>8042</v>
      </c>
      <c r="G14" s="27"/>
    </row>
    <row r="15" spans="1:7" s="29" customFormat="1" ht="15" customHeight="1" x14ac:dyDescent="0.2">
      <c r="A15" s="2" t="s">
        <v>61</v>
      </c>
      <c r="B15" s="31">
        <v>1537</v>
      </c>
      <c r="C15" s="31">
        <v>2501</v>
      </c>
      <c r="D15" s="31">
        <v>1645</v>
      </c>
      <c r="E15" s="31">
        <v>5683</v>
      </c>
      <c r="G15" s="27"/>
    </row>
    <row r="16" spans="1:7" s="29" customFormat="1" ht="15" customHeight="1" x14ac:dyDescent="0.2">
      <c r="A16" s="2" t="s">
        <v>62</v>
      </c>
      <c r="B16" s="31">
        <v>346</v>
      </c>
      <c r="C16" s="31">
        <v>1471</v>
      </c>
      <c r="D16" s="31">
        <v>1069</v>
      </c>
      <c r="E16" s="31">
        <v>2886</v>
      </c>
      <c r="G16" s="27"/>
    </row>
    <row r="17" spans="1:7" s="29" customFormat="1" ht="15" customHeight="1" x14ac:dyDescent="0.2">
      <c r="A17" s="2" t="s">
        <v>2</v>
      </c>
      <c r="B17" s="31">
        <v>155</v>
      </c>
      <c r="C17" s="31">
        <v>3083</v>
      </c>
      <c r="D17" s="31">
        <v>1717</v>
      </c>
      <c r="E17" s="31">
        <v>4955</v>
      </c>
      <c r="G17" s="27"/>
    </row>
    <row r="18" spans="1:7" s="29" customFormat="1" ht="15" customHeight="1" x14ac:dyDescent="0.2">
      <c r="A18" s="2" t="s">
        <v>3</v>
      </c>
      <c r="B18" s="31">
        <v>23</v>
      </c>
      <c r="C18" s="31">
        <v>14</v>
      </c>
      <c r="D18" s="31">
        <v>35</v>
      </c>
      <c r="E18" s="31">
        <v>72</v>
      </c>
      <c r="G18" s="27"/>
    </row>
    <row r="19" spans="1:7" s="29" customFormat="1" ht="15" customHeight="1" x14ac:dyDescent="0.2">
      <c r="A19" s="5" t="s">
        <v>0</v>
      </c>
      <c r="B19" s="34">
        <f>SUM(B12:B18)</f>
        <v>4017</v>
      </c>
      <c r="C19" s="34">
        <f t="shared" ref="C19:E19" si="0">SUM(C12:C18)</f>
        <v>12161</v>
      </c>
      <c r="D19" s="34">
        <f t="shared" si="0"/>
        <v>7261</v>
      </c>
      <c r="E19" s="34">
        <f t="shared" si="0"/>
        <v>23439</v>
      </c>
      <c r="G19" s="27"/>
    </row>
    <row r="20" spans="1:7" s="29" customFormat="1" ht="15" customHeight="1" x14ac:dyDescent="0.2">
      <c r="A20" s="27"/>
      <c r="G20" s="27"/>
    </row>
    <row r="21" spans="1:7" s="29" customFormat="1" ht="15" customHeight="1" x14ac:dyDescent="0.25">
      <c r="A21" s="78" t="s">
        <v>437</v>
      </c>
      <c r="G21" s="27"/>
    </row>
    <row r="22" spans="1:7" s="29" customFormat="1" ht="40.5" customHeight="1" x14ac:dyDescent="0.25">
      <c r="A22" s="4" t="s">
        <v>85</v>
      </c>
      <c r="B22" s="38" t="s">
        <v>374</v>
      </c>
      <c r="C22" s="38" t="s">
        <v>48</v>
      </c>
      <c r="D22" s="38" t="s">
        <v>366</v>
      </c>
      <c r="E22" s="38" t="s">
        <v>0</v>
      </c>
    </row>
    <row r="23" spans="1:7" s="29" customFormat="1" ht="15" customHeight="1" x14ac:dyDescent="0.25">
      <c r="A23" s="2" t="s">
        <v>76</v>
      </c>
      <c r="B23" s="31"/>
      <c r="C23" s="31">
        <v>292</v>
      </c>
      <c r="D23" s="31">
        <v>1830</v>
      </c>
      <c r="E23" s="31">
        <v>2122</v>
      </c>
    </row>
    <row r="24" spans="1:7" s="29" customFormat="1" ht="15" customHeight="1" x14ac:dyDescent="0.25">
      <c r="A24" s="2" t="s">
        <v>77</v>
      </c>
      <c r="B24" s="31"/>
      <c r="C24" s="31">
        <v>89</v>
      </c>
      <c r="D24" s="31">
        <v>46</v>
      </c>
      <c r="E24" s="31">
        <v>135</v>
      </c>
    </row>
    <row r="25" spans="1:7" s="29" customFormat="1" ht="15" customHeight="1" x14ac:dyDescent="0.25">
      <c r="A25" s="2" t="s">
        <v>78</v>
      </c>
      <c r="B25" s="31"/>
      <c r="C25" s="31">
        <v>100</v>
      </c>
      <c r="D25" s="31">
        <v>138</v>
      </c>
      <c r="E25" s="31">
        <v>238</v>
      </c>
    </row>
    <row r="26" spans="1:7" s="29" customFormat="1" ht="15" customHeight="1" x14ac:dyDescent="0.25">
      <c r="A26" s="2" t="s">
        <v>79</v>
      </c>
      <c r="B26" s="31"/>
      <c r="C26" s="31">
        <v>1</v>
      </c>
      <c r="D26" s="31">
        <v>38</v>
      </c>
      <c r="E26" s="31">
        <v>39</v>
      </c>
    </row>
    <row r="27" spans="1:7" s="29" customFormat="1" ht="15" customHeight="1" x14ac:dyDescent="0.25">
      <c r="A27" s="2" t="s">
        <v>80</v>
      </c>
      <c r="B27" s="31"/>
      <c r="C27" s="31">
        <v>2362</v>
      </c>
      <c r="D27" s="31">
        <v>1298</v>
      </c>
      <c r="E27" s="31">
        <v>3660</v>
      </c>
    </row>
    <row r="28" spans="1:7" s="29" customFormat="1" ht="15" customHeight="1" x14ac:dyDescent="0.25">
      <c r="A28" s="2" t="s">
        <v>11</v>
      </c>
      <c r="B28" s="31"/>
      <c r="C28" s="31">
        <v>155</v>
      </c>
      <c r="D28" s="31">
        <v>429</v>
      </c>
      <c r="E28" s="31">
        <v>584</v>
      </c>
    </row>
    <row r="29" spans="1:7" s="29" customFormat="1" ht="15" customHeight="1" x14ac:dyDescent="0.25">
      <c r="A29" s="2" t="s">
        <v>81</v>
      </c>
      <c r="B29" s="31"/>
      <c r="C29" s="31">
        <v>8525</v>
      </c>
      <c r="D29" s="31">
        <v>1525</v>
      </c>
      <c r="E29" s="31">
        <v>10050</v>
      </c>
    </row>
    <row r="30" spans="1:7" ht="15" customHeight="1" x14ac:dyDescent="0.2">
      <c r="A30" s="2" t="s">
        <v>82</v>
      </c>
      <c r="B30" s="31"/>
      <c r="C30" s="31">
        <v>51</v>
      </c>
      <c r="D30" s="31">
        <v>334</v>
      </c>
      <c r="E30" s="31">
        <v>385</v>
      </c>
    </row>
    <row r="31" spans="1:7" ht="15" customHeight="1" x14ac:dyDescent="0.2">
      <c r="A31" s="2" t="s">
        <v>83</v>
      </c>
      <c r="B31" s="31">
        <v>4017</v>
      </c>
      <c r="C31" s="31">
        <v>457</v>
      </c>
      <c r="D31" s="31">
        <v>1270</v>
      </c>
      <c r="E31" s="31">
        <v>5744</v>
      </c>
    </row>
    <row r="32" spans="1:7" ht="15" customHeight="1" x14ac:dyDescent="0.2">
      <c r="A32" s="2" t="s">
        <v>84</v>
      </c>
      <c r="B32" s="31"/>
      <c r="C32" s="31">
        <v>129</v>
      </c>
      <c r="D32" s="31">
        <v>353</v>
      </c>
      <c r="E32" s="31">
        <v>482</v>
      </c>
    </row>
    <row r="33" spans="1:6" ht="15" customHeight="1" x14ac:dyDescent="0.2">
      <c r="A33" s="5" t="s">
        <v>0</v>
      </c>
      <c r="B33" s="34">
        <v>4017</v>
      </c>
      <c r="C33" s="34">
        <v>12161</v>
      </c>
      <c r="D33" s="34">
        <v>7261</v>
      </c>
      <c r="E33" s="34">
        <v>23439</v>
      </c>
    </row>
    <row r="34" spans="1:6" ht="15" customHeight="1" x14ac:dyDescent="0.2">
      <c r="F34" s="27"/>
    </row>
    <row r="35" spans="1:6" ht="15" customHeight="1" x14ac:dyDescent="0.25">
      <c r="A35" s="78" t="s">
        <v>438</v>
      </c>
    </row>
    <row r="36" spans="1:6" ht="40.5" customHeight="1" x14ac:dyDescent="0.2">
      <c r="A36" s="4" t="s">
        <v>89</v>
      </c>
      <c r="B36" s="38" t="s">
        <v>374</v>
      </c>
      <c r="C36" s="38" t="s">
        <v>48</v>
      </c>
      <c r="D36" s="38" t="s">
        <v>366</v>
      </c>
      <c r="E36" s="38" t="s">
        <v>0</v>
      </c>
    </row>
    <row r="37" spans="1:6" ht="15" customHeight="1" x14ac:dyDescent="0.2">
      <c r="A37" s="2" t="s">
        <v>321</v>
      </c>
      <c r="B37" s="31">
        <v>3659</v>
      </c>
      <c r="C37" s="31">
        <v>1875</v>
      </c>
      <c r="D37" s="31">
        <v>1692</v>
      </c>
      <c r="E37" s="31">
        <v>7226</v>
      </c>
    </row>
    <row r="38" spans="1:6" ht="15" customHeight="1" x14ac:dyDescent="0.2">
      <c r="A38" s="2" t="s">
        <v>322</v>
      </c>
      <c r="B38" s="31">
        <v>203</v>
      </c>
      <c r="C38" s="31">
        <v>1685</v>
      </c>
      <c r="D38" s="31">
        <v>3536</v>
      </c>
      <c r="E38" s="31">
        <v>5424</v>
      </c>
    </row>
    <row r="39" spans="1:6" ht="15" customHeight="1" x14ac:dyDescent="0.2">
      <c r="A39" s="2" t="s">
        <v>323</v>
      </c>
      <c r="B39" s="31"/>
      <c r="C39" s="31">
        <v>898</v>
      </c>
      <c r="D39" s="31">
        <v>156</v>
      </c>
      <c r="E39" s="31">
        <v>1054</v>
      </c>
    </row>
    <row r="40" spans="1:6" ht="15" customHeight="1" x14ac:dyDescent="0.2">
      <c r="A40" s="2" t="s">
        <v>324</v>
      </c>
      <c r="B40" s="31"/>
      <c r="C40" s="31">
        <v>7425</v>
      </c>
      <c r="D40" s="31">
        <v>928</v>
      </c>
      <c r="E40" s="31">
        <v>8353</v>
      </c>
    </row>
    <row r="41" spans="1:6" ht="15" customHeight="1" x14ac:dyDescent="0.2">
      <c r="A41" s="2" t="s">
        <v>325</v>
      </c>
      <c r="B41" s="31">
        <v>155</v>
      </c>
      <c r="C41" s="31">
        <v>278</v>
      </c>
      <c r="D41" s="31">
        <v>949</v>
      </c>
      <c r="E41" s="31">
        <v>1382</v>
      </c>
    </row>
    <row r="42" spans="1:6" ht="15" customHeight="1" x14ac:dyDescent="0.2">
      <c r="A42" s="5" t="s">
        <v>0</v>
      </c>
      <c r="B42" s="34">
        <v>4017</v>
      </c>
      <c r="C42" s="34">
        <v>12161</v>
      </c>
      <c r="D42" s="34">
        <v>7261</v>
      </c>
      <c r="E42" s="34">
        <v>23439</v>
      </c>
    </row>
    <row r="43" spans="1:6" ht="15" customHeight="1" x14ac:dyDescent="0.2"/>
    <row r="44" spans="1:6" ht="15" customHeight="1" x14ac:dyDescent="0.25">
      <c r="A44" s="78" t="s">
        <v>439</v>
      </c>
    </row>
    <row r="45" spans="1:6" ht="40.5" customHeight="1" x14ac:dyDescent="0.2">
      <c r="A45" s="4" t="s">
        <v>72</v>
      </c>
      <c r="B45" s="38" t="s">
        <v>374</v>
      </c>
      <c r="C45" s="38" t="s">
        <v>48</v>
      </c>
      <c r="D45" s="38" t="s">
        <v>366</v>
      </c>
      <c r="E45" s="38" t="s">
        <v>0</v>
      </c>
    </row>
    <row r="46" spans="1:6" s="29" customFormat="1" ht="15" customHeight="1" x14ac:dyDescent="0.25">
      <c r="A46" s="2" t="s">
        <v>381</v>
      </c>
      <c r="B46" s="31"/>
      <c r="C46" s="31"/>
      <c r="D46" s="31">
        <v>4</v>
      </c>
      <c r="E46" s="31">
        <v>4</v>
      </c>
    </row>
    <row r="47" spans="1:6" s="29" customFormat="1" ht="15" customHeight="1" x14ac:dyDescent="0.25">
      <c r="A47" s="2" t="s">
        <v>382</v>
      </c>
      <c r="B47" s="31"/>
      <c r="C47" s="31"/>
      <c r="D47" s="31">
        <v>2</v>
      </c>
      <c r="E47" s="31">
        <v>2</v>
      </c>
    </row>
    <row r="48" spans="1:6" s="29" customFormat="1" ht="15" customHeight="1" x14ac:dyDescent="0.25">
      <c r="A48" s="2" t="s">
        <v>383</v>
      </c>
      <c r="B48" s="31"/>
      <c r="C48" s="31">
        <v>248</v>
      </c>
      <c r="D48" s="31">
        <v>256</v>
      </c>
      <c r="E48" s="31">
        <v>504</v>
      </c>
    </row>
    <row r="49" spans="1:5" s="29" customFormat="1" ht="15" customHeight="1" x14ac:dyDescent="0.25">
      <c r="A49" s="2" t="s">
        <v>384</v>
      </c>
      <c r="B49" s="31"/>
      <c r="C49" s="31"/>
      <c r="D49" s="31">
        <v>3</v>
      </c>
      <c r="E49" s="31">
        <v>3</v>
      </c>
    </row>
    <row r="50" spans="1:5" s="29" customFormat="1" ht="15" customHeight="1" x14ac:dyDescent="0.25">
      <c r="A50" s="2" t="s">
        <v>385</v>
      </c>
      <c r="B50" s="31">
        <v>40</v>
      </c>
      <c r="C50" s="31">
        <v>17</v>
      </c>
      <c r="D50" s="31">
        <v>128</v>
      </c>
      <c r="E50" s="31">
        <v>185</v>
      </c>
    </row>
    <row r="51" spans="1:5" s="29" customFormat="1" ht="15" customHeight="1" x14ac:dyDescent="0.25">
      <c r="A51" s="2" t="s">
        <v>386</v>
      </c>
      <c r="B51" s="31">
        <v>331</v>
      </c>
      <c r="C51" s="31">
        <v>500</v>
      </c>
      <c r="D51" s="31">
        <v>259</v>
      </c>
      <c r="E51" s="31">
        <v>1090</v>
      </c>
    </row>
    <row r="52" spans="1:5" s="29" customFormat="1" ht="15" customHeight="1" x14ac:dyDescent="0.25">
      <c r="A52" s="2" t="s">
        <v>395</v>
      </c>
      <c r="B52" s="31">
        <v>3172</v>
      </c>
      <c r="C52" s="31">
        <v>3104</v>
      </c>
      <c r="D52" s="31">
        <v>5127</v>
      </c>
      <c r="E52" s="31">
        <v>11403</v>
      </c>
    </row>
    <row r="53" spans="1:5" s="29" customFormat="1" ht="15" customHeight="1" x14ac:dyDescent="0.25">
      <c r="A53" s="2" t="s">
        <v>387</v>
      </c>
      <c r="B53" s="31"/>
      <c r="C53" s="31">
        <v>13</v>
      </c>
      <c r="D53" s="31"/>
      <c r="E53" s="31">
        <v>13</v>
      </c>
    </row>
    <row r="54" spans="1:5" s="29" customFormat="1" ht="15" customHeight="1" x14ac:dyDescent="0.25">
      <c r="A54" s="2" t="s">
        <v>388</v>
      </c>
      <c r="B54" s="31">
        <v>27</v>
      </c>
      <c r="C54" s="31">
        <v>7118</v>
      </c>
      <c r="D54" s="31">
        <v>824</v>
      </c>
      <c r="E54" s="31">
        <v>7969</v>
      </c>
    </row>
    <row r="55" spans="1:5" s="29" customFormat="1" ht="15" customHeight="1" x14ac:dyDescent="0.25">
      <c r="A55" s="2" t="s">
        <v>389</v>
      </c>
      <c r="B55" s="31">
        <v>265</v>
      </c>
      <c r="C55" s="31">
        <v>497</v>
      </c>
      <c r="D55" s="31">
        <v>365</v>
      </c>
      <c r="E55" s="31">
        <v>1127</v>
      </c>
    </row>
    <row r="56" spans="1:5" s="29" customFormat="1" ht="15" customHeight="1" x14ac:dyDescent="0.25">
      <c r="A56" s="2" t="s">
        <v>390</v>
      </c>
      <c r="B56" s="31">
        <v>116</v>
      </c>
      <c r="C56" s="31">
        <v>222</v>
      </c>
      <c r="D56" s="31">
        <v>226</v>
      </c>
      <c r="E56" s="31">
        <v>564</v>
      </c>
    </row>
    <row r="57" spans="1:5" s="29" customFormat="1" ht="15" customHeight="1" x14ac:dyDescent="0.25">
      <c r="A57" s="2" t="s">
        <v>391</v>
      </c>
      <c r="B57" s="31">
        <v>37</v>
      </c>
      <c r="C57" s="31">
        <v>196</v>
      </c>
      <c r="D57" s="31">
        <v>53</v>
      </c>
      <c r="E57" s="31">
        <v>286</v>
      </c>
    </row>
    <row r="58" spans="1:5" s="29" customFormat="1" ht="15" customHeight="1" x14ac:dyDescent="0.25">
      <c r="A58" s="2" t="s">
        <v>392</v>
      </c>
      <c r="B58" s="31">
        <v>29</v>
      </c>
      <c r="C58" s="31">
        <v>246</v>
      </c>
      <c r="D58" s="31">
        <v>14</v>
      </c>
      <c r="E58" s="31">
        <v>289</v>
      </c>
    </row>
    <row r="59" spans="1:5" s="29" customFormat="1" ht="15" customHeight="1" x14ac:dyDescent="0.25">
      <c r="A59" s="2" t="s">
        <v>393</v>
      </c>
      <c r="B59" s="31"/>
      <c r="C59" s="31"/>
      <c r="D59" s="31"/>
      <c r="E59" s="31"/>
    </row>
    <row r="60" spans="1:5" s="29" customFormat="1" ht="15" customHeight="1" x14ac:dyDescent="0.25">
      <c r="A60" s="2" t="s">
        <v>394</v>
      </c>
      <c r="B60" s="31"/>
      <c r="C60" s="31"/>
      <c r="D60" s="31"/>
      <c r="E60" s="31"/>
    </row>
    <row r="61" spans="1:5" s="29" customFormat="1" ht="15" customHeight="1" x14ac:dyDescent="0.25">
      <c r="A61" s="5" t="s">
        <v>0</v>
      </c>
      <c r="B61" s="34">
        <f>SUM(B46:B60)</f>
        <v>4017</v>
      </c>
      <c r="C61" s="34">
        <f t="shared" ref="C61:E61" si="1">SUM(C46:C60)</f>
        <v>12161</v>
      </c>
      <c r="D61" s="34">
        <f t="shared" si="1"/>
        <v>7261</v>
      </c>
      <c r="E61" s="34">
        <f t="shared" si="1"/>
        <v>23439</v>
      </c>
    </row>
    <row r="62" spans="1:5" ht="15" customHeight="1" x14ac:dyDescent="0.2"/>
    <row r="63" spans="1:5" x14ac:dyDescent="0.2">
      <c r="A63" s="40" t="s">
        <v>268</v>
      </c>
    </row>
    <row r="64" spans="1:5" ht="15" x14ac:dyDescent="0.25">
      <c r="A64"/>
    </row>
    <row r="65" spans="1:1" ht="15" x14ac:dyDescent="0.25">
      <c r="A65" s="54" t="s">
        <v>269</v>
      </c>
    </row>
  </sheetData>
  <hyperlinks>
    <hyperlink ref="A65" location="Índice!C1" display="Volver al ïndice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9"/>
  <sheetViews>
    <sheetView workbookViewId="0"/>
  </sheetViews>
  <sheetFormatPr baseColWidth="10" defaultRowHeight="15" x14ac:dyDescent="0.25"/>
  <cols>
    <col min="1" max="1" width="59.140625" customWidth="1"/>
    <col min="2" max="2" width="17.42578125" customWidth="1"/>
  </cols>
  <sheetData>
    <row r="1" spans="1:2" ht="18.75" x14ac:dyDescent="0.3">
      <c r="A1" s="59" t="s">
        <v>442</v>
      </c>
    </row>
    <row r="2" spans="1:2" x14ac:dyDescent="0.25">
      <c r="A2" s="6" t="s">
        <v>443</v>
      </c>
      <c r="B2" s="1" t="s">
        <v>267</v>
      </c>
    </row>
    <row r="3" spans="1:2" x14ac:dyDescent="0.25">
      <c r="A3" s="2" t="s">
        <v>105</v>
      </c>
      <c r="B3" s="31">
        <v>1341</v>
      </c>
    </row>
    <row r="4" spans="1:2" x14ac:dyDescent="0.25">
      <c r="A4" s="2" t="s">
        <v>106</v>
      </c>
      <c r="B4" s="31">
        <v>24</v>
      </c>
    </row>
    <row r="5" spans="1:2" x14ac:dyDescent="0.25">
      <c r="A5" s="2" t="s">
        <v>107</v>
      </c>
      <c r="B5" s="31">
        <v>347</v>
      </c>
    </row>
    <row r="6" spans="1:2" x14ac:dyDescent="0.25">
      <c r="A6" s="2" t="s">
        <v>108</v>
      </c>
      <c r="B6" s="31">
        <v>1844</v>
      </c>
    </row>
    <row r="7" spans="1:2" x14ac:dyDescent="0.25">
      <c r="A7" s="2" t="s">
        <v>109</v>
      </c>
      <c r="B7" s="31">
        <v>57</v>
      </c>
    </row>
    <row r="8" spans="1:2" x14ac:dyDescent="0.25">
      <c r="A8" s="2" t="s">
        <v>110</v>
      </c>
      <c r="B8" s="31">
        <v>1797</v>
      </c>
    </row>
    <row r="9" spans="1:2" x14ac:dyDescent="0.25">
      <c r="A9" s="2" t="s">
        <v>111</v>
      </c>
      <c r="B9" s="31">
        <v>2148</v>
      </c>
    </row>
    <row r="10" spans="1:2" x14ac:dyDescent="0.25">
      <c r="A10" s="2" t="s">
        <v>112</v>
      </c>
      <c r="B10" s="31">
        <v>418</v>
      </c>
    </row>
    <row r="11" spans="1:2" x14ac:dyDescent="0.25">
      <c r="A11" s="2" t="s">
        <v>113</v>
      </c>
      <c r="B11" s="31">
        <v>914</v>
      </c>
    </row>
    <row r="12" spans="1:2" x14ac:dyDescent="0.25">
      <c r="A12" s="2" t="s">
        <v>114</v>
      </c>
      <c r="B12" s="31">
        <v>55</v>
      </c>
    </row>
    <row r="13" spans="1:2" x14ac:dyDescent="0.25">
      <c r="A13" s="2" t="s">
        <v>115</v>
      </c>
      <c r="B13" s="31">
        <v>258</v>
      </c>
    </row>
    <row r="14" spans="1:2" x14ac:dyDescent="0.25">
      <c r="A14" s="2" t="s">
        <v>116</v>
      </c>
      <c r="B14" s="31">
        <v>66</v>
      </c>
    </row>
    <row r="15" spans="1:2" x14ac:dyDescent="0.25">
      <c r="A15" s="2" t="s">
        <v>117</v>
      </c>
      <c r="B15" s="31">
        <v>648</v>
      </c>
    </row>
    <row r="16" spans="1:2" x14ac:dyDescent="0.25">
      <c r="A16" s="2" t="s">
        <v>118</v>
      </c>
      <c r="B16" s="31">
        <v>108</v>
      </c>
    </row>
    <row r="17" spans="1:2" x14ac:dyDescent="0.25">
      <c r="A17" s="2" t="s">
        <v>119</v>
      </c>
      <c r="B17" s="31">
        <v>3124</v>
      </c>
    </row>
    <row r="18" spans="1:2" x14ac:dyDescent="0.25">
      <c r="A18" s="2" t="s">
        <v>120</v>
      </c>
      <c r="B18" s="31">
        <v>88</v>
      </c>
    </row>
    <row r="19" spans="1:2" x14ac:dyDescent="0.25">
      <c r="A19" s="2" t="s">
        <v>121</v>
      </c>
      <c r="B19" s="31">
        <v>201</v>
      </c>
    </row>
    <row r="20" spans="1:2" x14ac:dyDescent="0.25">
      <c r="A20" s="2" t="s">
        <v>122</v>
      </c>
      <c r="B20" s="31">
        <v>1804</v>
      </c>
    </row>
    <row r="21" spans="1:2" x14ac:dyDescent="0.25">
      <c r="A21" s="2" t="s">
        <v>123</v>
      </c>
      <c r="B21" s="31">
        <v>1814</v>
      </c>
    </row>
    <row r="22" spans="1:2" x14ac:dyDescent="0.25">
      <c r="A22" s="2" t="s">
        <v>124</v>
      </c>
      <c r="B22" s="31">
        <v>390</v>
      </c>
    </row>
    <row r="23" spans="1:2" x14ac:dyDescent="0.25">
      <c r="A23" s="2" t="s">
        <v>125</v>
      </c>
      <c r="B23" s="31">
        <v>7718</v>
      </c>
    </row>
    <row r="24" spans="1:2" x14ac:dyDescent="0.25">
      <c r="A24" s="2" t="s">
        <v>126</v>
      </c>
      <c r="B24" s="31">
        <v>588</v>
      </c>
    </row>
    <row r="25" spans="1:2" x14ac:dyDescent="0.25">
      <c r="A25" s="2" t="s">
        <v>127</v>
      </c>
      <c r="B25" s="31">
        <v>546</v>
      </c>
    </row>
    <row r="26" spans="1:2" x14ac:dyDescent="0.25">
      <c r="A26" s="2" t="s">
        <v>128</v>
      </c>
      <c r="B26" s="31">
        <v>170</v>
      </c>
    </row>
    <row r="27" spans="1:2" x14ac:dyDescent="0.25">
      <c r="A27" s="2" t="s">
        <v>129</v>
      </c>
      <c r="B27" s="31">
        <v>83</v>
      </c>
    </row>
    <row r="28" spans="1:2" x14ac:dyDescent="0.25">
      <c r="A28" s="2" t="s">
        <v>130</v>
      </c>
      <c r="B28" s="31">
        <v>100</v>
      </c>
    </row>
    <row r="29" spans="1:2" x14ac:dyDescent="0.25">
      <c r="A29" s="2" t="s">
        <v>131</v>
      </c>
      <c r="B29" s="31">
        <v>32</v>
      </c>
    </row>
    <row r="30" spans="1:2" x14ac:dyDescent="0.25">
      <c r="A30" s="2" t="s">
        <v>132</v>
      </c>
      <c r="B30" s="31">
        <v>137</v>
      </c>
    </row>
    <row r="31" spans="1:2" x14ac:dyDescent="0.25">
      <c r="A31" s="2" t="s">
        <v>133</v>
      </c>
      <c r="B31" s="31">
        <v>260</v>
      </c>
    </row>
    <row r="32" spans="1:2" x14ac:dyDescent="0.25">
      <c r="A32" s="2" t="s">
        <v>134</v>
      </c>
      <c r="B32" s="31">
        <v>5519</v>
      </c>
    </row>
    <row r="33" spans="1:2" x14ac:dyDescent="0.25">
      <c r="A33" s="2" t="s">
        <v>135</v>
      </c>
      <c r="B33" s="31">
        <v>47241</v>
      </c>
    </row>
    <row r="34" spans="1:2" x14ac:dyDescent="0.25">
      <c r="A34" s="2" t="s">
        <v>136</v>
      </c>
      <c r="B34" s="31">
        <v>1464</v>
      </c>
    </row>
    <row r="35" spans="1:2" x14ac:dyDescent="0.25">
      <c r="A35" s="2" t="s">
        <v>137</v>
      </c>
      <c r="B35" s="31">
        <v>494</v>
      </c>
    </row>
    <row r="36" spans="1:2" x14ac:dyDescent="0.25">
      <c r="A36" s="2" t="s">
        <v>138</v>
      </c>
      <c r="B36" s="31">
        <v>53</v>
      </c>
    </row>
    <row r="37" spans="1:2" x14ac:dyDescent="0.25">
      <c r="A37" s="2" t="s">
        <v>139</v>
      </c>
      <c r="B37" s="31">
        <v>1868</v>
      </c>
    </row>
    <row r="38" spans="1:2" x14ac:dyDescent="0.25">
      <c r="A38" s="2" t="s">
        <v>140</v>
      </c>
      <c r="B38" s="31">
        <v>3378</v>
      </c>
    </row>
    <row r="39" spans="1:2" x14ac:dyDescent="0.25">
      <c r="A39" s="2" t="s">
        <v>141</v>
      </c>
      <c r="B39" s="31">
        <v>774</v>
      </c>
    </row>
    <row r="40" spans="1:2" x14ac:dyDescent="0.25">
      <c r="A40" s="2" t="s">
        <v>142</v>
      </c>
      <c r="B40" s="31">
        <v>70</v>
      </c>
    </row>
    <row r="41" spans="1:2" x14ac:dyDescent="0.25">
      <c r="A41" s="2" t="s">
        <v>143</v>
      </c>
      <c r="B41" s="31">
        <v>9</v>
      </c>
    </row>
    <row r="42" spans="1:2" x14ac:dyDescent="0.25">
      <c r="A42" s="2" t="s">
        <v>144</v>
      </c>
      <c r="B42" s="31">
        <v>1069</v>
      </c>
    </row>
    <row r="43" spans="1:2" x14ac:dyDescent="0.25">
      <c r="A43" s="2" t="s">
        <v>145</v>
      </c>
      <c r="B43" s="31">
        <v>2540</v>
      </c>
    </row>
    <row r="44" spans="1:2" x14ac:dyDescent="0.25">
      <c r="A44" s="2" t="s">
        <v>146</v>
      </c>
      <c r="B44" s="31">
        <v>50</v>
      </c>
    </row>
    <row r="45" spans="1:2" x14ac:dyDescent="0.25">
      <c r="A45" s="2" t="s">
        <v>147</v>
      </c>
      <c r="B45" s="31">
        <v>997</v>
      </c>
    </row>
    <row r="46" spans="1:2" x14ac:dyDescent="0.25">
      <c r="A46" s="2" t="s">
        <v>148</v>
      </c>
      <c r="B46" s="31">
        <v>1585</v>
      </c>
    </row>
    <row r="47" spans="1:2" x14ac:dyDescent="0.25">
      <c r="A47" s="2" t="s">
        <v>149</v>
      </c>
      <c r="B47" s="31">
        <v>234</v>
      </c>
    </row>
    <row r="48" spans="1:2" x14ac:dyDescent="0.25">
      <c r="A48" s="2" t="s">
        <v>150</v>
      </c>
      <c r="B48" s="31">
        <v>1253</v>
      </c>
    </row>
    <row r="49" spans="1:2" x14ac:dyDescent="0.25">
      <c r="A49" s="2" t="s">
        <v>151</v>
      </c>
      <c r="B49" s="31">
        <v>1491</v>
      </c>
    </row>
    <row r="50" spans="1:2" x14ac:dyDescent="0.25">
      <c r="A50" s="2" t="s">
        <v>152</v>
      </c>
      <c r="B50" s="31">
        <v>771</v>
      </c>
    </row>
    <row r="51" spans="1:2" x14ac:dyDescent="0.25">
      <c r="A51" s="2" t="s">
        <v>153</v>
      </c>
      <c r="B51" s="31">
        <v>54</v>
      </c>
    </row>
    <row r="52" spans="1:2" x14ac:dyDescent="0.25">
      <c r="A52" s="2" t="s">
        <v>154</v>
      </c>
      <c r="B52" s="31">
        <v>2185</v>
      </c>
    </row>
    <row r="53" spans="1:2" x14ac:dyDescent="0.25">
      <c r="A53" s="2" t="s">
        <v>155</v>
      </c>
      <c r="B53" s="31">
        <v>1003</v>
      </c>
    </row>
    <row r="54" spans="1:2" x14ac:dyDescent="0.25">
      <c r="A54" s="2" t="s">
        <v>156</v>
      </c>
      <c r="B54" s="31">
        <v>190</v>
      </c>
    </row>
    <row r="55" spans="1:2" x14ac:dyDescent="0.25">
      <c r="A55" s="2" t="s">
        <v>157</v>
      </c>
      <c r="B55" s="31">
        <v>166</v>
      </c>
    </row>
    <row r="56" spans="1:2" x14ac:dyDescent="0.25">
      <c r="A56" s="2" t="s">
        <v>158</v>
      </c>
      <c r="B56" s="31">
        <v>2742</v>
      </c>
    </row>
    <row r="57" spans="1:2" x14ac:dyDescent="0.25">
      <c r="A57" s="2" t="s">
        <v>159</v>
      </c>
      <c r="B57" s="31">
        <v>34315</v>
      </c>
    </row>
    <row r="58" spans="1:2" x14ac:dyDescent="0.25">
      <c r="A58" s="2" t="s">
        <v>160</v>
      </c>
      <c r="B58" s="31">
        <v>2089</v>
      </c>
    </row>
    <row r="59" spans="1:2" x14ac:dyDescent="0.25">
      <c r="A59" s="2" t="s">
        <v>161</v>
      </c>
      <c r="B59" s="31">
        <v>797</v>
      </c>
    </row>
    <row r="60" spans="1:2" x14ac:dyDescent="0.25">
      <c r="A60" s="2" t="s">
        <v>162</v>
      </c>
      <c r="B60" s="31">
        <v>482</v>
      </c>
    </row>
    <row r="61" spans="1:2" x14ac:dyDescent="0.25">
      <c r="A61" s="2" t="s">
        <v>163</v>
      </c>
      <c r="B61" s="31">
        <v>1380</v>
      </c>
    </row>
    <row r="62" spans="1:2" x14ac:dyDescent="0.25">
      <c r="A62" s="2" t="s">
        <v>164</v>
      </c>
      <c r="B62" s="31">
        <v>1022</v>
      </c>
    </row>
    <row r="63" spans="1:2" x14ac:dyDescent="0.25">
      <c r="A63" s="2" t="s">
        <v>165</v>
      </c>
      <c r="B63" s="31">
        <v>36</v>
      </c>
    </row>
    <row r="64" spans="1:2" x14ac:dyDescent="0.25">
      <c r="A64" s="2" t="s">
        <v>166</v>
      </c>
      <c r="B64" s="31">
        <v>284</v>
      </c>
    </row>
    <row r="65" spans="1:2" x14ac:dyDescent="0.25">
      <c r="A65" s="2" t="s">
        <v>167</v>
      </c>
      <c r="B65" s="31">
        <v>71081</v>
      </c>
    </row>
    <row r="66" spans="1:2" x14ac:dyDescent="0.25">
      <c r="A66" s="2" t="s">
        <v>168</v>
      </c>
      <c r="B66" s="31">
        <v>48</v>
      </c>
    </row>
    <row r="67" spans="1:2" x14ac:dyDescent="0.25">
      <c r="A67" s="2" t="s">
        <v>169</v>
      </c>
      <c r="B67" s="31">
        <v>546</v>
      </c>
    </row>
    <row r="68" spans="1:2" x14ac:dyDescent="0.25">
      <c r="A68" s="2" t="s">
        <v>170</v>
      </c>
      <c r="B68" s="31">
        <v>1039</v>
      </c>
    </row>
    <row r="69" spans="1:2" x14ac:dyDescent="0.25">
      <c r="A69" s="2" t="s">
        <v>171</v>
      </c>
      <c r="B69" s="31">
        <v>351</v>
      </c>
    </row>
    <row r="70" spans="1:2" x14ac:dyDescent="0.25">
      <c r="A70" s="2" t="s">
        <v>172</v>
      </c>
      <c r="B70" s="31">
        <v>306</v>
      </c>
    </row>
    <row r="71" spans="1:2" x14ac:dyDescent="0.25">
      <c r="A71" s="2" t="s">
        <v>173</v>
      </c>
      <c r="B71" s="31">
        <v>1195</v>
      </c>
    </row>
    <row r="72" spans="1:2" x14ac:dyDescent="0.25">
      <c r="A72" s="2" t="s">
        <v>174</v>
      </c>
      <c r="B72" s="31">
        <v>1730</v>
      </c>
    </row>
    <row r="73" spans="1:2" x14ac:dyDescent="0.25">
      <c r="A73" s="2" t="s">
        <v>175</v>
      </c>
      <c r="B73" s="31">
        <v>10</v>
      </c>
    </row>
    <row r="74" spans="1:2" x14ac:dyDescent="0.25">
      <c r="A74" s="2" t="s">
        <v>176</v>
      </c>
      <c r="B74" s="31">
        <v>26103</v>
      </c>
    </row>
    <row r="75" spans="1:2" x14ac:dyDescent="0.25">
      <c r="A75" s="2" t="s">
        <v>177</v>
      </c>
      <c r="B75" s="31">
        <v>186</v>
      </c>
    </row>
    <row r="76" spans="1:2" x14ac:dyDescent="0.25">
      <c r="A76" s="2" t="s">
        <v>178</v>
      </c>
      <c r="B76" s="31">
        <v>250</v>
      </c>
    </row>
    <row r="77" spans="1:2" x14ac:dyDescent="0.25">
      <c r="A77" s="2" t="s">
        <v>179</v>
      </c>
      <c r="B77" s="31">
        <v>227</v>
      </c>
    </row>
    <row r="78" spans="1:2" x14ac:dyDescent="0.25">
      <c r="A78" s="2" t="s">
        <v>180</v>
      </c>
      <c r="B78" s="31">
        <v>9</v>
      </c>
    </row>
    <row r="79" spans="1:2" x14ac:dyDescent="0.25">
      <c r="A79" s="2" t="s">
        <v>181</v>
      </c>
      <c r="B79" s="31">
        <v>788</v>
      </c>
    </row>
    <row r="80" spans="1:2" x14ac:dyDescent="0.25">
      <c r="A80" s="2" t="s">
        <v>182</v>
      </c>
      <c r="B80" s="31">
        <v>10586</v>
      </c>
    </row>
    <row r="81" spans="1:2" x14ac:dyDescent="0.25">
      <c r="A81" s="2" t="s">
        <v>183</v>
      </c>
      <c r="B81" s="31">
        <v>4518</v>
      </c>
    </row>
    <row r="82" spans="1:2" x14ac:dyDescent="0.25">
      <c r="A82" s="2" t="s">
        <v>184</v>
      </c>
      <c r="B82" s="31">
        <v>10093</v>
      </c>
    </row>
    <row r="83" spans="1:2" x14ac:dyDescent="0.25">
      <c r="A83" s="2" t="s">
        <v>185</v>
      </c>
      <c r="B83" s="31">
        <v>72082</v>
      </c>
    </row>
    <row r="84" spans="1:2" x14ac:dyDescent="0.25">
      <c r="A84" s="2" t="s">
        <v>186</v>
      </c>
      <c r="B84" s="31">
        <v>679</v>
      </c>
    </row>
    <row r="85" spans="1:2" x14ac:dyDescent="0.25">
      <c r="A85" s="2" t="s">
        <v>187</v>
      </c>
      <c r="B85" s="31">
        <v>104</v>
      </c>
    </row>
    <row r="86" spans="1:2" x14ac:dyDescent="0.25">
      <c r="A86" s="2" t="s">
        <v>188</v>
      </c>
      <c r="B86" s="31">
        <v>1612</v>
      </c>
    </row>
    <row r="87" spans="1:2" x14ac:dyDescent="0.25">
      <c r="A87" s="2" t="s">
        <v>189</v>
      </c>
      <c r="B87" s="31">
        <v>619</v>
      </c>
    </row>
    <row r="88" spans="1:2" x14ac:dyDescent="0.25">
      <c r="A88" s="2" t="s">
        <v>190</v>
      </c>
      <c r="B88" s="31">
        <v>2815</v>
      </c>
    </row>
    <row r="89" spans="1:2" x14ac:dyDescent="0.25">
      <c r="A89" s="2" t="s">
        <v>191</v>
      </c>
      <c r="B89" s="31">
        <v>281</v>
      </c>
    </row>
    <row r="90" spans="1:2" x14ac:dyDescent="0.25">
      <c r="A90" s="2" t="s">
        <v>192</v>
      </c>
      <c r="B90" s="31">
        <v>35031</v>
      </c>
    </row>
    <row r="91" spans="1:2" x14ac:dyDescent="0.25">
      <c r="A91" s="2" t="s">
        <v>193</v>
      </c>
      <c r="B91" s="31">
        <v>2769</v>
      </c>
    </row>
    <row r="92" spans="1:2" x14ac:dyDescent="0.25">
      <c r="A92" s="2" t="s">
        <v>194</v>
      </c>
      <c r="B92" s="31">
        <v>844</v>
      </c>
    </row>
    <row r="93" spans="1:2" x14ac:dyDescent="0.25">
      <c r="A93" s="2" t="s">
        <v>195</v>
      </c>
      <c r="B93" s="31">
        <v>607</v>
      </c>
    </row>
    <row r="94" spans="1:2" x14ac:dyDescent="0.25">
      <c r="A94" s="2" t="s">
        <v>196</v>
      </c>
      <c r="B94" s="31">
        <v>3190</v>
      </c>
    </row>
    <row r="95" spans="1:2" x14ac:dyDescent="0.25">
      <c r="A95" s="2" t="s">
        <v>197</v>
      </c>
      <c r="B95" s="31">
        <v>4842</v>
      </c>
    </row>
    <row r="96" spans="1:2" x14ac:dyDescent="0.25">
      <c r="A96" s="2" t="s">
        <v>198</v>
      </c>
      <c r="B96" s="31">
        <v>17252</v>
      </c>
    </row>
    <row r="97" spans="1:2" x14ac:dyDescent="0.25">
      <c r="A97" s="2" t="s">
        <v>199</v>
      </c>
      <c r="B97" s="31">
        <v>5313</v>
      </c>
    </row>
    <row r="98" spans="1:2" x14ac:dyDescent="0.25">
      <c r="A98" s="2" t="s">
        <v>200</v>
      </c>
      <c r="B98" s="31">
        <v>793</v>
      </c>
    </row>
    <row r="99" spans="1:2" x14ac:dyDescent="0.25">
      <c r="A99" s="2" t="s">
        <v>201</v>
      </c>
      <c r="B99" s="31">
        <v>6810</v>
      </c>
    </row>
    <row r="100" spans="1:2" x14ac:dyDescent="0.25">
      <c r="A100" s="2" t="s">
        <v>202</v>
      </c>
      <c r="B100" s="31">
        <v>11948</v>
      </c>
    </row>
    <row r="101" spans="1:2" x14ac:dyDescent="0.25">
      <c r="A101" s="2" t="s">
        <v>203</v>
      </c>
      <c r="B101" s="31">
        <v>388</v>
      </c>
    </row>
    <row r="102" spans="1:2" x14ac:dyDescent="0.25">
      <c r="A102" s="2" t="s">
        <v>204</v>
      </c>
      <c r="B102" s="31">
        <v>8280</v>
      </c>
    </row>
    <row r="103" spans="1:2" x14ac:dyDescent="0.25">
      <c r="A103" s="2" t="s">
        <v>205</v>
      </c>
      <c r="B103" s="31">
        <v>19152</v>
      </c>
    </row>
    <row r="104" spans="1:2" x14ac:dyDescent="0.25">
      <c r="A104" s="2" t="s">
        <v>206</v>
      </c>
      <c r="B104" s="31">
        <v>123</v>
      </c>
    </row>
    <row r="105" spans="1:2" x14ac:dyDescent="0.25">
      <c r="A105" s="2" t="s">
        <v>207</v>
      </c>
      <c r="B105" s="31">
        <v>23502</v>
      </c>
    </row>
    <row r="106" spans="1:2" x14ac:dyDescent="0.25">
      <c r="A106" s="2" t="s">
        <v>208</v>
      </c>
      <c r="B106" s="31">
        <v>13443</v>
      </c>
    </row>
    <row r="107" spans="1:2" x14ac:dyDescent="0.25">
      <c r="A107" s="2" t="s">
        <v>209</v>
      </c>
      <c r="B107" s="31">
        <v>3468</v>
      </c>
    </row>
    <row r="108" spans="1:2" x14ac:dyDescent="0.25">
      <c r="A108" s="2" t="s">
        <v>210</v>
      </c>
      <c r="B108" s="31">
        <v>7385</v>
      </c>
    </row>
    <row r="109" spans="1:2" x14ac:dyDescent="0.25">
      <c r="A109" s="2" t="s">
        <v>211</v>
      </c>
      <c r="B109" s="31">
        <v>1632</v>
      </c>
    </row>
    <row r="110" spans="1:2" x14ac:dyDescent="0.25">
      <c r="A110" s="2" t="s">
        <v>212</v>
      </c>
      <c r="B110" s="31">
        <v>5458</v>
      </c>
    </row>
    <row r="111" spans="1:2" x14ac:dyDescent="0.25">
      <c r="A111" s="2" t="s">
        <v>213</v>
      </c>
      <c r="B111" s="31">
        <v>12708</v>
      </c>
    </row>
    <row r="112" spans="1:2" x14ac:dyDescent="0.25">
      <c r="A112" s="2" t="s">
        <v>214</v>
      </c>
      <c r="B112" s="31">
        <v>12440</v>
      </c>
    </row>
    <row r="113" spans="1:2" x14ac:dyDescent="0.25">
      <c r="A113" s="2" t="s">
        <v>215</v>
      </c>
      <c r="B113" s="31">
        <v>20603</v>
      </c>
    </row>
    <row r="114" spans="1:2" x14ac:dyDescent="0.25">
      <c r="A114" s="2" t="s">
        <v>216</v>
      </c>
      <c r="B114" s="31">
        <v>4110</v>
      </c>
    </row>
    <row r="115" spans="1:2" x14ac:dyDescent="0.25">
      <c r="A115" s="2" t="s">
        <v>217</v>
      </c>
      <c r="B115" s="31">
        <v>4858</v>
      </c>
    </row>
    <row r="116" spans="1:2" x14ac:dyDescent="0.25">
      <c r="A116" s="2" t="s">
        <v>218</v>
      </c>
      <c r="B116" s="31">
        <v>12212</v>
      </c>
    </row>
    <row r="117" spans="1:2" x14ac:dyDescent="0.25">
      <c r="A117" s="2" t="s">
        <v>219</v>
      </c>
      <c r="B117" s="31">
        <v>7692</v>
      </c>
    </row>
    <row r="118" spans="1:2" x14ac:dyDescent="0.25">
      <c r="A118" s="2" t="s">
        <v>220</v>
      </c>
      <c r="B118" s="31">
        <v>6603</v>
      </c>
    </row>
    <row r="119" spans="1:2" x14ac:dyDescent="0.25">
      <c r="A119" s="2" t="s">
        <v>221</v>
      </c>
      <c r="B119" s="31">
        <v>10141</v>
      </c>
    </row>
    <row r="120" spans="1:2" x14ac:dyDescent="0.25">
      <c r="A120" s="2" t="s">
        <v>222</v>
      </c>
      <c r="B120" s="31">
        <v>4844</v>
      </c>
    </row>
    <row r="121" spans="1:2" x14ac:dyDescent="0.25">
      <c r="A121" s="2" t="s">
        <v>223</v>
      </c>
      <c r="B121" s="31">
        <v>12604</v>
      </c>
    </row>
    <row r="122" spans="1:2" x14ac:dyDescent="0.25">
      <c r="A122" s="2" t="s">
        <v>224</v>
      </c>
      <c r="B122" s="31">
        <v>373</v>
      </c>
    </row>
    <row r="123" spans="1:2" x14ac:dyDescent="0.25">
      <c r="A123" s="2" t="s">
        <v>225</v>
      </c>
      <c r="B123" s="31">
        <v>11119</v>
      </c>
    </row>
    <row r="124" spans="1:2" x14ac:dyDescent="0.25">
      <c r="A124" s="2" t="s">
        <v>226</v>
      </c>
      <c r="B124" s="31">
        <v>6965</v>
      </c>
    </row>
    <row r="125" spans="1:2" x14ac:dyDescent="0.25">
      <c r="A125" s="2" t="s">
        <v>227</v>
      </c>
      <c r="B125" s="31">
        <v>2994</v>
      </c>
    </row>
    <row r="126" spans="1:2" x14ac:dyDescent="0.25">
      <c r="A126" s="2" t="s">
        <v>228</v>
      </c>
      <c r="B126" s="31">
        <v>3799</v>
      </c>
    </row>
    <row r="127" spans="1:2" x14ac:dyDescent="0.25">
      <c r="A127" s="2" t="s">
        <v>229</v>
      </c>
      <c r="B127" s="31">
        <v>4214</v>
      </c>
    </row>
    <row r="128" spans="1:2" x14ac:dyDescent="0.25">
      <c r="A128" s="2" t="s">
        <v>230</v>
      </c>
      <c r="B128" s="31">
        <v>27618</v>
      </c>
    </row>
    <row r="129" spans="1:2" x14ac:dyDescent="0.25">
      <c r="A129" s="2" t="s">
        <v>231</v>
      </c>
      <c r="B129" s="31">
        <v>24517</v>
      </c>
    </row>
    <row r="130" spans="1:2" x14ac:dyDescent="0.25">
      <c r="A130" s="2" t="s">
        <v>232</v>
      </c>
      <c r="B130" s="31">
        <v>8979</v>
      </c>
    </row>
    <row r="131" spans="1:2" x14ac:dyDescent="0.25">
      <c r="A131" s="2" t="s">
        <v>233</v>
      </c>
      <c r="B131" s="31">
        <v>7143</v>
      </c>
    </row>
    <row r="132" spans="1:2" x14ac:dyDescent="0.25">
      <c r="A132" s="2" t="s">
        <v>234</v>
      </c>
      <c r="B132" s="31">
        <v>34362</v>
      </c>
    </row>
    <row r="133" spans="1:2" x14ac:dyDescent="0.25">
      <c r="A133" s="2" t="s">
        <v>235</v>
      </c>
      <c r="B133" s="31">
        <v>6539</v>
      </c>
    </row>
    <row r="134" spans="1:2" x14ac:dyDescent="0.25">
      <c r="A134" s="2" t="s">
        <v>236</v>
      </c>
      <c r="B134" s="31">
        <v>9440</v>
      </c>
    </row>
    <row r="135" spans="1:2" x14ac:dyDescent="0.25">
      <c r="A135" s="2" t="s">
        <v>237</v>
      </c>
      <c r="B135" s="31">
        <v>3654</v>
      </c>
    </row>
    <row r="136" spans="1:2" x14ac:dyDescent="0.25">
      <c r="A136" s="2" t="s">
        <v>238</v>
      </c>
      <c r="B136" s="31">
        <v>7932</v>
      </c>
    </row>
    <row r="137" spans="1:2" x14ac:dyDescent="0.25">
      <c r="A137" s="2" t="s">
        <v>239</v>
      </c>
      <c r="B137" s="31">
        <v>21354</v>
      </c>
    </row>
    <row r="138" spans="1:2" x14ac:dyDescent="0.25">
      <c r="A138" s="2" t="s">
        <v>240</v>
      </c>
      <c r="B138" s="31">
        <v>8747</v>
      </c>
    </row>
    <row r="139" spans="1:2" x14ac:dyDescent="0.25">
      <c r="A139" s="2" t="s">
        <v>241</v>
      </c>
      <c r="B139" s="31">
        <v>8566</v>
      </c>
    </row>
    <row r="140" spans="1:2" x14ac:dyDescent="0.25">
      <c r="A140" s="2" t="s">
        <v>242</v>
      </c>
      <c r="B140" s="31">
        <v>15262</v>
      </c>
    </row>
    <row r="141" spans="1:2" x14ac:dyDescent="0.25">
      <c r="A141" s="2" t="s">
        <v>243</v>
      </c>
      <c r="B141" s="31">
        <v>7030</v>
      </c>
    </row>
    <row r="142" spans="1:2" x14ac:dyDescent="0.25">
      <c r="A142" s="2" t="s">
        <v>244</v>
      </c>
      <c r="B142" s="31">
        <v>11842</v>
      </c>
    </row>
    <row r="143" spans="1:2" x14ac:dyDescent="0.25">
      <c r="A143" s="2" t="s">
        <v>245</v>
      </c>
      <c r="B143" s="31">
        <v>13120</v>
      </c>
    </row>
    <row r="144" spans="1:2" x14ac:dyDescent="0.25">
      <c r="A144" s="2" t="s">
        <v>246</v>
      </c>
      <c r="B144" s="31">
        <v>4686</v>
      </c>
    </row>
    <row r="145" spans="1:2" x14ac:dyDescent="0.25">
      <c r="A145" s="2" t="s">
        <v>247</v>
      </c>
      <c r="B145" s="31">
        <v>5195</v>
      </c>
    </row>
    <row r="146" spans="1:2" x14ac:dyDescent="0.25">
      <c r="A146" s="2" t="s">
        <v>248</v>
      </c>
      <c r="B146" s="31">
        <v>13706</v>
      </c>
    </row>
    <row r="147" spans="1:2" x14ac:dyDescent="0.25">
      <c r="A147" s="2" t="s">
        <v>249</v>
      </c>
      <c r="B147" s="31">
        <v>4922</v>
      </c>
    </row>
    <row r="148" spans="1:2" x14ac:dyDescent="0.25">
      <c r="A148" s="2" t="s">
        <v>250</v>
      </c>
      <c r="B148" s="31">
        <v>2090</v>
      </c>
    </row>
    <row r="149" spans="1:2" x14ac:dyDescent="0.25">
      <c r="A149" s="2" t="s">
        <v>251</v>
      </c>
      <c r="B149" s="31">
        <v>3841</v>
      </c>
    </row>
    <row r="150" spans="1:2" x14ac:dyDescent="0.25">
      <c r="A150" s="2" t="s">
        <v>252</v>
      </c>
      <c r="B150" s="31">
        <v>4479</v>
      </c>
    </row>
    <row r="151" spans="1:2" x14ac:dyDescent="0.25">
      <c r="A151" s="2" t="s">
        <v>253</v>
      </c>
      <c r="B151" s="31">
        <v>168</v>
      </c>
    </row>
    <row r="152" spans="1:2" x14ac:dyDescent="0.25">
      <c r="A152" s="2" t="s">
        <v>254</v>
      </c>
      <c r="B152" s="31">
        <v>3057</v>
      </c>
    </row>
    <row r="153" spans="1:2" x14ac:dyDescent="0.25">
      <c r="A153" s="2" t="s">
        <v>255</v>
      </c>
      <c r="B153" s="31">
        <v>1784</v>
      </c>
    </row>
    <row r="154" spans="1:2" x14ac:dyDescent="0.25">
      <c r="A154" s="2" t="s">
        <v>256</v>
      </c>
      <c r="B154" s="31">
        <v>17110</v>
      </c>
    </row>
    <row r="155" spans="1:2" x14ac:dyDescent="0.25">
      <c r="A155" s="2" t="s">
        <v>257</v>
      </c>
      <c r="B155" s="31">
        <v>4704</v>
      </c>
    </row>
    <row r="156" spans="1:2" x14ac:dyDescent="0.25">
      <c r="A156" s="2" t="s">
        <v>258</v>
      </c>
      <c r="B156" s="31">
        <v>956</v>
      </c>
    </row>
    <row r="157" spans="1:2" x14ac:dyDescent="0.25">
      <c r="A157" s="2" t="s">
        <v>259</v>
      </c>
      <c r="B157" s="31">
        <v>42012</v>
      </c>
    </row>
    <row r="158" spans="1:2" x14ac:dyDescent="0.25">
      <c r="A158" s="2" t="s">
        <v>260</v>
      </c>
      <c r="B158" s="31">
        <v>8675</v>
      </c>
    </row>
    <row r="159" spans="1:2" x14ac:dyDescent="0.25">
      <c r="A159" s="2" t="s">
        <v>261</v>
      </c>
      <c r="B159" s="31">
        <v>26081</v>
      </c>
    </row>
    <row r="160" spans="1:2" x14ac:dyDescent="0.25">
      <c r="A160" s="2" t="s">
        <v>262</v>
      </c>
      <c r="B160" s="31">
        <v>29147</v>
      </c>
    </row>
    <row r="161" spans="1:2" x14ac:dyDescent="0.25">
      <c r="A161" s="2" t="s">
        <v>263</v>
      </c>
      <c r="B161" s="31">
        <v>18880</v>
      </c>
    </row>
    <row r="162" spans="1:2" x14ac:dyDescent="0.25">
      <c r="A162" s="2" t="s">
        <v>264</v>
      </c>
      <c r="B162" s="31">
        <v>32697</v>
      </c>
    </row>
    <row r="163" spans="1:2" x14ac:dyDescent="0.25">
      <c r="A163" s="2" t="s">
        <v>265</v>
      </c>
      <c r="B163" s="31">
        <v>7104</v>
      </c>
    </row>
    <row r="164" spans="1:2" x14ac:dyDescent="0.25">
      <c r="A164" s="2" t="s">
        <v>266</v>
      </c>
      <c r="B164" s="31">
        <v>4789</v>
      </c>
    </row>
    <row r="165" spans="1:2" x14ac:dyDescent="0.25">
      <c r="A165" s="5" t="s">
        <v>0</v>
      </c>
      <c r="B165" s="34">
        <v>1114640</v>
      </c>
    </row>
    <row r="167" spans="1:2" x14ac:dyDescent="0.25">
      <c r="A167" s="40" t="s">
        <v>268</v>
      </c>
    </row>
    <row r="169" spans="1:2" x14ac:dyDescent="0.25">
      <c r="A169" s="54" t="s">
        <v>269</v>
      </c>
    </row>
  </sheetData>
  <sortState ref="A3:B188">
    <sortCondition descending="1" ref="B3:B188"/>
  </sortState>
  <hyperlinks>
    <hyperlink ref="A169" location="Índice!C1" display="Volver al ïndice"/>
  </hyperlinks>
  <pageMargins left="0.7" right="0.7" top="0.75" bottom="0.75" header="0.3" footer="0.3"/>
  <pageSetup paperSize="2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Evolución Matrícula 2009 - 2013</vt:lpstr>
      <vt:lpstr>Evolución Matrícula Pregrado</vt:lpstr>
      <vt:lpstr>MatrÍcula Pregrado 2013</vt:lpstr>
      <vt:lpstr>Evolución Matrícula Posgrado</vt:lpstr>
      <vt:lpstr>Matrïcula Posgrado 2013</vt:lpstr>
      <vt:lpstr>Evolución Matrícula Postítulo</vt:lpstr>
      <vt:lpstr>Matricula Postitulo 2013</vt:lpstr>
      <vt:lpstr>Listado de Instituciones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Rolando Meneses</dc:creator>
  <cp:lastModifiedBy>Soledad Torres Diaz</cp:lastModifiedBy>
  <cp:lastPrinted>2013-08-26T19:15:47Z</cp:lastPrinted>
  <dcterms:created xsi:type="dcterms:W3CDTF">2012-05-11T20:13:46Z</dcterms:created>
  <dcterms:modified xsi:type="dcterms:W3CDTF">2014-02-05T21:25:45Z</dcterms:modified>
</cp:coreProperties>
</file>