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lius\Documents\GitKraken\MA Kraftstoffsystem\sensitivity\"/>
    </mc:Choice>
  </mc:AlternateContent>
  <xr:revisionPtr revIDLastSave="0" documentId="8_{C3985C0F-D9D9-487D-A760-4A3B3DC69718}" xr6:coauthVersionLast="47" xr6:coauthVersionMax="47" xr10:uidLastSave="{00000000-0000-0000-0000-000000000000}"/>
  <bookViews>
    <workbookView xWindow="-110" yWindow="-110" windowWidth="25820" windowHeight="14020" xr2:uid="{1B8245FC-D6C5-4193-80B2-A8C5A523772A}"/>
  </bookViews>
  <sheets>
    <sheet name="pumptemplate" sheetId="1" r:id="rId1"/>
  </sheets>
  <calcPr calcId="0"/>
</workbook>
</file>

<file path=xl/calcChain.xml><?xml version="1.0" encoding="utf-8"?>
<calcChain xmlns="http://schemas.openxmlformats.org/spreadsheetml/2006/main">
  <c r="E13" i="1" l="1"/>
  <c r="F13" i="1"/>
  <c r="D13" i="1"/>
  <c r="E12" i="1" a="1"/>
  <c r="E12" i="1" s="1"/>
  <c r="F12" i="1" a="1"/>
  <c r="F12" i="1" s="1"/>
  <c r="D12" i="1" a="1"/>
  <c r="D1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<sst xmlns="http://schemas.openxmlformats.org/spreadsheetml/2006/main" count="20" uniqueCount="18">
  <si>
    <t>Variable</t>
  </si>
  <si>
    <t>Einheit</t>
  </si>
  <si>
    <t>Schrittweite</t>
  </si>
  <si>
    <t>dP_mfp/P_mfp</t>
  </si>
  <si>
    <t>dP_r/P_r</t>
  </si>
  <si>
    <t>dQ/Q</t>
  </si>
  <si>
    <t>v</t>
  </si>
  <si>
    <t>[m/s]</t>
  </si>
  <si>
    <t>Q_hx</t>
  </si>
  <si>
    <t>[kW]</t>
  </si>
  <si>
    <t>eta_p</t>
  </si>
  <si>
    <t>[-]</t>
  </si>
  <si>
    <t>eta_r</t>
  </si>
  <si>
    <t>p_cb</t>
  </si>
  <si>
    <t>[kPa]</t>
  </si>
  <si>
    <t>qm_cb</t>
  </si>
  <si>
    <t>[g/s]</t>
  </si>
  <si>
    <t>tpr_hx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</si>
</sst>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C832C-9A59-425D-A346-85A7276DF0B3}">
  <dimension ref="A1:F13"/>
  <sheetViews>
    <sheetView tabSelected="1" workbookViewId="0">
      <selection activeCell="J11" sqref="J11"/>
    </sheetView>
  </sheetViews>
  <sheetFormatPr defaultRowHeight="14.5" x14ac:dyDescent="0.35"/>
  <cols>
    <col min="3" max="3" width="10.542968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>
        <v>2</v>
      </c>
      <c r="D2" s="1">
        <v>-7.3035922932102902E-5</v>
      </c>
      <c r="E2">
        <v>-1.0576469176658799E-3</v>
      </c>
      <c r="F2" s="1">
        <v>3.5245638163786998E-5</v>
      </c>
    </row>
    <row r="3" spans="1:6" x14ac:dyDescent="0.35">
      <c r="A3" t="s">
        <v>8</v>
      </c>
      <c r="B3" t="s">
        <v>9</v>
      </c>
      <c r="C3">
        <v>20</v>
      </c>
      <c r="D3">
        <v>-1.25961454215448E-3</v>
      </c>
      <c r="E3">
        <v>-1.9423727625707799E-3</v>
      </c>
      <c r="F3">
        <v>-1.1845148724027399E-3</v>
      </c>
    </row>
    <row r="4" spans="1:6" x14ac:dyDescent="0.35">
      <c r="A4" t="s">
        <v>10</v>
      </c>
      <c r="B4" t="s">
        <v>11</v>
      </c>
      <c r="C4">
        <v>2.0000799999999999E-2</v>
      </c>
      <c r="D4">
        <v>-2.1324326929411101E-2</v>
      </c>
      <c r="E4">
        <v>-5.5600062127194498E-4</v>
      </c>
      <c r="F4">
        <v>1.3802005844080299E-4</v>
      </c>
    </row>
    <row r="5" spans="1:6" x14ac:dyDescent="0.35">
      <c r="A5" t="s">
        <v>12</v>
      </c>
      <c r="B5" t="s">
        <v>11</v>
      </c>
      <c r="C5">
        <v>1.9997999999999901E-2</v>
      </c>
      <c r="D5" s="1">
        <v>-3.3935145774340603E-5</v>
      </c>
      <c r="E5">
        <v>-2.1408828960781098E-2</v>
      </c>
      <c r="F5">
        <v>7.0533156474362005E-4</v>
      </c>
    </row>
    <row r="6" spans="1:6" x14ac:dyDescent="0.35">
      <c r="A6" t="s">
        <v>13</v>
      </c>
      <c r="B6" t="s">
        <v>14</v>
      </c>
      <c r="C6">
        <v>199.93421999999899</v>
      </c>
      <c r="D6">
        <v>0.15599627589878701</v>
      </c>
      <c r="E6">
        <v>-1.43774336204523E-3</v>
      </c>
      <c r="F6">
        <v>-5.87775485285525E-4</v>
      </c>
    </row>
    <row r="7" spans="1:6" x14ac:dyDescent="0.35">
      <c r="A7" t="s">
        <v>15</v>
      </c>
      <c r="B7" t="s">
        <v>16</v>
      </c>
      <c r="C7">
        <v>1.0000041479999999E-2</v>
      </c>
      <c r="D7">
        <v>9.1969867745378103E-2</v>
      </c>
      <c r="E7">
        <v>9.1223044280313997E-2</v>
      </c>
      <c r="F7">
        <v>9.2051988396425699E-2</v>
      </c>
    </row>
    <row r="8" spans="1:6" x14ac:dyDescent="0.35">
      <c r="A8" t="s">
        <v>17</v>
      </c>
      <c r="B8" t="s">
        <v>11</v>
      </c>
      <c r="C8">
        <v>9.9997000000000506E-3</v>
      </c>
      <c r="D8">
        <v>-1.34773565617122E-2</v>
      </c>
      <c r="E8">
        <v>-0.19791938981896101</v>
      </c>
      <c r="F8">
        <v>6.5945136015086499E-3</v>
      </c>
    </row>
    <row r="12" spans="1:6" x14ac:dyDescent="0.35">
      <c r="D12" cm="1">
        <f t="array" ref="D12">MAX(ABS(D2:D8))</f>
        <v>0.15599627589878701</v>
      </c>
      <c r="E12" cm="1">
        <f t="array" ref="E12">MAX(ABS(E2:E8))</f>
        <v>0.19791938981896101</v>
      </c>
      <c r="F12" cm="1">
        <f t="array" ref="F12">MAX(ABS(F2:F8))</f>
        <v>9.2051988396425699E-2</v>
      </c>
    </row>
    <row r="13" spans="1:6" x14ac:dyDescent="0.35">
      <c r="D13">
        <f>-D12</f>
        <v>-0.15599627589878701</v>
      </c>
      <c r="E13">
        <f t="shared" ref="E13:F13" si="0">-E12</f>
        <v>-0.19791938981896101</v>
      </c>
      <c r="F13">
        <f t="shared" si="0"/>
        <v>-9.2051988396425699E-2</v>
      </c>
    </row>
  </sheetData>
  <conditionalFormatting sqref="D2:D13 E12:F13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:E11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2:F11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:D13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:E13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2:F13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pumptemplate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</dc:creator>
  <cp:lastModifiedBy>Julius Sessler</cp:lastModifiedBy>
  <dcterms:created xsi:type="dcterms:W3CDTF">2025-02-28T17:24:02Z</dcterms:created>
  <dcterms:modified xsi:type="dcterms:W3CDTF">2025-02-28T17:24:02Z</dcterms:modified>
</cp:coreProperties>
</file>