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b2444\Documents\Python Projects\TODO - Skyscrapers_Puzzle\Results\"/>
    </mc:Choice>
  </mc:AlternateContent>
  <xr:revisionPtr revIDLastSave="0" documentId="13_ncr:1_{C437FFC0-B53D-40B0-B2A4-96AA920FE431}" xr6:coauthVersionLast="36" xr6:coauthVersionMax="36" xr10:uidLastSave="{00000000-0000-0000-0000-000000000000}"/>
  <bookViews>
    <workbookView xWindow="0" yWindow="0" windowWidth="19891" windowHeight="6392" activeTab="3" xr2:uid="{C460E054-D1D3-4B14-8361-A1678951EF0C}"/>
  </bookViews>
  <sheets>
    <sheet name="Easy_Summary" sheetId="4" r:id="rId1"/>
    <sheet name="Easy_IP" sheetId="1" r:id="rId2"/>
    <sheet name="Easy_VI" sheetId="2" r:id="rId3"/>
    <sheet name="Hard_Summary" sheetId="5" r:id="rId4"/>
  </sheets>
  <definedNames>
    <definedName name="_xlchart.v1.0" hidden="1">Easy_VI!$B$2:$B$51</definedName>
    <definedName name="_xlchart.v1.1" hidden="1">Easy_VI!$C$2:$C$51</definedName>
    <definedName name="_xlchart.v1.2" hidden="1">Easy_VI!$D$2:$D$51</definedName>
    <definedName name="_xlchart.v1.3" hidden="1">Easy_VI!$E$2:$E$51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5" l="1"/>
  <c r="D13" i="5"/>
  <c r="D14" i="5"/>
  <c r="D15" i="5"/>
  <c r="D16" i="5"/>
  <c r="D17" i="5"/>
  <c r="D3" i="5"/>
  <c r="D4" i="5"/>
  <c r="D5" i="5"/>
  <c r="D6" i="5"/>
  <c r="D7" i="5"/>
  <c r="D8" i="5"/>
  <c r="D9" i="5"/>
  <c r="D10" i="5"/>
  <c r="D11" i="5"/>
  <c r="D2" i="5"/>
  <c r="F13" i="5"/>
  <c r="G13" i="5"/>
  <c r="F14" i="5"/>
  <c r="G14" i="5"/>
  <c r="F15" i="5"/>
  <c r="G15" i="5"/>
  <c r="F16" i="5"/>
  <c r="G16" i="5"/>
  <c r="F17" i="5"/>
  <c r="G17" i="5"/>
  <c r="F18" i="5"/>
  <c r="G18" i="5"/>
  <c r="C13" i="5"/>
  <c r="C14" i="5"/>
  <c r="C15" i="5"/>
  <c r="C16" i="5"/>
  <c r="C17" i="5"/>
  <c r="C18" i="5"/>
  <c r="B18" i="5"/>
  <c r="B17" i="5"/>
  <c r="B16" i="5"/>
  <c r="B15" i="5"/>
  <c r="B14" i="5"/>
  <c r="B13" i="5"/>
  <c r="K53" i="4" l="1"/>
  <c r="L53" i="4"/>
  <c r="M53" i="4"/>
  <c r="N53" i="4"/>
  <c r="K54" i="4"/>
  <c r="L54" i="4"/>
  <c r="M54" i="4"/>
  <c r="N54" i="4"/>
  <c r="K55" i="4"/>
  <c r="L55" i="4"/>
  <c r="M55" i="4"/>
  <c r="N55" i="4"/>
  <c r="K56" i="4"/>
  <c r="L56" i="4"/>
  <c r="M56" i="4"/>
  <c r="N56" i="4"/>
  <c r="K57" i="4"/>
  <c r="L57" i="4"/>
  <c r="M57" i="4"/>
  <c r="N57" i="4"/>
  <c r="K58" i="4"/>
  <c r="L58" i="4"/>
  <c r="M58" i="4"/>
  <c r="N58" i="4"/>
  <c r="K2" i="4"/>
  <c r="L2" i="4"/>
  <c r="M2" i="4"/>
  <c r="N2" i="4"/>
  <c r="K3" i="4"/>
  <c r="L3" i="4"/>
  <c r="M3" i="4"/>
  <c r="N3" i="4"/>
  <c r="K4" i="4"/>
  <c r="L4" i="4"/>
  <c r="M4" i="4"/>
  <c r="N4" i="4"/>
  <c r="K5" i="4"/>
  <c r="L5" i="4"/>
  <c r="M5" i="4"/>
  <c r="N5" i="4"/>
  <c r="K6" i="4"/>
  <c r="L6" i="4"/>
  <c r="M6" i="4"/>
  <c r="N6" i="4"/>
  <c r="K7" i="4"/>
  <c r="L7" i="4"/>
  <c r="M7" i="4"/>
  <c r="N7" i="4"/>
  <c r="K8" i="4"/>
  <c r="L8" i="4"/>
  <c r="M8" i="4"/>
  <c r="N8" i="4"/>
  <c r="K9" i="4"/>
  <c r="L9" i="4"/>
  <c r="M9" i="4"/>
  <c r="N9" i="4"/>
  <c r="K10" i="4"/>
  <c r="L10" i="4"/>
  <c r="M10" i="4"/>
  <c r="N10" i="4"/>
  <c r="K11" i="4"/>
  <c r="L11" i="4"/>
  <c r="M11" i="4"/>
  <c r="N11" i="4"/>
  <c r="K12" i="4"/>
  <c r="L12" i="4"/>
  <c r="M12" i="4"/>
  <c r="N12" i="4"/>
  <c r="K13" i="4"/>
  <c r="L13" i="4"/>
  <c r="M13" i="4"/>
  <c r="N13" i="4"/>
  <c r="K14" i="4"/>
  <c r="L14" i="4"/>
  <c r="M14" i="4"/>
  <c r="N14" i="4"/>
  <c r="K15" i="4"/>
  <c r="L15" i="4"/>
  <c r="M15" i="4"/>
  <c r="N15" i="4"/>
  <c r="K16" i="4"/>
  <c r="L16" i="4"/>
  <c r="M16" i="4"/>
  <c r="N16" i="4"/>
  <c r="K17" i="4"/>
  <c r="L17" i="4"/>
  <c r="M17" i="4"/>
  <c r="N17" i="4"/>
  <c r="K18" i="4"/>
  <c r="L18" i="4"/>
  <c r="M18" i="4"/>
  <c r="N18" i="4"/>
  <c r="K19" i="4"/>
  <c r="L19" i="4"/>
  <c r="M19" i="4"/>
  <c r="N19" i="4"/>
  <c r="K20" i="4"/>
  <c r="L20" i="4"/>
  <c r="M20" i="4"/>
  <c r="N20" i="4"/>
  <c r="K21" i="4"/>
  <c r="L21" i="4"/>
  <c r="M21" i="4"/>
  <c r="N21" i="4"/>
  <c r="K22" i="4"/>
  <c r="L22" i="4"/>
  <c r="M22" i="4"/>
  <c r="N22" i="4"/>
  <c r="K23" i="4"/>
  <c r="L23" i="4"/>
  <c r="M23" i="4"/>
  <c r="N23" i="4"/>
  <c r="K24" i="4"/>
  <c r="L24" i="4"/>
  <c r="M24" i="4"/>
  <c r="N24" i="4"/>
  <c r="K25" i="4"/>
  <c r="L25" i="4"/>
  <c r="M25" i="4"/>
  <c r="N25" i="4"/>
  <c r="K26" i="4"/>
  <c r="L26" i="4"/>
  <c r="M26" i="4"/>
  <c r="N26" i="4"/>
  <c r="K27" i="4"/>
  <c r="L27" i="4"/>
  <c r="M27" i="4"/>
  <c r="N27" i="4"/>
  <c r="K28" i="4"/>
  <c r="L28" i="4"/>
  <c r="M28" i="4"/>
  <c r="N28" i="4"/>
  <c r="K29" i="4"/>
  <c r="L29" i="4"/>
  <c r="M29" i="4"/>
  <c r="N29" i="4"/>
  <c r="K30" i="4"/>
  <c r="L30" i="4"/>
  <c r="M30" i="4"/>
  <c r="N30" i="4"/>
  <c r="K31" i="4"/>
  <c r="L31" i="4"/>
  <c r="M31" i="4"/>
  <c r="N31" i="4"/>
  <c r="K32" i="4"/>
  <c r="L32" i="4"/>
  <c r="M32" i="4"/>
  <c r="N32" i="4"/>
  <c r="K33" i="4"/>
  <c r="L33" i="4"/>
  <c r="M33" i="4"/>
  <c r="N33" i="4"/>
  <c r="K34" i="4"/>
  <c r="L34" i="4"/>
  <c r="M34" i="4"/>
  <c r="N34" i="4"/>
  <c r="K35" i="4"/>
  <c r="L35" i="4"/>
  <c r="M35" i="4"/>
  <c r="N35" i="4"/>
  <c r="K36" i="4"/>
  <c r="L36" i="4"/>
  <c r="M36" i="4"/>
  <c r="N36" i="4"/>
  <c r="K37" i="4"/>
  <c r="L37" i="4"/>
  <c r="M37" i="4"/>
  <c r="N37" i="4"/>
  <c r="K38" i="4"/>
  <c r="L38" i="4"/>
  <c r="M38" i="4"/>
  <c r="N38" i="4"/>
  <c r="K39" i="4"/>
  <c r="L39" i="4"/>
  <c r="M39" i="4"/>
  <c r="N39" i="4"/>
  <c r="K40" i="4"/>
  <c r="L40" i="4"/>
  <c r="M40" i="4"/>
  <c r="N40" i="4"/>
  <c r="K41" i="4"/>
  <c r="L41" i="4"/>
  <c r="M41" i="4"/>
  <c r="N41" i="4"/>
  <c r="K42" i="4"/>
  <c r="L42" i="4"/>
  <c r="M42" i="4"/>
  <c r="N42" i="4"/>
  <c r="K43" i="4"/>
  <c r="L43" i="4"/>
  <c r="M43" i="4"/>
  <c r="N43" i="4"/>
  <c r="K44" i="4"/>
  <c r="L44" i="4"/>
  <c r="M44" i="4"/>
  <c r="N44" i="4"/>
  <c r="K45" i="4"/>
  <c r="L45" i="4"/>
  <c r="M45" i="4"/>
  <c r="N45" i="4"/>
  <c r="K46" i="4"/>
  <c r="L46" i="4"/>
  <c r="M46" i="4"/>
  <c r="N46" i="4"/>
  <c r="K47" i="4"/>
  <c r="L47" i="4"/>
  <c r="M47" i="4"/>
  <c r="N47" i="4"/>
  <c r="K48" i="4"/>
  <c r="L48" i="4"/>
  <c r="M48" i="4"/>
  <c r="N48" i="4"/>
  <c r="K49" i="4"/>
  <c r="L49" i="4"/>
  <c r="M49" i="4"/>
  <c r="N49" i="4"/>
  <c r="K50" i="4"/>
  <c r="L50" i="4"/>
  <c r="M50" i="4"/>
  <c r="N50" i="4"/>
  <c r="L51" i="4"/>
  <c r="M51" i="4"/>
  <c r="N51" i="4"/>
  <c r="K51" i="4"/>
  <c r="I58" i="4" l="1"/>
  <c r="H58" i="4"/>
  <c r="G58" i="4"/>
  <c r="F58" i="4"/>
  <c r="I57" i="4"/>
  <c r="H57" i="4"/>
  <c r="G57" i="4"/>
  <c r="F57" i="4"/>
  <c r="I56" i="4"/>
  <c r="H56" i="4"/>
  <c r="G56" i="4"/>
  <c r="F56" i="4"/>
  <c r="I55" i="4"/>
  <c r="H55" i="4"/>
  <c r="G55" i="4"/>
  <c r="F55" i="4"/>
  <c r="I54" i="4"/>
  <c r="H54" i="4"/>
  <c r="G54" i="4"/>
  <c r="F54" i="4"/>
  <c r="I53" i="4"/>
  <c r="H53" i="4"/>
  <c r="G53" i="4"/>
  <c r="F53" i="4"/>
  <c r="E58" i="4"/>
  <c r="D58" i="4"/>
  <c r="C58" i="4"/>
  <c r="B58" i="4"/>
  <c r="E57" i="4"/>
  <c r="D57" i="4"/>
  <c r="C57" i="4"/>
  <c r="B57" i="4"/>
  <c r="E56" i="4"/>
  <c r="D56" i="4"/>
  <c r="C56" i="4"/>
  <c r="B56" i="4"/>
  <c r="E55" i="4"/>
  <c r="D55" i="4"/>
  <c r="C55" i="4"/>
  <c r="B55" i="4"/>
  <c r="E54" i="4"/>
  <c r="D54" i="4"/>
  <c r="C54" i="4"/>
  <c r="B54" i="4"/>
  <c r="E53" i="4"/>
  <c r="D53" i="4"/>
  <c r="C53" i="4"/>
  <c r="B53" i="4"/>
  <c r="E58" i="1"/>
  <c r="D58" i="1"/>
  <c r="C58" i="1"/>
  <c r="B58" i="1"/>
  <c r="E57" i="1"/>
  <c r="D57" i="1"/>
  <c r="C57" i="1"/>
  <c r="B57" i="1"/>
  <c r="E56" i="1"/>
  <c r="D56" i="1"/>
  <c r="C56" i="1"/>
  <c r="B56" i="1"/>
  <c r="E55" i="1"/>
  <c r="D55" i="1"/>
  <c r="C55" i="1"/>
  <c r="B55" i="1"/>
  <c r="E54" i="1"/>
  <c r="D54" i="1"/>
  <c r="C54" i="1"/>
  <c r="B54" i="1"/>
  <c r="E53" i="1"/>
  <c r="D53" i="1"/>
  <c r="C53" i="1"/>
  <c r="B53" i="1"/>
  <c r="C58" i="2"/>
  <c r="D58" i="2"/>
  <c r="E58" i="2"/>
  <c r="B58" i="2"/>
  <c r="B57" i="2"/>
  <c r="C57" i="2"/>
  <c r="D57" i="2"/>
  <c r="E57" i="2"/>
  <c r="C56" i="2"/>
  <c r="D56" i="2"/>
  <c r="E56" i="2"/>
  <c r="B56" i="2"/>
  <c r="C55" i="2"/>
  <c r="D55" i="2"/>
  <c r="E55" i="2"/>
  <c r="B55" i="2"/>
  <c r="C54" i="2"/>
  <c r="D54" i="2"/>
  <c r="E54" i="2"/>
  <c r="B54" i="2"/>
  <c r="B53" i="2"/>
  <c r="C53" i="2"/>
  <c r="D53" i="2"/>
  <c r="E53" i="2"/>
</calcChain>
</file>

<file path=xl/sharedStrings.xml><?xml version="1.0" encoding="utf-8"?>
<sst xmlns="http://schemas.openxmlformats.org/spreadsheetml/2006/main" count="41" uniqueCount="21">
  <si>
    <t>MIN</t>
  </si>
  <si>
    <t>MAX</t>
  </si>
  <si>
    <t>MEAN</t>
  </si>
  <si>
    <t>MEDIAN</t>
  </si>
  <si>
    <t>10% PERCENTILE</t>
  </si>
  <si>
    <t>90% PERCENTILE</t>
  </si>
  <si>
    <t xml:space="preserve">                       Size 
Seed</t>
  </si>
  <si>
    <t>B4</t>
  </si>
  <si>
    <t>B5</t>
  </si>
  <si>
    <t>B6</t>
  </si>
  <si>
    <t>B7</t>
  </si>
  <si>
    <t>VI4</t>
  </si>
  <si>
    <t>VI5</t>
  </si>
  <si>
    <t>VI6</t>
  </si>
  <si>
    <t>VI7</t>
  </si>
  <si>
    <t>ID</t>
  </si>
  <si>
    <t>VI</t>
  </si>
  <si>
    <t>CP</t>
  </si>
  <si>
    <t>density_vis</t>
  </si>
  <si>
    <t>density_cells</t>
  </si>
  <si>
    <t>speedup facor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</si>
</sst>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0" fontId="0" fillId="0" borderId="1" xfId="0" applyBorder="1" applyAlignment="1">
      <alignment wrapText="1"/>
    </xf>
    <xf numFmtId="0" fontId="0" fillId="0" borderId="0" xfId="0" applyFill="1"/>
    <xf numFmtId="10" fontId="0" fillId="0" borderId="0" xfId="1" applyNumberFormat="1" applyFont="1"/>
    <xf numFmtId="9" fontId="0" fillId="0" borderId="0" xfId="1" applyNumberFormat="1" applyFont="1"/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  <cx:data id="2">
      <cx:numDim type="val">
        <cx:f>_xlchart.v1.2</cx:f>
      </cx:numDim>
    </cx:data>
    <cx:data id="3">
      <cx:numDim type="val">
        <cx:f>_xlchart.v1.3</cx:f>
      </cx:numDim>
    </cx:data>
  </cx:chartData>
  <cx:chart>
    <cx:title pos="t" align="ctr" overlay="0">
      <cx:tx>
        <cx:txData>
          <cx:v>Runtime [s]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Runtime [s]</a:t>
          </a:r>
        </a:p>
      </cx:txPr>
    </cx:title>
    <cx:plotArea>
      <cx:plotAreaRegion>
        <cx:series layoutId="boxWhisker" uniqueId="{F6DA115E-436E-482D-AF30-D247065B9E3B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3F95028-4355-49A0-80FD-BD5E34318C85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0A53CAB-2411-4351-B028-B25B96016A62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C97FD500-01B1-4671-98E0-788B952E0AEB}"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58</xdr:row>
      <xdr:rowOff>196732</xdr:rowOff>
    </xdr:from>
    <xdr:to>
      <xdr:col>5</xdr:col>
      <xdr:colOff>2622</xdr:colOff>
      <xdr:row>72</xdr:row>
      <xdr:rowOff>136954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7E118E2-FE94-4471-A6ED-50C3D0D4E4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840531"/>
              <a:ext cx="4568044" cy="27031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82941-4944-45D6-98CC-A23C57B77920}">
  <dimension ref="A1:S65"/>
  <sheetViews>
    <sheetView topLeftCell="A30" zoomScale="59" zoomScaleNormal="100" workbookViewId="0">
      <selection activeCell="Q25" sqref="Q25"/>
    </sheetView>
  </sheetViews>
  <sheetFormatPr defaultRowHeight="15.55" x14ac:dyDescent="0.35"/>
  <cols>
    <col min="1" max="1" width="13.83203125" bestFit="1" customWidth="1"/>
    <col min="2" max="3" width="9.25" bestFit="1" customWidth="1"/>
    <col min="4" max="4" width="10.25" bestFit="1" customWidth="1"/>
    <col min="5" max="5" width="11.25" bestFit="1" customWidth="1"/>
    <col min="11" max="11" width="9.25" bestFit="1" customWidth="1"/>
    <col min="12" max="12" width="10.25" bestFit="1" customWidth="1"/>
    <col min="13" max="14" width="12.25" bestFit="1" customWidth="1"/>
  </cols>
  <sheetData>
    <row r="1" spans="1:14" ht="31.1" x14ac:dyDescent="0.35">
      <c r="A1" s="2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</row>
    <row r="2" spans="1:14" x14ac:dyDescent="0.35">
      <c r="A2">
        <v>0</v>
      </c>
      <c r="B2" s="1">
        <v>1.2975199999999999E-2</v>
      </c>
      <c r="C2" s="1">
        <v>3.2912999999999998E-2</v>
      </c>
      <c r="D2" s="1">
        <v>4.8639900000000003</v>
      </c>
      <c r="E2" s="1">
        <v>309.678</v>
      </c>
      <c r="F2" s="1">
        <v>7.9524499999999998E-3</v>
      </c>
      <c r="G2" s="1">
        <v>2.2939399999999999E-2</v>
      </c>
      <c r="H2" s="1">
        <v>7.2779899999999995E-2</v>
      </c>
      <c r="I2" s="1">
        <v>0.13163900000000001</v>
      </c>
      <c r="K2" s="1">
        <f t="shared" ref="K2:K50" si="0">B2/F2</f>
        <v>1.6315978094800974</v>
      </c>
      <c r="L2" s="1">
        <f t="shared" ref="L2:L50" si="1">C2/G2</f>
        <v>1.4347803342720384</v>
      </c>
      <c r="M2" s="1">
        <f t="shared" ref="M2:M50" si="2">D2/H2</f>
        <v>66.831501554687492</v>
      </c>
      <c r="N2" s="1">
        <f t="shared" ref="N2:N50" si="3">E2/I2</f>
        <v>2352.4791285257406</v>
      </c>
    </row>
    <row r="3" spans="1:14" x14ac:dyDescent="0.35">
      <c r="A3">
        <v>1</v>
      </c>
      <c r="B3" s="1">
        <v>1.32227E-2</v>
      </c>
      <c r="C3" s="1">
        <v>1.8918299999999999E-2</v>
      </c>
      <c r="D3" s="1">
        <v>9.8322199999999995</v>
      </c>
      <c r="E3" s="1">
        <v>447.47399999999999</v>
      </c>
      <c r="F3" s="1">
        <v>1.39647E-2</v>
      </c>
      <c r="G3" s="1">
        <v>1.7074300000000001E-2</v>
      </c>
      <c r="H3" s="1">
        <v>0.49464200000000003</v>
      </c>
      <c r="I3" s="1">
        <v>19.942399999999999</v>
      </c>
      <c r="K3" s="1">
        <f t="shared" si="0"/>
        <v>0.94686602648105578</v>
      </c>
      <c r="L3" s="1">
        <f t="shared" si="1"/>
        <v>1.1079985709516642</v>
      </c>
      <c r="M3" s="1">
        <f t="shared" si="2"/>
        <v>19.877446719041245</v>
      </c>
      <c r="N3" s="1">
        <f t="shared" si="3"/>
        <v>22.438322368421051</v>
      </c>
    </row>
    <row r="4" spans="1:14" x14ac:dyDescent="0.35">
      <c r="A4">
        <v>2</v>
      </c>
      <c r="B4" s="1">
        <v>1.1934800000000001E-2</v>
      </c>
      <c r="C4" s="1">
        <v>0.30174800000000002</v>
      </c>
      <c r="D4" s="1">
        <v>5.1667800000000002</v>
      </c>
      <c r="E4" s="1">
        <v>171.14</v>
      </c>
      <c r="F4" s="1">
        <v>1.0934599999999999E-2</v>
      </c>
      <c r="G4" s="1">
        <v>0.636297</v>
      </c>
      <c r="H4" s="1">
        <v>6.3792199999999993E-2</v>
      </c>
      <c r="I4" s="1">
        <v>5.5417800000000002</v>
      </c>
      <c r="K4" s="1">
        <f t="shared" si="0"/>
        <v>1.0914711100543231</v>
      </c>
      <c r="L4" s="1">
        <f t="shared" si="1"/>
        <v>0.47422508671265151</v>
      </c>
      <c r="M4" s="1">
        <f t="shared" si="2"/>
        <v>80.993914616520527</v>
      </c>
      <c r="N4" s="1">
        <f t="shared" si="3"/>
        <v>30.88177444792106</v>
      </c>
    </row>
    <row r="5" spans="1:14" x14ac:dyDescent="0.35">
      <c r="A5">
        <v>3</v>
      </c>
      <c r="B5" s="1">
        <v>1.3938900000000001E-2</v>
      </c>
      <c r="C5" s="1">
        <v>3.2867899999999999E-2</v>
      </c>
      <c r="D5" s="1">
        <v>21.844100000000001</v>
      </c>
      <c r="E5" s="1">
        <v>199.59899999999999</v>
      </c>
      <c r="F5" s="1">
        <v>9.9735299999999995E-3</v>
      </c>
      <c r="G5" s="1">
        <v>2.6892900000000001E-2</v>
      </c>
      <c r="H5" s="1">
        <v>5.1733500000000002E-2</v>
      </c>
      <c r="I5" s="1">
        <v>90.074299999999994</v>
      </c>
      <c r="K5" s="1">
        <f t="shared" si="0"/>
        <v>1.397589419192603</v>
      </c>
      <c r="L5" s="1">
        <f t="shared" si="1"/>
        <v>1.2221776007793879</v>
      </c>
      <c r="M5" s="1">
        <f t="shared" si="2"/>
        <v>422.2428407124977</v>
      </c>
      <c r="N5" s="1">
        <f t="shared" si="3"/>
        <v>2.2159372873283503</v>
      </c>
    </row>
    <row r="6" spans="1:14" x14ac:dyDescent="0.35">
      <c r="A6">
        <v>4</v>
      </c>
      <c r="B6" s="1">
        <v>1.1938799999999999E-2</v>
      </c>
      <c r="C6" s="1">
        <v>2.5885600000000002E-2</v>
      </c>
      <c r="D6" s="1">
        <v>22.556899999999999</v>
      </c>
      <c r="E6" s="1">
        <v>62.805</v>
      </c>
      <c r="F6" s="1">
        <v>1.09386E-2</v>
      </c>
      <c r="G6" s="1">
        <v>1.8952400000000001E-2</v>
      </c>
      <c r="H6" s="1">
        <v>0.387928</v>
      </c>
      <c r="I6" s="1">
        <v>27.777699999999999</v>
      </c>
      <c r="K6" s="1">
        <f t="shared" si="0"/>
        <v>1.0914376611266523</v>
      </c>
      <c r="L6" s="1">
        <f t="shared" si="1"/>
        <v>1.3658217428927206</v>
      </c>
      <c r="M6" s="1">
        <f t="shared" si="2"/>
        <v>58.147130395331089</v>
      </c>
      <c r="N6" s="1">
        <f t="shared" si="3"/>
        <v>2.2609863307617264</v>
      </c>
    </row>
    <row r="7" spans="1:14" x14ac:dyDescent="0.35">
      <c r="A7">
        <v>5</v>
      </c>
      <c r="B7" s="1">
        <v>1.29304E-2</v>
      </c>
      <c r="C7" s="1">
        <v>3.1878700000000003E-2</v>
      </c>
      <c r="D7" s="1">
        <v>34.619</v>
      </c>
      <c r="E7" s="1">
        <v>524.83500000000004</v>
      </c>
      <c r="F7" s="1">
        <v>1.19474E-2</v>
      </c>
      <c r="G7" s="1">
        <v>2.4899000000000001E-2</v>
      </c>
      <c r="H7" s="1">
        <v>3.3876900000000001E-2</v>
      </c>
      <c r="I7" s="1">
        <v>9.7415500000000002</v>
      </c>
      <c r="K7" s="1">
        <f t="shared" si="0"/>
        <v>1.0822773155665668</v>
      </c>
      <c r="L7" s="1">
        <f t="shared" si="1"/>
        <v>1.2803204947989879</v>
      </c>
      <c r="M7" s="1">
        <f t="shared" si="2"/>
        <v>1021.9057824063004</v>
      </c>
      <c r="N7" s="1">
        <f t="shared" si="3"/>
        <v>53.875923236035334</v>
      </c>
    </row>
    <row r="8" spans="1:14" x14ac:dyDescent="0.35">
      <c r="A8">
        <v>6</v>
      </c>
      <c r="B8" s="1">
        <v>1.2934899999999999E-2</v>
      </c>
      <c r="C8" s="1">
        <v>2.1942099999999999E-2</v>
      </c>
      <c r="D8" s="1">
        <v>8.8162199999999995</v>
      </c>
      <c r="E8" s="1">
        <v>131.06299999999999</v>
      </c>
      <c r="F8" s="1">
        <v>1.4953899999999999E-2</v>
      </c>
      <c r="G8" s="1">
        <v>2.18911E-2</v>
      </c>
      <c r="H8" s="1">
        <v>2.2140399999999998</v>
      </c>
      <c r="I8" s="1">
        <v>65.381</v>
      </c>
      <c r="K8" s="1">
        <f t="shared" si="0"/>
        <v>0.86498505406616333</v>
      </c>
      <c r="L8" s="1">
        <f t="shared" si="1"/>
        <v>1.0023297139019967</v>
      </c>
      <c r="M8" s="1">
        <f t="shared" si="2"/>
        <v>3.9819605788513308</v>
      </c>
      <c r="N8" s="1">
        <f t="shared" si="3"/>
        <v>2.0046037839739372</v>
      </c>
    </row>
    <row r="9" spans="1:14" x14ac:dyDescent="0.35">
      <c r="A9">
        <v>7</v>
      </c>
      <c r="B9" s="1">
        <v>1.4926399999999999E-2</v>
      </c>
      <c r="C9" s="1">
        <v>5.1295500000000001E-2</v>
      </c>
      <c r="D9" s="1">
        <v>3.36049</v>
      </c>
      <c r="E9" s="1">
        <v>286.44600000000003</v>
      </c>
      <c r="F9" s="1">
        <v>1.2929899999999999E-2</v>
      </c>
      <c r="G9" s="1">
        <v>4.58777E-2</v>
      </c>
      <c r="H9" s="1">
        <v>12.440099999999999</v>
      </c>
      <c r="I9" s="1">
        <v>135.49299999999999</v>
      </c>
      <c r="K9" s="1">
        <f t="shared" si="0"/>
        <v>1.1544095468642448</v>
      </c>
      <c r="L9" s="1">
        <f t="shared" si="1"/>
        <v>1.1180922321738012</v>
      </c>
      <c r="M9" s="1">
        <f t="shared" si="2"/>
        <v>0.27013368059742288</v>
      </c>
      <c r="N9" s="1">
        <f t="shared" si="3"/>
        <v>2.1141018355191785</v>
      </c>
    </row>
    <row r="10" spans="1:14" x14ac:dyDescent="0.35">
      <c r="A10">
        <v>8</v>
      </c>
      <c r="B10" s="1">
        <v>1.39358E-2</v>
      </c>
      <c r="C10" s="1">
        <v>2.3902900000000001E-2</v>
      </c>
      <c r="D10" s="1">
        <v>9.4791299999999996</v>
      </c>
      <c r="E10" s="1">
        <v>294.30399999999997</v>
      </c>
      <c r="F10" s="1">
        <v>8.9433199999999994E-3</v>
      </c>
      <c r="G10" s="1">
        <v>1.89497E-2</v>
      </c>
      <c r="H10" s="1">
        <v>1.0142500000000001</v>
      </c>
      <c r="I10" s="1">
        <v>32.518999999999998</v>
      </c>
      <c r="K10" s="1">
        <f t="shared" si="0"/>
        <v>1.5582356440337595</v>
      </c>
      <c r="L10" s="1">
        <f t="shared" si="1"/>
        <v>1.2613867238003769</v>
      </c>
      <c r="M10" s="1">
        <f t="shared" si="2"/>
        <v>9.3459502095144185</v>
      </c>
      <c r="N10" s="1">
        <f t="shared" si="3"/>
        <v>9.0502167963344498</v>
      </c>
    </row>
    <row r="11" spans="1:14" x14ac:dyDescent="0.35">
      <c r="A11">
        <v>9</v>
      </c>
      <c r="B11" s="1">
        <v>1.2967299999999999E-2</v>
      </c>
      <c r="C11" s="1">
        <v>3.4877999999999999E-2</v>
      </c>
      <c r="D11" s="1">
        <v>14.778600000000001</v>
      </c>
      <c r="E11" s="1">
        <v>278.99599999999998</v>
      </c>
      <c r="F11" s="1">
        <v>1.19693E-2</v>
      </c>
      <c r="G11" s="1">
        <v>3.3910000000000003E-2</v>
      </c>
      <c r="H11" s="1">
        <v>1.51295</v>
      </c>
      <c r="I11" s="1">
        <v>110.977</v>
      </c>
      <c r="K11" s="1">
        <f t="shared" si="0"/>
        <v>1.0833799804499844</v>
      </c>
      <c r="L11" s="1">
        <f t="shared" si="1"/>
        <v>1.0285461515777057</v>
      </c>
      <c r="M11" s="1">
        <f t="shared" si="2"/>
        <v>9.7680690042631948</v>
      </c>
      <c r="N11" s="1">
        <f t="shared" si="3"/>
        <v>2.5139983960640491</v>
      </c>
    </row>
    <row r="12" spans="1:14" x14ac:dyDescent="0.35">
      <c r="A12">
        <v>10</v>
      </c>
      <c r="B12" s="1">
        <v>1.15449E-2</v>
      </c>
      <c r="C12" s="1">
        <v>3.3884499999999998E-2</v>
      </c>
      <c r="D12" s="1">
        <v>15.6846</v>
      </c>
      <c r="E12" s="1">
        <v>133.02500000000001</v>
      </c>
      <c r="F12" s="1">
        <v>1.49608E-2</v>
      </c>
      <c r="G12" s="1">
        <v>2.49348E-2</v>
      </c>
      <c r="H12" s="1">
        <v>0.33610000000000001</v>
      </c>
      <c r="I12" s="1">
        <v>6.6662999999999997</v>
      </c>
      <c r="K12" s="1">
        <f t="shared" si="0"/>
        <v>0.77167664830757721</v>
      </c>
      <c r="L12" s="1">
        <f t="shared" si="1"/>
        <v>1.3589240739849526</v>
      </c>
      <c r="M12" s="1">
        <f t="shared" si="2"/>
        <v>46.666468313002078</v>
      </c>
      <c r="N12" s="1">
        <f t="shared" si="3"/>
        <v>19.954847516613416</v>
      </c>
    </row>
    <row r="13" spans="1:14" x14ac:dyDescent="0.35">
      <c r="A13">
        <v>11</v>
      </c>
      <c r="B13" s="1">
        <v>1.29347E-2</v>
      </c>
      <c r="C13" s="1">
        <v>0.56990399999999997</v>
      </c>
      <c r="D13" s="1">
        <v>21.692699999999999</v>
      </c>
      <c r="E13" s="1">
        <v>237.32</v>
      </c>
      <c r="F13" s="1">
        <v>1.1937100000000001E-2</v>
      </c>
      <c r="G13" s="1">
        <v>0.68168499999999999</v>
      </c>
      <c r="H13" s="1">
        <v>1.8164400000000001</v>
      </c>
      <c r="I13" s="1">
        <v>14.124499999999999</v>
      </c>
      <c r="K13" s="1">
        <f t="shared" si="0"/>
        <v>1.0835713866852084</v>
      </c>
      <c r="L13" s="1">
        <f t="shared" si="1"/>
        <v>0.83602250306226478</v>
      </c>
      <c r="M13" s="1">
        <f t="shared" si="2"/>
        <v>11.94242584395851</v>
      </c>
      <c r="N13" s="1">
        <f t="shared" si="3"/>
        <v>16.802010690643918</v>
      </c>
    </row>
    <row r="14" spans="1:14" x14ac:dyDescent="0.35">
      <c r="A14">
        <v>12</v>
      </c>
      <c r="B14" s="1">
        <v>1.2931099999999999E-2</v>
      </c>
      <c r="C14" s="1">
        <v>2.0943400000000001E-2</v>
      </c>
      <c r="D14" s="1">
        <v>22.351099999999999</v>
      </c>
      <c r="E14" s="1">
        <v>159.83099999999999</v>
      </c>
      <c r="F14" s="1">
        <v>1.19326E-2</v>
      </c>
      <c r="G14" s="1">
        <v>1.6919099999999999E-2</v>
      </c>
      <c r="H14" s="1">
        <v>1.2331700000000001</v>
      </c>
      <c r="I14" s="1">
        <v>4.12845</v>
      </c>
      <c r="K14" s="1">
        <f t="shared" si="0"/>
        <v>1.0836783266010761</v>
      </c>
      <c r="L14" s="1">
        <f t="shared" si="1"/>
        <v>1.2378554414832941</v>
      </c>
      <c r="M14" s="1">
        <f t="shared" si="2"/>
        <v>18.124913839940962</v>
      </c>
      <c r="N14" s="1">
        <f t="shared" si="3"/>
        <v>38.714529666097441</v>
      </c>
    </row>
    <row r="15" spans="1:14" x14ac:dyDescent="0.35">
      <c r="A15">
        <v>13</v>
      </c>
      <c r="B15" s="1">
        <v>1.3876899999999999E-2</v>
      </c>
      <c r="C15" s="1">
        <v>2.58958E-2</v>
      </c>
      <c r="D15" s="1">
        <v>16.533999999999999</v>
      </c>
      <c r="E15" s="1">
        <v>257.43099999999998</v>
      </c>
      <c r="F15" s="1">
        <v>1.4930000000000001E-2</v>
      </c>
      <c r="G15" s="1">
        <v>1.89555E-2</v>
      </c>
      <c r="H15" s="1">
        <v>0.194024</v>
      </c>
      <c r="I15" s="1">
        <v>5.0046499999999998</v>
      </c>
      <c r="K15" s="1">
        <f t="shared" si="0"/>
        <v>0.92946416610850624</v>
      </c>
      <c r="L15" s="1">
        <f t="shared" si="1"/>
        <v>1.3661364775395004</v>
      </c>
      <c r="M15" s="1">
        <f t="shared" si="2"/>
        <v>85.216261905743607</v>
      </c>
      <c r="N15" s="1">
        <f t="shared" si="3"/>
        <v>51.43836232303957</v>
      </c>
    </row>
    <row r="16" spans="1:14" x14ac:dyDescent="0.35">
      <c r="A16">
        <v>14</v>
      </c>
      <c r="B16" s="1">
        <v>1.5924199999999999E-2</v>
      </c>
      <c r="C16" s="1">
        <v>2.2899900000000001E-2</v>
      </c>
      <c r="D16" s="1">
        <v>17.128</v>
      </c>
      <c r="E16" s="1">
        <v>246.70500000000001</v>
      </c>
      <c r="F16" s="1">
        <v>1.4943400000000001E-2</v>
      </c>
      <c r="G16" s="1">
        <v>1.6924600000000001E-2</v>
      </c>
      <c r="H16" s="1">
        <v>0.109704</v>
      </c>
      <c r="I16" s="1">
        <v>10.032999999999999</v>
      </c>
      <c r="K16" s="1">
        <f t="shared" si="0"/>
        <v>1.0656343268600184</v>
      </c>
      <c r="L16" s="1">
        <f t="shared" si="1"/>
        <v>1.3530541342188294</v>
      </c>
      <c r="M16" s="1">
        <f t="shared" si="2"/>
        <v>156.12922044775033</v>
      </c>
      <c r="N16" s="1">
        <f t="shared" si="3"/>
        <v>24.589355128077347</v>
      </c>
    </row>
    <row r="17" spans="1:14" x14ac:dyDescent="0.35">
      <c r="A17">
        <v>15</v>
      </c>
      <c r="B17" s="1">
        <v>1.19326E-2</v>
      </c>
      <c r="C17" s="1">
        <v>2.29058E-2</v>
      </c>
      <c r="D17" s="1">
        <v>9.2110900000000004</v>
      </c>
      <c r="E17" s="1">
        <v>263.49400000000003</v>
      </c>
      <c r="F17" s="1">
        <v>1.1980299999999999E-2</v>
      </c>
      <c r="G17" s="1">
        <v>1.9923199999999999E-2</v>
      </c>
      <c r="H17" s="1">
        <v>3.6862399999999997E-2</v>
      </c>
      <c r="I17" s="1">
        <v>175.411</v>
      </c>
      <c r="K17" s="1">
        <f t="shared" si="0"/>
        <v>0.9960184636444831</v>
      </c>
      <c r="L17" s="1">
        <f t="shared" si="1"/>
        <v>1.1497048666880822</v>
      </c>
      <c r="M17" s="1">
        <f t="shared" si="2"/>
        <v>249.87765310994405</v>
      </c>
      <c r="N17" s="1">
        <f t="shared" si="3"/>
        <v>1.5021520885235249</v>
      </c>
    </row>
    <row r="18" spans="1:14" x14ac:dyDescent="0.35">
      <c r="A18">
        <v>16</v>
      </c>
      <c r="B18" s="1">
        <v>2.0912400000000001E-2</v>
      </c>
      <c r="C18" s="1">
        <v>3.9862599999999998E-2</v>
      </c>
      <c r="D18" s="1">
        <v>22.039100000000001</v>
      </c>
      <c r="E18" s="1">
        <v>149.50399999999999</v>
      </c>
      <c r="F18" s="1">
        <v>2.0636999999999999E-2</v>
      </c>
      <c r="G18" s="1">
        <v>1.8914E-2</v>
      </c>
      <c r="H18" s="1">
        <v>1.6745099999999999</v>
      </c>
      <c r="I18" s="1">
        <v>145.13800000000001</v>
      </c>
      <c r="K18" s="1">
        <f t="shared" si="0"/>
        <v>1.0133449629306586</v>
      </c>
      <c r="L18" s="1">
        <f t="shared" si="1"/>
        <v>2.1075711113460929</v>
      </c>
      <c r="M18" s="1">
        <f t="shared" si="2"/>
        <v>13.161521878041937</v>
      </c>
      <c r="N18" s="1">
        <f t="shared" si="3"/>
        <v>1.0300817153329933</v>
      </c>
    </row>
    <row r="19" spans="1:14" x14ac:dyDescent="0.35">
      <c r="A19">
        <v>17</v>
      </c>
      <c r="B19" s="1">
        <v>1.2832400000000001E-2</v>
      </c>
      <c r="C19" s="1">
        <v>0.21040200000000001</v>
      </c>
      <c r="D19" s="1">
        <v>16.501200000000001</v>
      </c>
      <c r="E19" s="1">
        <v>294.14100000000002</v>
      </c>
      <c r="F19" s="1">
        <v>1.09377E-2</v>
      </c>
      <c r="G19" s="1">
        <v>0.216388</v>
      </c>
      <c r="H19" s="1">
        <v>0.104684</v>
      </c>
      <c r="I19" s="1">
        <v>62.935699999999997</v>
      </c>
      <c r="K19" s="1">
        <f t="shared" si="0"/>
        <v>1.1732265467145744</v>
      </c>
      <c r="L19" s="1">
        <f t="shared" si="1"/>
        <v>0.97233672846923125</v>
      </c>
      <c r="M19" s="1">
        <f t="shared" si="2"/>
        <v>157.62867295861832</v>
      </c>
      <c r="N19" s="1">
        <f t="shared" si="3"/>
        <v>4.6736748776926298</v>
      </c>
    </row>
    <row r="20" spans="1:14" x14ac:dyDescent="0.35">
      <c r="A20">
        <v>18</v>
      </c>
      <c r="B20" s="1">
        <v>1.19317E-2</v>
      </c>
      <c r="C20" s="1">
        <v>3.4873500000000002E-2</v>
      </c>
      <c r="D20" s="1">
        <v>6.2847600000000003</v>
      </c>
      <c r="E20" s="1">
        <v>679.53700000000003</v>
      </c>
      <c r="F20" s="1">
        <v>1.0937199999999999E-2</v>
      </c>
      <c r="G20" s="1">
        <v>3.5869600000000001E-2</v>
      </c>
      <c r="H20" s="1">
        <v>9.5712199999999997E-2</v>
      </c>
      <c r="I20" s="1">
        <v>10.860900000000001</v>
      </c>
      <c r="K20" s="1">
        <f t="shared" si="0"/>
        <v>1.090928208316571</v>
      </c>
      <c r="L20" s="1">
        <f t="shared" si="1"/>
        <v>0.97222996632245695</v>
      </c>
      <c r="M20" s="1">
        <f t="shared" si="2"/>
        <v>65.663102509397973</v>
      </c>
      <c r="N20" s="1">
        <f t="shared" si="3"/>
        <v>62.56728263771879</v>
      </c>
    </row>
    <row r="21" spans="1:14" x14ac:dyDescent="0.35">
      <c r="A21">
        <v>19</v>
      </c>
      <c r="B21" s="1">
        <v>1.29316E-2</v>
      </c>
      <c r="C21" s="1">
        <v>0.19144800000000001</v>
      </c>
      <c r="D21" s="1">
        <v>30.1492</v>
      </c>
      <c r="E21" s="1">
        <v>516.34199999999998</v>
      </c>
      <c r="F21" s="1">
        <v>1.2928500000000001E-2</v>
      </c>
      <c r="G21" s="1">
        <v>1.6915800000000002E-2</v>
      </c>
      <c r="H21" s="1">
        <v>7.7793399999999999E-2</v>
      </c>
      <c r="I21" s="1">
        <v>16.2117</v>
      </c>
      <c r="K21" s="1">
        <f t="shared" si="0"/>
        <v>1.000239780330278</v>
      </c>
      <c r="L21" s="1">
        <f t="shared" si="1"/>
        <v>11.317702975916006</v>
      </c>
      <c r="M21" s="1">
        <f t="shared" si="2"/>
        <v>387.55472829314573</v>
      </c>
      <c r="N21" s="1">
        <f t="shared" si="3"/>
        <v>31.849960213919577</v>
      </c>
    </row>
    <row r="22" spans="1:14" x14ac:dyDescent="0.35">
      <c r="A22">
        <v>20</v>
      </c>
      <c r="B22" s="1">
        <v>1.49231E-2</v>
      </c>
      <c r="C22" s="1">
        <v>2.5919399999999999E-2</v>
      </c>
      <c r="D22" s="1">
        <v>60.192700000000002</v>
      </c>
      <c r="E22" s="1">
        <v>486.28300000000002</v>
      </c>
      <c r="F22" s="1">
        <v>1.29657E-2</v>
      </c>
      <c r="G22" s="1">
        <v>1.8919499999999999E-2</v>
      </c>
      <c r="H22" s="1">
        <v>9.2222899999999997E-2</v>
      </c>
      <c r="I22" s="1">
        <v>1.76823</v>
      </c>
      <c r="K22" s="1">
        <f t="shared" si="0"/>
        <v>1.1509675528509837</v>
      </c>
      <c r="L22" s="1">
        <f t="shared" si="1"/>
        <v>1.3699833505113772</v>
      </c>
      <c r="M22" s="1">
        <f t="shared" si="2"/>
        <v>652.68713085361662</v>
      </c>
      <c r="N22" s="1">
        <f t="shared" si="3"/>
        <v>275.01116936145183</v>
      </c>
    </row>
    <row r="23" spans="1:14" x14ac:dyDescent="0.35">
      <c r="A23">
        <v>21</v>
      </c>
      <c r="B23" s="1">
        <v>1.1938600000000001E-2</v>
      </c>
      <c r="C23" s="1">
        <v>4.88648E-2</v>
      </c>
      <c r="D23" s="1">
        <v>28.282399999999999</v>
      </c>
      <c r="E23" s="1">
        <v>181.76</v>
      </c>
      <c r="F23" s="1">
        <v>9.9387199999999998E-3</v>
      </c>
      <c r="G23" s="1">
        <v>4.28481E-2</v>
      </c>
      <c r="H23" s="1">
        <v>9.3706800000000007E-2</v>
      </c>
      <c r="I23" s="1">
        <v>44.667000000000002</v>
      </c>
      <c r="K23" s="1">
        <f t="shared" si="0"/>
        <v>1.2012210827953702</v>
      </c>
      <c r="L23" s="1">
        <f t="shared" si="1"/>
        <v>1.1404192951379408</v>
      </c>
      <c r="M23" s="1">
        <f t="shared" si="2"/>
        <v>301.81801107283565</v>
      </c>
      <c r="N23" s="1">
        <f t="shared" si="3"/>
        <v>4.0692233640047455</v>
      </c>
    </row>
    <row r="24" spans="1:14" x14ac:dyDescent="0.35">
      <c r="A24">
        <v>22</v>
      </c>
      <c r="B24" s="1">
        <v>1.2933999999999999E-2</v>
      </c>
      <c r="C24" s="1">
        <v>2.8880400000000001E-2</v>
      </c>
      <c r="D24" s="1">
        <v>34.683</v>
      </c>
      <c r="E24" s="1">
        <v>256.61399999999998</v>
      </c>
      <c r="F24" s="1">
        <v>8.9333099999999999E-3</v>
      </c>
      <c r="G24" s="1">
        <v>2.0909500000000001E-2</v>
      </c>
      <c r="H24" s="1">
        <v>7.0784299999999994E-2</v>
      </c>
      <c r="I24" s="1">
        <v>36.49</v>
      </c>
      <c r="K24" s="1">
        <f t="shared" si="0"/>
        <v>1.447839602566126</v>
      </c>
      <c r="L24" s="1">
        <f t="shared" si="1"/>
        <v>1.3812094980750376</v>
      </c>
      <c r="M24" s="1">
        <f t="shared" si="2"/>
        <v>489.98153545348339</v>
      </c>
      <c r="N24" s="1">
        <f t="shared" si="3"/>
        <v>7.0324472458207721</v>
      </c>
    </row>
    <row r="25" spans="1:14" x14ac:dyDescent="0.35">
      <c r="A25">
        <v>23</v>
      </c>
      <c r="B25" s="1">
        <v>1.29397E-2</v>
      </c>
      <c r="C25" s="1">
        <v>2.0908800000000002E-2</v>
      </c>
      <c r="D25" s="1">
        <v>6.7414500000000004</v>
      </c>
      <c r="E25" s="1">
        <v>305.47199999999998</v>
      </c>
      <c r="F25" s="1">
        <v>1.18806E-2</v>
      </c>
      <c r="G25" s="1">
        <v>1.99118E-2</v>
      </c>
      <c r="H25" s="1">
        <v>6.5792799999999999E-2</v>
      </c>
      <c r="I25" s="1">
        <v>65.300700000000006</v>
      </c>
      <c r="K25" s="1">
        <f t="shared" si="0"/>
        <v>1.08914532936047</v>
      </c>
      <c r="L25" s="1">
        <f t="shared" si="1"/>
        <v>1.0500708122821645</v>
      </c>
      <c r="M25" s="1">
        <f t="shared" si="2"/>
        <v>102.46485937670992</v>
      </c>
      <c r="N25" s="1">
        <f t="shared" si="3"/>
        <v>4.6779284142436444</v>
      </c>
    </row>
    <row r="26" spans="1:14" x14ac:dyDescent="0.35">
      <c r="A26">
        <v>24</v>
      </c>
      <c r="B26" s="1">
        <v>1.29278E-2</v>
      </c>
      <c r="C26" s="1">
        <v>2.68931E-2</v>
      </c>
      <c r="D26" s="1">
        <v>27.9999</v>
      </c>
      <c r="E26" s="1">
        <v>88.420699999999997</v>
      </c>
      <c r="F26" s="1">
        <v>7.5929200000000004E-3</v>
      </c>
      <c r="G26" s="1">
        <v>2.3903400000000002E-2</v>
      </c>
      <c r="H26" s="1">
        <v>2.4889899999999998</v>
      </c>
      <c r="I26" s="1">
        <v>21.840499999999999</v>
      </c>
      <c r="K26" s="1">
        <f t="shared" si="0"/>
        <v>1.7026124336882251</v>
      </c>
      <c r="L26" s="1">
        <f t="shared" si="1"/>
        <v>1.1250742572186383</v>
      </c>
      <c r="M26" s="1">
        <f t="shared" si="2"/>
        <v>11.249502810376901</v>
      </c>
      <c r="N26" s="1">
        <f t="shared" si="3"/>
        <v>4.0484741649687512</v>
      </c>
    </row>
    <row r="27" spans="1:14" x14ac:dyDescent="0.35">
      <c r="A27">
        <v>25</v>
      </c>
      <c r="B27" s="1">
        <v>1.39306E-2</v>
      </c>
      <c r="C27" s="1">
        <v>2.4934499999999998E-2</v>
      </c>
      <c r="D27" s="1">
        <v>5.9800600000000002E-2</v>
      </c>
      <c r="E27" s="1">
        <v>288.79899999999998</v>
      </c>
      <c r="F27" s="1">
        <v>1.29476E-2</v>
      </c>
      <c r="G27" s="1">
        <v>1.7728600000000001E-2</v>
      </c>
      <c r="H27" s="1">
        <v>3.5903900000000002E-2</v>
      </c>
      <c r="I27" s="1">
        <v>1.2304600000000001</v>
      </c>
      <c r="K27" s="1">
        <f t="shared" si="0"/>
        <v>1.0759214062837901</v>
      </c>
      <c r="L27" s="1">
        <f t="shared" si="1"/>
        <v>1.4064562345588483</v>
      </c>
      <c r="M27" s="1">
        <f t="shared" si="2"/>
        <v>1.6655739348650147</v>
      </c>
      <c r="N27" s="1">
        <f t="shared" si="3"/>
        <v>234.70815792467855</v>
      </c>
    </row>
    <row r="28" spans="1:14" x14ac:dyDescent="0.35">
      <c r="A28">
        <v>26</v>
      </c>
      <c r="B28" s="1">
        <v>1.0947E-2</v>
      </c>
      <c r="C28" s="1">
        <v>2.5892999999999999E-2</v>
      </c>
      <c r="D28" s="1">
        <v>36.395400000000002</v>
      </c>
      <c r="E28" s="1">
        <v>296.39100000000002</v>
      </c>
      <c r="F28" s="1">
        <v>9.9391900000000005E-3</v>
      </c>
      <c r="G28" s="1">
        <v>2.0898799999999999E-2</v>
      </c>
      <c r="H28" s="1">
        <v>2.4471400000000001</v>
      </c>
      <c r="I28" s="1">
        <v>0.70558399999999999</v>
      </c>
      <c r="K28" s="1">
        <f t="shared" si="0"/>
        <v>1.1013975987982925</v>
      </c>
      <c r="L28" s="1">
        <f t="shared" si="1"/>
        <v>1.2389706586024078</v>
      </c>
      <c r="M28" s="1">
        <f t="shared" si="2"/>
        <v>14.872626821514094</v>
      </c>
      <c r="N28" s="1">
        <f t="shared" si="3"/>
        <v>420.06479738769588</v>
      </c>
    </row>
    <row r="29" spans="1:14" x14ac:dyDescent="0.35">
      <c r="A29">
        <v>27</v>
      </c>
      <c r="B29" s="1">
        <v>1.29359E-2</v>
      </c>
      <c r="C29" s="1">
        <v>3.1881100000000002E-2</v>
      </c>
      <c r="D29" s="1">
        <v>30.125</v>
      </c>
      <c r="E29" s="1">
        <v>232.709</v>
      </c>
      <c r="F29" s="1">
        <v>1.09351E-2</v>
      </c>
      <c r="G29" s="1">
        <v>2.2001699999999999E-2</v>
      </c>
      <c r="H29" s="1">
        <v>7.7188999999999994E-2</v>
      </c>
      <c r="I29" s="1">
        <v>6.2757899999999998</v>
      </c>
      <c r="K29" s="1">
        <f t="shared" si="0"/>
        <v>1.1829704346553758</v>
      </c>
      <c r="L29" s="1">
        <f t="shared" si="1"/>
        <v>1.4490289386729209</v>
      </c>
      <c r="M29" s="1">
        <f t="shared" si="2"/>
        <v>390.2758165023514</v>
      </c>
      <c r="N29" s="1">
        <f t="shared" si="3"/>
        <v>37.080431308249644</v>
      </c>
    </row>
    <row r="30" spans="1:14" x14ac:dyDescent="0.35">
      <c r="A30">
        <v>28</v>
      </c>
      <c r="B30" s="1">
        <v>1.1938799999999999E-2</v>
      </c>
      <c r="C30" s="1">
        <v>2.4892999999999998E-2</v>
      </c>
      <c r="D30" s="1">
        <v>12.7507</v>
      </c>
      <c r="E30" s="1">
        <v>316.18799999999999</v>
      </c>
      <c r="F30" s="1">
        <v>9.9418200000000005E-3</v>
      </c>
      <c r="G30" s="1">
        <v>1.9353599999999999E-2</v>
      </c>
      <c r="H30" s="1">
        <v>1.9712000000000001</v>
      </c>
      <c r="I30" s="1">
        <v>53.691000000000003</v>
      </c>
      <c r="K30" s="1">
        <f t="shared" si="0"/>
        <v>1.2008666421238765</v>
      </c>
      <c r="L30" s="1">
        <f t="shared" si="1"/>
        <v>1.2862206514550265</v>
      </c>
      <c r="M30" s="1">
        <f t="shared" si="2"/>
        <v>6.4684963474025974</v>
      </c>
      <c r="N30" s="1">
        <f t="shared" si="3"/>
        <v>5.8890316812873662</v>
      </c>
    </row>
    <row r="31" spans="1:14" x14ac:dyDescent="0.35">
      <c r="A31">
        <v>29</v>
      </c>
      <c r="B31" s="1">
        <v>1.2940399999999999E-2</v>
      </c>
      <c r="C31" s="1">
        <v>2.41525E-2</v>
      </c>
      <c r="D31" s="1">
        <v>17.349699999999999</v>
      </c>
      <c r="E31" s="1">
        <v>335.50799999999998</v>
      </c>
      <c r="F31" s="1">
        <v>1.4925000000000001E-2</v>
      </c>
      <c r="G31" s="1">
        <v>2.03319E-2</v>
      </c>
      <c r="H31" s="1">
        <v>3.49797</v>
      </c>
      <c r="I31" s="1">
        <v>3.34213</v>
      </c>
      <c r="K31" s="1">
        <f t="shared" si="0"/>
        <v>0.86702847571189268</v>
      </c>
      <c r="L31" s="1">
        <f t="shared" si="1"/>
        <v>1.1879116068837638</v>
      </c>
      <c r="M31" s="1">
        <f t="shared" si="2"/>
        <v>4.9599339045217654</v>
      </c>
      <c r="N31" s="1">
        <f t="shared" si="3"/>
        <v>100.38747744701732</v>
      </c>
    </row>
    <row r="32" spans="1:14" x14ac:dyDescent="0.35">
      <c r="A32">
        <v>30</v>
      </c>
      <c r="B32" s="1">
        <v>1.39282E-2</v>
      </c>
      <c r="C32" s="1">
        <v>2.3506900000000001E-2</v>
      </c>
      <c r="D32" s="1">
        <v>16.262799999999999</v>
      </c>
      <c r="E32" s="1">
        <v>240.155</v>
      </c>
      <c r="F32" s="1">
        <v>1.3546900000000001E-2</v>
      </c>
      <c r="G32" s="1">
        <v>2.49085E-2</v>
      </c>
      <c r="H32" s="1">
        <v>5.0829600000000003E-2</v>
      </c>
      <c r="I32" s="1">
        <v>34.189700000000002</v>
      </c>
      <c r="K32" s="1">
        <f t="shared" si="0"/>
        <v>1.0281466608596801</v>
      </c>
      <c r="L32" s="1">
        <f t="shared" si="1"/>
        <v>0.94373005199028448</v>
      </c>
      <c r="M32" s="1">
        <f t="shared" si="2"/>
        <v>319.94743220485697</v>
      </c>
      <c r="N32" s="1">
        <f t="shared" si="3"/>
        <v>7.0241914962693439</v>
      </c>
    </row>
    <row r="33" spans="1:14" x14ac:dyDescent="0.35">
      <c r="A33">
        <v>31</v>
      </c>
      <c r="B33" s="1">
        <v>1.3927699999999999E-2</v>
      </c>
      <c r="C33" s="1">
        <v>1.6920299999999999E-2</v>
      </c>
      <c r="D33" s="1">
        <v>19.4132</v>
      </c>
      <c r="E33" s="1">
        <v>444.93799999999999</v>
      </c>
      <c r="F33" s="1">
        <v>1.5873200000000001E-2</v>
      </c>
      <c r="G33" s="1">
        <v>1.5957099999999998E-2</v>
      </c>
      <c r="H33" s="1">
        <v>7.4205400000000005E-2</v>
      </c>
      <c r="I33" s="1">
        <v>0.91950299999999996</v>
      </c>
      <c r="K33" s="1">
        <f t="shared" si="0"/>
        <v>0.87743492175490756</v>
      </c>
      <c r="L33" s="1">
        <f t="shared" si="1"/>
        <v>1.0603618451974357</v>
      </c>
      <c r="M33" s="1">
        <f t="shared" si="2"/>
        <v>261.61438385885663</v>
      </c>
      <c r="N33" s="1">
        <f t="shared" si="3"/>
        <v>483.88966648287175</v>
      </c>
    </row>
    <row r="34" spans="1:14" x14ac:dyDescent="0.35">
      <c r="A34">
        <v>32</v>
      </c>
      <c r="B34" s="1">
        <v>1.2940399999999999E-2</v>
      </c>
      <c r="C34" s="1">
        <v>0.398897</v>
      </c>
      <c r="D34" s="1">
        <v>18.409400000000002</v>
      </c>
      <c r="E34" s="1">
        <v>451.77</v>
      </c>
      <c r="F34" s="1">
        <v>8.9409399999999997E-3</v>
      </c>
      <c r="G34" s="1">
        <v>6.2814999999999996E-2</v>
      </c>
      <c r="H34" s="1">
        <v>0.20019400000000001</v>
      </c>
      <c r="I34" s="1">
        <v>35.894500000000001</v>
      </c>
      <c r="K34" s="1">
        <f t="shared" si="0"/>
        <v>1.447319856748843</v>
      </c>
      <c r="L34" s="1">
        <f t="shared" si="1"/>
        <v>6.3503462548754284</v>
      </c>
      <c r="M34" s="1">
        <f t="shared" si="2"/>
        <v>91.957800933094902</v>
      </c>
      <c r="N34" s="1">
        <f t="shared" si="3"/>
        <v>12.586050787725139</v>
      </c>
    </row>
    <row r="35" spans="1:14" x14ac:dyDescent="0.35">
      <c r="A35">
        <v>33</v>
      </c>
      <c r="B35" s="1">
        <v>1.39623E-2</v>
      </c>
      <c r="C35" s="1">
        <v>0.327094</v>
      </c>
      <c r="D35" s="1">
        <v>10.0906</v>
      </c>
      <c r="E35" s="1">
        <v>109.60899999999999</v>
      </c>
      <c r="F35" s="1">
        <v>1.4923799999999999E-2</v>
      </c>
      <c r="G35" s="1">
        <v>3.5904600000000002E-2</v>
      </c>
      <c r="H35" s="1">
        <v>0.15754199999999999</v>
      </c>
      <c r="I35" s="1">
        <v>19.864100000000001</v>
      </c>
      <c r="K35" s="1">
        <f t="shared" si="0"/>
        <v>0.93557270936356696</v>
      </c>
      <c r="L35" s="1">
        <f t="shared" si="1"/>
        <v>9.1100861728023705</v>
      </c>
      <c r="M35" s="1">
        <f t="shared" si="2"/>
        <v>64.050221528227397</v>
      </c>
      <c r="N35" s="1">
        <f t="shared" si="3"/>
        <v>5.5179444324182816</v>
      </c>
    </row>
    <row r="36" spans="1:14" x14ac:dyDescent="0.35">
      <c r="A36">
        <v>34</v>
      </c>
      <c r="B36" s="1">
        <v>1.29321E-2</v>
      </c>
      <c r="C36" s="1">
        <v>2.4902799999999999E-2</v>
      </c>
      <c r="D36" s="1">
        <v>5.8703599999999998</v>
      </c>
      <c r="E36" s="1">
        <v>246.643</v>
      </c>
      <c r="F36" s="1">
        <v>1.29657E-2</v>
      </c>
      <c r="G36" s="1">
        <v>2.09074E-2</v>
      </c>
      <c r="H36" s="1">
        <v>9.7701999999999997E-2</v>
      </c>
      <c r="I36" s="1">
        <v>17.337599999999998</v>
      </c>
      <c r="K36" s="1">
        <f t="shared" si="0"/>
        <v>0.99740854716675542</v>
      </c>
      <c r="L36" s="1">
        <f t="shared" si="1"/>
        <v>1.1910998019839865</v>
      </c>
      <c r="M36" s="1">
        <f t="shared" si="2"/>
        <v>60.084338089291926</v>
      </c>
      <c r="N36" s="1">
        <f t="shared" si="3"/>
        <v>14.22590208564046</v>
      </c>
    </row>
    <row r="37" spans="1:14" x14ac:dyDescent="0.35">
      <c r="A37">
        <v>35</v>
      </c>
      <c r="B37" s="1">
        <v>1.19379E-2</v>
      </c>
      <c r="C37" s="1">
        <v>2.3910500000000001E-2</v>
      </c>
      <c r="D37" s="1">
        <v>15.193099999999999</v>
      </c>
      <c r="E37" s="1">
        <v>319.904</v>
      </c>
      <c r="F37" s="1">
        <v>8.94117E-3</v>
      </c>
      <c r="G37" s="1">
        <v>2.0924999999999999E-2</v>
      </c>
      <c r="H37" s="1">
        <v>1.0042800000000001</v>
      </c>
      <c r="I37" s="1">
        <v>61.986699999999999</v>
      </c>
      <c r="K37" s="1">
        <f t="shared" si="0"/>
        <v>1.3351608346558672</v>
      </c>
      <c r="L37" s="1">
        <f t="shared" si="1"/>
        <v>1.1426762246117086</v>
      </c>
      <c r="M37" s="1">
        <f t="shared" si="2"/>
        <v>15.128350659178713</v>
      </c>
      <c r="N37" s="1">
        <f t="shared" si="3"/>
        <v>5.1608490208383415</v>
      </c>
    </row>
    <row r="38" spans="1:14" x14ac:dyDescent="0.35">
      <c r="A38">
        <v>36</v>
      </c>
      <c r="B38" s="1">
        <v>1.29368E-2</v>
      </c>
      <c r="C38" s="1">
        <v>2.4933299999999999E-2</v>
      </c>
      <c r="D38" s="1">
        <v>10.473000000000001</v>
      </c>
      <c r="E38" s="1">
        <v>274.55900000000003</v>
      </c>
      <c r="F38" s="1">
        <v>1.29318E-2</v>
      </c>
      <c r="G38" s="1">
        <v>1.9948E-2</v>
      </c>
      <c r="H38" s="1">
        <v>7.8744900000000007E-2</v>
      </c>
      <c r="I38" s="1">
        <v>18.535699999999999</v>
      </c>
      <c r="K38" s="1">
        <f t="shared" si="0"/>
        <v>1.000386643777355</v>
      </c>
      <c r="L38" s="1">
        <f t="shared" si="1"/>
        <v>1.249914778423902</v>
      </c>
      <c r="M38" s="1">
        <f t="shared" si="2"/>
        <v>132.99908946484152</v>
      </c>
      <c r="N38" s="1">
        <f t="shared" si="3"/>
        <v>14.812443015370341</v>
      </c>
    </row>
    <row r="39" spans="1:14" x14ac:dyDescent="0.35">
      <c r="A39">
        <v>37</v>
      </c>
      <c r="B39" s="1">
        <v>2.88916E-2</v>
      </c>
      <c r="C39" s="1">
        <v>4.7840599999999997E-2</v>
      </c>
      <c r="D39" s="1">
        <v>31.221599999999999</v>
      </c>
      <c r="E39" s="1">
        <v>393.07</v>
      </c>
      <c r="F39" s="1">
        <v>3.0875900000000001E-2</v>
      </c>
      <c r="G39" s="1">
        <v>5.2859299999999998E-2</v>
      </c>
      <c r="H39" s="1">
        <v>4.4301399999999997</v>
      </c>
      <c r="I39" s="1">
        <v>65.925299999999993</v>
      </c>
      <c r="K39" s="1">
        <f t="shared" si="0"/>
        <v>0.9357330474577259</v>
      </c>
      <c r="L39" s="1">
        <f t="shared" si="1"/>
        <v>0.90505549638379623</v>
      </c>
      <c r="M39" s="1">
        <f t="shared" si="2"/>
        <v>7.0475425155864153</v>
      </c>
      <c r="N39" s="1">
        <f t="shared" si="3"/>
        <v>5.9623543616790524</v>
      </c>
    </row>
    <row r="40" spans="1:14" x14ac:dyDescent="0.35">
      <c r="A40">
        <v>38</v>
      </c>
      <c r="B40" s="1">
        <v>1.5923E-2</v>
      </c>
      <c r="C40" s="1">
        <v>2.84576E-2</v>
      </c>
      <c r="D40" s="1">
        <v>23.6083</v>
      </c>
      <c r="E40" s="1">
        <v>478.53100000000001</v>
      </c>
      <c r="F40" s="1">
        <v>1.2937799999999999E-2</v>
      </c>
      <c r="G40" s="1">
        <v>2.5895399999999999E-2</v>
      </c>
      <c r="H40" s="1">
        <v>10.8521</v>
      </c>
      <c r="I40" s="1">
        <v>17.851500000000001</v>
      </c>
      <c r="K40" s="1">
        <f t="shared" si="0"/>
        <v>1.2307347462474301</v>
      </c>
      <c r="L40" s="1">
        <f t="shared" si="1"/>
        <v>1.0989442140302912</v>
      </c>
      <c r="M40" s="1">
        <f t="shared" si="2"/>
        <v>2.1754591277264308</v>
      </c>
      <c r="N40" s="1">
        <f t="shared" si="3"/>
        <v>26.806206761336579</v>
      </c>
    </row>
    <row r="41" spans="1:14" x14ac:dyDescent="0.35">
      <c r="A41">
        <v>39</v>
      </c>
      <c r="B41" s="1">
        <v>1.4940999999999999E-2</v>
      </c>
      <c r="C41" s="1">
        <v>1.8929000000000001E-2</v>
      </c>
      <c r="D41" s="1">
        <v>15.1426</v>
      </c>
      <c r="E41" s="1">
        <v>656.21799999999996</v>
      </c>
      <c r="F41" s="1">
        <v>1.09406E-2</v>
      </c>
      <c r="G41" s="1">
        <v>1.8914E-2</v>
      </c>
      <c r="H41" s="1">
        <v>3.7862800000000002E-2</v>
      </c>
      <c r="I41" s="1">
        <v>54.691800000000001</v>
      </c>
      <c r="K41" s="1">
        <f t="shared" si="0"/>
        <v>1.3656472222730014</v>
      </c>
      <c r="L41" s="1">
        <f t="shared" si="1"/>
        <v>1.0007930633393254</v>
      </c>
      <c r="M41" s="1">
        <f t="shared" si="2"/>
        <v>399.93344390800468</v>
      </c>
      <c r="N41" s="1">
        <f t="shared" si="3"/>
        <v>11.998471434474636</v>
      </c>
    </row>
    <row r="42" spans="1:14" x14ac:dyDescent="0.35">
      <c r="A42">
        <v>40</v>
      </c>
      <c r="B42" s="1">
        <v>1.29347E-2</v>
      </c>
      <c r="C42" s="1">
        <v>0.21138599999999999</v>
      </c>
      <c r="D42" s="1">
        <v>8.3585999999999991</v>
      </c>
      <c r="E42" s="1">
        <v>306.416</v>
      </c>
      <c r="F42" s="1">
        <v>1.19696E-2</v>
      </c>
      <c r="G42" s="1">
        <v>2.29485E-2</v>
      </c>
      <c r="H42" s="1">
        <v>0.65632800000000002</v>
      </c>
      <c r="I42" s="1">
        <v>15.4434</v>
      </c>
      <c r="K42" s="1">
        <f t="shared" si="0"/>
        <v>1.0806292607940116</v>
      </c>
      <c r="L42" s="1">
        <f t="shared" si="1"/>
        <v>9.2113210013726388</v>
      </c>
      <c r="M42" s="1">
        <f t="shared" si="2"/>
        <v>12.735400592386732</v>
      </c>
      <c r="N42" s="1">
        <f t="shared" si="3"/>
        <v>19.841226672882915</v>
      </c>
    </row>
    <row r="43" spans="1:14" x14ac:dyDescent="0.35">
      <c r="A43">
        <v>41</v>
      </c>
      <c r="B43" s="1">
        <v>1.2494099999999999E-2</v>
      </c>
      <c r="C43" s="1">
        <v>2.4897800000000001E-2</v>
      </c>
      <c r="D43" s="1">
        <v>79.723500000000001</v>
      </c>
      <c r="E43" s="1">
        <v>238.404</v>
      </c>
      <c r="F43" s="1">
        <v>1.2977799999999999E-2</v>
      </c>
      <c r="G43" s="1">
        <v>1.9549400000000001E-2</v>
      </c>
      <c r="H43" s="1">
        <v>2.7840600000000002</v>
      </c>
      <c r="I43" s="1">
        <v>4.3851000000000004</v>
      </c>
      <c r="K43" s="1">
        <f t="shared" si="0"/>
        <v>0.96272865971119914</v>
      </c>
      <c r="L43" s="1">
        <f t="shared" si="1"/>
        <v>1.2735838440054426</v>
      </c>
      <c r="M43" s="1">
        <f t="shared" si="2"/>
        <v>28.635697506519254</v>
      </c>
      <c r="N43" s="1">
        <f t="shared" si="3"/>
        <v>54.3668331394951</v>
      </c>
    </row>
    <row r="44" spans="1:14" x14ac:dyDescent="0.35">
      <c r="A44">
        <v>42</v>
      </c>
      <c r="B44" s="1">
        <v>1.2944499999999999E-2</v>
      </c>
      <c r="C44" s="1">
        <v>2.3891699999999998E-2</v>
      </c>
      <c r="D44" s="1">
        <v>45.358600000000003</v>
      </c>
      <c r="E44" s="1">
        <v>240.374</v>
      </c>
      <c r="F44" s="1">
        <v>8.2893399999999992E-3</v>
      </c>
      <c r="G44" s="1">
        <v>1.8758799999999999E-2</v>
      </c>
      <c r="H44" s="1">
        <v>6.7818300000000002</v>
      </c>
      <c r="I44" s="1">
        <v>15.675599999999999</v>
      </c>
      <c r="K44" s="1">
        <f t="shared" si="0"/>
        <v>1.561583913797721</v>
      </c>
      <c r="L44" s="1">
        <f t="shared" si="1"/>
        <v>1.2736262447491311</v>
      </c>
      <c r="M44" s="1">
        <f t="shared" si="2"/>
        <v>6.6882537604156989</v>
      </c>
      <c r="N44" s="1">
        <f t="shared" si="3"/>
        <v>15.334277475822297</v>
      </c>
    </row>
    <row r="45" spans="1:14" x14ac:dyDescent="0.35">
      <c r="A45">
        <v>43</v>
      </c>
      <c r="B45" s="1">
        <v>1.39279E-2</v>
      </c>
      <c r="C45" s="1">
        <v>8.6771200000000007E-2</v>
      </c>
      <c r="D45" s="1">
        <v>18.157599999999999</v>
      </c>
      <c r="E45" s="1">
        <v>191.01900000000001</v>
      </c>
      <c r="F45" s="1">
        <v>1.19667E-2</v>
      </c>
      <c r="G45" s="1">
        <v>2.1140800000000001E-2</v>
      </c>
      <c r="H45" s="1">
        <v>0.104685</v>
      </c>
      <c r="I45" s="1">
        <v>8.9925999999999995</v>
      </c>
      <c r="K45" s="1">
        <f t="shared" si="0"/>
        <v>1.1638881228743094</v>
      </c>
      <c r="L45" s="1">
        <f t="shared" si="1"/>
        <v>4.1044425944145919</v>
      </c>
      <c r="M45" s="1">
        <f t="shared" si="2"/>
        <v>173.44987342981324</v>
      </c>
      <c r="N45" s="1">
        <f t="shared" si="3"/>
        <v>21.24179881235683</v>
      </c>
    </row>
    <row r="46" spans="1:14" x14ac:dyDescent="0.35">
      <c r="A46">
        <v>44</v>
      </c>
      <c r="B46" s="1">
        <v>1.39294E-2</v>
      </c>
      <c r="C46" s="1">
        <v>0.37695800000000002</v>
      </c>
      <c r="D46" s="1">
        <v>52.9831</v>
      </c>
      <c r="E46" s="1">
        <v>136.5</v>
      </c>
      <c r="F46" s="1">
        <v>1.56131E-2</v>
      </c>
      <c r="G46" s="1">
        <v>4.3936700000000002E-2</v>
      </c>
      <c r="H46" s="1">
        <v>19.3842</v>
      </c>
      <c r="I46" s="1">
        <v>17.996500000000001</v>
      </c>
      <c r="K46" s="1">
        <f t="shared" si="0"/>
        <v>0.89216106987081367</v>
      </c>
      <c r="L46" s="1">
        <f t="shared" si="1"/>
        <v>8.5795701543356699</v>
      </c>
      <c r="M46" s="1">
        <f t="shared" si="2"/>
        <v>2.7333137297386529</v>
      </c>
      <c r="N46" s="1">
        <f t="shared" si="3"/>
        <v>7.5848081571416657</v>
      </c>
    </row>
    <row r="47" spans="1:14" x14ac:dyDescent="0.35">
      <c r="A47">
        <v>45</v>
      </c>
      <c r="B47" s="1">
        <v>1.39256E-2</v>
      </c>
      <c r="C47" s="1">
        <v>2.0910700000000001E-2</v>
      </c>
      <c r="D47" s="1">
        <v>24.666799999999999</v>
      </c>
      <c r="E47" s="1">
        <v>277.33800000000002</v>
      </c>
      <c r="F47" s="1">
        <v>1.19328E-2</v>
      </c>
      <c r="G47" s="1">
        <v>1.69196E-2</v>
      </c>
      <c r="H47" s="1">
        <v>0.17494999999999999</v>
      </c>
      <c r="I47" s="1">
        <v>35.720399999999998</v>
      </c>
      <c r="K47" s="1">
        <f t="shared" si="0"/>
        <v>1.1670018771788684</v>
      </c>
      <c r="L47" s="1">
        <f t="shared" si="1"/>
        <v>1.2358861911629118</v>
      </c>
      <c r="M47" s="1">
        <f t="shared" si="2"/>
        <v>140.99342669334095</v>
      </c>
      <c r="N47" s="1">
        <f t="shared" si="3"/>
        <v>7.7641347801256435</v>
      </c>
    </row>
    <row r="48" spans="1:14" x14ac:dyDescent="0.35">
      <c r="A48">
        <v>46</v>
      </c>
      <c r="B48" s="1">
        <v>1.49248E-2</v>
      </c>
      <c r="C48" s="1">
        <v>2.38943E-2</v>
      </c>
      <c r="D48" s="1">
        <v>18.3886</v>
      </c>
      <c r="E48" s="1">
        <v>120.982</v>
      </c>
      <c r="F48" s="1">
        <v>1.6247999999999999E-2</v>
      </c>
      <c r="G48" s="1">
        <v>1.9102299999999999E-2</v>
      </c>
      <c r="H48" s="1">
        <v>1.73814</v>
      </c>
      <c r="I48" s="1">
        <v>0.147786</v>
      </c>
      <c r="K48" s="1">
        <f t="shared" si="0"/>
        <v>0.91856228458887257</v>
      </c>
      <c r="L48" s="1">
        <f t="shared" si="1"/>
        <v>1.2508598441025427</v>
      </c>
      <c r="M48" s="1">
        <f t="shared" si="2"/>
        <v>10.579470008169652</v>
      </c>
      <c r="N48" s="1">
        <f t="shared" si="3"/>
        <v>818.62964015535977</v>
      </c>
    </row>
    <row r="49" spans="1:19" x14ac:dyDescent="0.35">
      <c r="A49">
        <v>47</v>
      </c>
      <c r="B49" s="1">
        <v>1.5925399999999999E-2</v>
      </c>
      <c r="C49" s="1">
        <v>0.40089200000000003</v>
      </c>
      <c r="D49" s="1">
        <v>42.786000000000001</v>
      </c>
      <c r="E49" s="1">
        <v>423.43</v>
      </c>
      <c r="F49" s="1">
        <v>1.5925399999999999E-2</v>
      </c>
      <c r="G49" s="1">
        <v>0.42183900000000002</v>
      </c>
      <c r="H49" s="1">
        <v>2.1262699999999999</v>
      </c>
      <c r="I49" s="1">
        <v>4.1658499999999998</v>
      </c>
      <c r="K49" s="1">
        <f t="shared" si="0"/>
        <v>1</v>
      </c>
      <c r="L49" s="1">
        <f t="shared" si="1"/>
        <v>0.95034361450695648</v>
      </c>
      <c r="M49" s="1">
        <f t="shared" si="2"/>
        <v>20.122562045271767</v>
      </c>
      <c r="N49" s="1">
        <f t="shared" si="3"/>
        <v>101.64312205192218</v>
      </c>
    </row>
    <row r="50" spans="1:19" x14ac:dyDescent="0.35">
      <c r="A50">
        <v>48</v>
      </c>
      <c r="B50" s="1">
        <v>1.49415E-2</v>
      </c>
      <c r="C50" s="1">
        <v>1.8919700000000001E-2</v>
      </c>
      <c r="D50" s="1">
        <v>14.6013</v>
      </c>
      <c r="E50" s="1">
        <v>462.22399999999999</v>
      </c>
      <c r="F50" s="1">
        <v>1.4926699999999999E-2</v>
      </c>
      <c r="G50" s="1">
        <v>1.39258E-2</v>
      </c>
      <c r="H50" s="1">
        <v>4.98252E-2</v>
      </c>
      <c r="I50" s="1">
        <v>34.376300000000001</v>
      </c>
      <c r="K50" s="1">
        <f t="shared" si="0"/>
        <v>1.0009915118545962</v>
      </c>
      <c r="L50" s="1">
        <f t="shared" si="1"/>
        <v>1.3586077640063767</v>
      </c>
      <c r="M50" s="1">
        <f t="shared" si="2"/>
        <v>293.0505045639556</v>
      </c>
      <c r="N50" s="1">
        <f t="shared" si="3"/>
        <v>13.446007860066382</v>
      </c>
    </row>
    <row r="51" spans="1:19" x14ac:dyDescent="0.35">
      <c r="A51">
        <v>49</v>
      </c>
      <c r="B51" s="1">
        <v>1.42238E-2</v>
      </c>
      <c r="C51" s="1">
        <v>2.1619599999999999E-2</v>
      </c>
      <c r="D51" s="1">
        <v>22.287600000000001</v>
      </c>
      <c r="E51" s="1">
        <v>246.804</v>
      </c>
      <c r="F51" s="1">
        <v>9.62877E-3</v>
      </c>
      <c r="G51" s="1">
        <v>1.5919699999999998E-2</v>
      </c>
      <c r="H51" s="1">
        <v>6.0076200000000003E-2</v>
      </c>
      <c r="I51" s="1">
        <v>36.732399999999998</v>
      </c>
      <c r="K51" s="1">
        <f>B51/F51</f>
        <v>1.4772187932622753</v>
      </c>
      <c r="L51" s="1">
        <f t="shared" ref="L51:N51" si="4">C51/G51</f>
        <v>1.3580406665954761</v>
      </c>
      <c r="M51" s="1">
        <f t="shared" si="4"/>
        <v>370.98884416790673</v>
      </c>
      <c r="N51" s="1">
        <f t="shared" si="4"/>
        <v>6.718972895863053</v>
      </c>
    </row>
    <row r="53" spans="1:19" x14ac:dyDescent="0.35">
      <c r="A53" t="s">
        <v>0</v>
      </c>
      <c r="B53" s="1">
        <f t="shared" ref="B53:I53" si="5">MIN(B2:B51)</f>
        <v>1.0947E-2</v>
      </c>
      <c r="C53" s="1">
        <f t="shared" si="5"/>
        <v>1.6920299999999999E-2</v>
      </c>
      <c r="D53" s="1">
        <f t="shared" si="5"/>
        <v>5.9800600000000002E-2</v>
      </c>
      <c r="E53" s="1">
        <f t="shared" si="5"/>
        <v>62.805</v>
      </c>
      <c r="F53" s="1">
        <f>MIN(F2:F51)</f>
        <v>7.5929200000000004E-3</v>
      </c>
      <c r="G53" s="1">
        <f>MIN(G2:G51)</f>
        <v>1.39258E-2</v>
      </c>
      <c r="H53" s="1">
        <f>MIN(H2:H51)</f>
        <v>3.3876900000000001E-2</v>
      </c>
      <c r="I53" s="1">
        <f t="shared" si="5"/>
        <v>0.13163900000000001</v>
      </c>
      <c r="J53" s="1"/>
      <c r="K53" s="1">
        <f t="shared" ref="K53:N53" si="6">MIN(K2:K51)</f>
        <v>0.77167664830757721</v>
      </c>
      <c r="L53" s="1">
        <f t="shared" si="6"/>
        <v>0.47422508671265151</v>
      </c>
      <c r="M53" s="1">
        <f t="shared" si="6"/>
        <v>0.27013368059742288</v>
      </c>
      <c r="N53" s="1">
        <f t="shared" si="6"/>
        <v>1.0300817153329933</v>
      </c>
      <c r="P53" s="1"/>
      <c r="Q53" s="1"/>
      <c r="R53" s="1"/>
      <c r="S53" s="1"/>
    </row>
    <row r="54" spans="1:19" x14ac:dyDescent="0.35">
      <c r="A54" t="s">
        <v>1</v>
      </c>
      <c r="B54" s="1">
        <f>MAX(B2:B51)</f>
        <v>2.88916E-2</v>
      </c>
      <c r="C54" s="1">
        <f t="shared" ref="C54:E54" si="7">MAX(C2:C51)</f>
        <v>0.56990399999999997</v>
      </c>
      <c r="D54" s="1">
        <f t="shared" si="7"/>
        <v>79.723500000000001</v>
      </c>
      <c r="E54" s="1">
        <f t="shared" si="7"/>
        <v>679.53700000000003</v>
      </c>
      <c r="F54" s="1">
        <f>MAX(F2:F51)</f>
        <v>3.0875900000000001E-2</v>
      </c>
      <c r="G54" s="1">
        <f>MAX(G2:G51)</f>
        <v>0.68168499999999999</v>
      </c>
      <c r="H54" s="1">
        <f>MAX(H2:H51)</f>
        <v>19.3842</v>
      </c>
      <c r="I54" s="1">
        <f t="shared" ref="I54:N54" si="8">MAX(I2:I51)</f>
        <v>175.411</v>
      </c>
      <c r="J54" s="1"/>
      <c r="K54" s="1">
        <f t="shared" si="8"/>
        <v>1.7026124336882251</v>
      </c>
      <c r="L54" s="1">
        <f t="shared" si="8"/>
        <v>11.317702975916006</v>
      </c>
      <c r="M54" s="1">
        <f t="shared" si="8"/>
        <v>1021.9057824063004</v>
      </c>
      <c r="N54" s="1">
        <f t="shared" si="8"/>
        <v>2352.4791285257406</v>
      </c>
      <c r="P54" s="1"/>
      <c r="Q54" s="1"/>
      <c r="R54" s="1"/>
      <c r="S54" s="1"/>
    </row>
    <row r="55" spans="1:19" x14ac:dyDescent="0.35">
      <c r="A55" t="s">
        <v>2</v>
      </c>
      <c r="B55" s="1">
        <f>AVERAGE(B2:B51)</f>
        <v>1.3806125999999997E-2</v>
      </c>
      <c r="C55" s="1">
        <f t="shared" ref="C55:E55" si="9">AVERAGE(C2:C51)</f>
        <v>8.3560061999999977E-2</v>
      </c>
      <c r="D55" s="1">
        <f t="shared" si="9"/>
        <v>21.209397812000002</v>
      </c>
      <c r="E55" s="1">
        <f t="shared" si="9"/>
        <v>293.81405400000006</v>
      </c>
      <c r="F55" s="1">
        <f>AVERAGE(F2:F51)</f>
        <v>1.2659765600000001E-2</v>
      </c>
      <c r="G55" s="1">
        <f>AVERAGE(G2:G51)</f>
        <v>6.1499898000000011E-2</v>
      </c>
      <c r="H55" s="1">
        <f>AVERAGE(H2:H51)</f>
        <v>1.7129991460000003</v>
      </c>
      <c r="I55" s="1">
        <f t="shared" ref="I55:N55" si="10">AVERAGE(I2:I51)</f>
        <v>33.684746040000007</v>
      </c>
      <c r="J55" s="1"/>
      <c r="K55" s="1">
        <f t="shared" si="10"/>
        <v>1.1301662725377319</v>
      </c>
      <c r="L55" s="1">
        <f t="shared" si="10"/>
        <v>2.0250370411436083</v>
      </c>
      <c r="M55" s="1">
        <f t="shared" si="10"/>
        <v>145.53377189684022</v>
      </c>
      <c r="N55" s="1">
        <f t="shared" si="10"/>
        <v>109.60962580089672</v>
      </c>
      <c r="P55" s="1"/>
      <c r="Q55" s="1"/>
      <c r="R55" s="1"/>
      <c r="S55" s="1"/>
    </row>
    <row r="56" spans="1:19" x14ac:dyDescent="0.35">
      <c r="A56" t="s">
        <v>3</v>
      </c>
      <c r="B56" s="1">
        <f>MEDIAN(B2:B51)</f>
        <v>1.2942449999999999E-2</v>
      </c>
      <c r="C56" s="1">
        <f t="shared" ref="C56:E56" si="11">MEDIAN(C2:C51)</f>
        <v>2.5907599999999999E-2</v>
      </c>
      <c r="D56" s="1">
        <f t="shared" si="11"/>
        <v>17.75365</v>
      </c>
      <c r="E56" s="1">
        <f t="shared" si="11"/>
        <v>275.94850000000002</v>
      </c>
      <c r="F56" s="1">
        <f>MEDIAN(F2:F51)</f>
        <v>1.196945E-2</v>
      </c>
      <c r="G56" s="1">
        <f>MEDIAN(G2:G51)</f>
        <v>2.0908450000000002E-2</v>
      </c>
      <c r="H56" s="1">
        <f>MEDIAN(H2:H51)</f>
        <v>0.18448700000000001</v>
      </c>
      <c r="I56" s="1">
        <f t="shared" ref="I56:N56" si="12">MEDIAN(I2:I51)</f>
        <v>18.266100000000002</v>
      </c>
      <c r="J56" s="1"/>
      <c r="K56" s="1">
        <f t="shared" si="12"/>
        <v>1.0836248566431421</v>
      </c>
      <c r="L56" s="1">
        <f t="shared" si="12"/>
        <v>1.244442718513155</v>
      </c>
      <c r="M56" s="1">
        <f t="shared" si="12"/>
        <v>62.067279808759665</v>
      </c>
      <c r="N56" s="1">
        <f t="shared" si="12"/>
        <v>14.519172550505401</v>
      </c>
      <c r="P56" s="1"/>
      <c r="Q56" s="1"/>
      <c r="R56" s="1"/>
      <c r="S56" s="1"/>
    </row>
    <row r="57" spans="1:19" x14ac:dyDescent="0.35">
      <c r="A57" t="s">
        <v>4</v>
      </c>
      <c r="B57" s="1">
        <f>_xlfn.PERCENTILE.INC(B2:B51,0.1)</f>
        <v>1.193759E-2</v>
      </c>
      <c r="C57" s="1">
        <f t="shared" ref="C57:E57" si="13">_xlfn.PERCENTILE.INC(C2:C51,0.1)</f>
        <v>2.091051E-2</v>
      </c>
      <c r="D57" s="1">
        <f t="shared" si="13"/>
        <v>6.2433200000000006</v>
      </c>
      <c r="E57" s="1">
        <f t="shared" si="13"/>
        <v>132.8288</v>
      </c>
      <c r="F57" s="1">
        <f>_xlfn.PERCENTILE.INC(F2:F51,0.1)</f>
        <v>8.941147E-3</v>
      </c>
      <c r="G57" s="1">
        <f>_xlfn.PERCENTILE.INC(G2:G51,0.1)</f>
        <v>1.6919549999999998E-2</v>
      </c>
      <c r="H57" s="1">
        <f>_xlfn.PERCENTILE.INC(H2:H51,0.1)</f>
        <v>5.0729160000000002E-2</v>
      </c>
      <c r="I57" s="1">
        <f t="shared" ref="I57:N57" si="14">_xlfn.PERCENTILE.INC(I2:I51,0.1)</f>
        <v>1.7144530000000002</v>
      </c>
      <c r="J57" s="1"/>
      <c r="K57" s="1">
        <f t="shared" si="14"/>
        <v>0.91592216311706665</v>
      </c>
      <c r="L57" s="1">
        <f t="shared" si="14"/>
        <v>0.97004133114090696</v>
      </c>
      <c r="M57" s="1">
        <f t="shared" si="14"/>
        <v>4.8621365719547223</v>
      </c>
      <c r="N57" s="1">
        <f t="shared" si="14"/>
        <v>2.256481426418389</v>
      </c>
      <c r="P57" s="1"/>
      <c r="Q57" s="1"/>
      <c r="R57" s="1"/>
      <c r="S57" s="1"/>
    </row>
    <row r="58" spans="1:19" x14ac:dyDescent="0.35">
      <c r="A58" t="s">
        <v>5</v>
      </c>
      <c r="B58" s="1">
        <f>_xlfn.PERCENTILE.INC(B2:B51,0.9)</f>
        <v>1.5039650000000002E-2</v>
      </c>
      <c r="C58" s="1">
        <f t="shared" ref="C58:E58" si="15">_xlfn.PERCENTILE.INC(C2:C51,0.9)</f>
        <v>0.30428260000000007</v>
      </c>
      <c r="D58" s="1">
        <f t="shared" si="15"/>
        <v>37.03446000000001</v>
      </c>
      <c r="E58" s="1">
        <f t="shared" si="15"/>
        <v>479.30619999999999</v>
      </c>
      <c r="F58" s="1">
        <f>_xlfn.PERCENTILE.INC(F2:F51,0.9)</f>
        <v>1.5639110000000001E-2</v>
      </c>
      <c r="G58" s="1">
        <f>_xlfn.PERCENTILE.INC(G2:G51,0.9)</f>
        <v>5.3854870000000013E-2</v>
      </c>
      <c r="H58" s="1">
        <f>_xlfn.PERCENTILE.INC(H2:H51,0.9)</f>
        <v>3.5911870000000015</v>
      </c>
      <c r="I58" s="1">
        <f t="shared" ref="I58:N58" si="16">_xlfn.PERCENTILE.INC(I2:I51,0.9)</f>
        <v>68.340200000000024</v>
      </c>
      <c r="J58" s="1"/>
      <c r="K58" s="1">
        <f t="shared" si="16"/>
        <v>1.450777521635741</v>
      </c>
      <c r="L58" s="1">
        <f t="shared" si="16"/>
        <v>4.3290329604606788</v>
      </c>
      <c r="M58" s="1">
        <f t="shared" si="16"/>
        <v>391.24157924291677</v>
      </c>
      <c r="N58" s="1">
        <f t="shared" si="16"/>
        <v>238.73845906835592</v>
      </c>
      <c r="P58" s="1"/>
      <c r="Q58" s="1"/>
      <c r="R58" s="1"/>
      <c r="S58" s="1"/>
    </row>
    <row r="60" spans="1:19" x14ac:dyDescent="0.35">
      <c r="B60" s="1"/>
      <c r="C60" s="1"/>
      <c r="D60" s="1"/>
      <c r="E60" s="1"/>
      <c r="F60" s="1"/>
      <c r="G60" s="1"/>
      <c r="H60" s="1"/>
      <c r="I60" s="1"/>
      <c r="K60" s="1"/>
    </row>
    <row r="61" spans="1:19" x14ac:dyDescent="0.35">
      <c r="B61" s="1"/>
      <c r="C61" s="1"/>
      <c r="D61" s="1"/>
      <c r="E61" s="1"/>
      <c r="F61" s="1"/>
      <c r="G61" s="1"/>
      <c r="H61" s="1"/>
      <c r="I61" s="1"/>
      <c r="K61" s="1"/>
    </row>
    <row r="62" spans="1:19" x14ac:dyDescent="0.35">
      <c r="B62" s="1"/>
      <c r="C62" s="1"/>
      <c r="D62" s="1"/>
      <c r="E62" s="1"/>
      <c r="F62" s="1"/>
      <c r="G62" s="1"/>
      <c r="H62" s="1"/>
      <c r="I62" s="1"/>
      <c r="K62" s="1"/>
    </row>
    <row r="63" spans="1:19" x14ac:dyDescent="0.35">
      <c r="B63" s="1"/>
      <c r="C63" s="1"/>
      <c r="D63" s="1"/>
      <c r="E63" s="1"/>
      <c r="F63" s="1"/>
      <c r="G63" s="1"/>
      <c r="H63" s="1"/>
      <c r="I63" s="1"/>
      <c r="K63" s="1"/>
    </row>
    <row r="64" spans="1:19" x14ac:dyDescent="0.35">
      <c r="B64" s="1"/>
      <c r="C64" s="1"/>
      <c r="D64" s="1"/>
      <c r="E64" s="1"/>
      <c r="F64" s="1"/>
      <c r="G64" s="1"/>
      <c r="H64" s="1"/>
      <c r="I64" s="1"/>
      <c r="K64" s="1"/>
    </row>
    <row r="65" spans="2:11" x14ac:dyDescent="0.35">
      <c r="B65" s="1"/>
      <c r="C65" s="1"/>
      <c r="D65" s="1"/>
      <c r="E65" s="1"/>
      <c r="F65" s="1"/>
      <c r="G65" s="1"/>
      <c r="H65" s="1"/>
      <c r="I65" s="1"/>
      <c r="K6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6B5CB-BC20-41A8-A4EC-FAF67947B379}">
  <dimension ref="A1:E58"/>
  <sheetViews>
    <sheetView workbookViewId="0"/>
  </sheetViews>
  <sheetFormatPr defaultRowHeight="15.55" x14ac:dyDescent="0.35"/>
  <cols>
    <col min="1" max="1" width="13.83203125" bestFit="1" customWidth="1"/>
    <col min="2" max="3" width="9.25" bestFit="1" customWidth="1"/>
    <col min="4" max="4" width="10.25" bestFit="1" customWidth="1"/>
    <col min="5" max="5" width="11.25" bestFit="1" customWidth="1"/>
  </cols>
  <sheetData>
    <row r="1" spans="1:5" ht="31.1" x14ac:dyDescent="0.35">
      <c r="A1" s="2" t="s">
        <v>6</v>
      </c>
      <c r="B1">
        <v>4</v>
      </c>
      <c r="C1">
        <v>5</v>
      </c>
      <c r="D1">
        <v>6</v>
      </c>
      <c r="E1">
        <v>7</v>
      </c>
    </row>
    <row r="2" spans="1:5" x14ac:dyDescent="0.35">
      <c r="A2">
        <v>0</v>
      </c>
      <c r="B2" s="1">
        <v>1.2975199999999999E-2</v>
      </c>
      <c r="C2" s="1">
        <v>3.2912999999999998E-2</v>
      </c>
      <c r="D2" s="1">
        <v>4.8639900000000003</v>
      </c>
      <c r="E2" s="1">
        <v>309.678</v>
      </c>
    </row>
    <row r="3" spans="1:5" x14ac:dyDescent="0.35">
      <c r="A3">
        <v>1</v>
      </c>
      <c r="B3" s="1">
        <v>1.32227E-2</v>
      </c>
      <c r="C3" s="1">
        <v>1.8918299999999999E-2</v>
      </c>
      <c r="D3" s="1">
        <v>9.8322199999999995</v>
      </c>
      <c r="E3" s="1">
        <v>447.47399999999999</v>
      </c>
    </row>
    <row r="4" spans="1:5" x14ac:dyDescent="0.35">
      <c r="A4">
        <v>2</v>
      </c>
      <c r="B4" s="1">
        <v>1.1934800000000001E-2</v>
      </c>
      <c r="C4" s="1">
        <v>0.30174800000000002</v>
      </c>
      <c r="D4" s="1">
        <v>5.1667800000000002</v>
      </c>
      <c r="E4" s="1">
        <v>171.14</v>
      </c>
    </row>
    <row r="5" spans="1:5" x14ac:dyDescent="0.35">
      <c r="A5">
        <v>3</v>
      </c>
      <c r="B5" s="1">
        <v>1.3938900000000001E-2</v>
      </c>
      <c r="C5" s="1">
        <v>3.2867899999999999E-2</v>
      </c>
      <c r="D5" s="1">
        <v>21.844100000000001</v>
      </c>
      <c r="E5" s="1">
        <v>199.59899999999999</v>
      </c>
    </row>
    <row r="6" spans="1:5" x14ac:dyDescent="0.35">
      <c r="A6">
        <v>4</v>
      </c>
      <c r="B6" s="1">
        <v>1.1938799999999999E-2</v>
      </c>
      <c r="C6" s="1">
        <v>2.5885600000000002E-2</v>
      </c>
      <c r="D6" s="1">
        <v>22.556899999999999</v>
      </c>
      <c r="E6" s="1">
        <v>62.805</v>
      </c>
    </row>
    <row r="7" spans="1:5" x14ac:dyDescent="0.35">
      <c r="A7">
        <v>5</v>
      </c>
      <c r="B7" s="1">
        <v>1.29304E-2</v>
      </c>
      <c r="C7" s="1">
        <v>3.1878700000000003E-2</v>
      </c>
      <c r="D7" s="1">
        <v>34.619</v>
      </c>
      <c r="E7" s="1">
        <v>524.83500000000004</v>
      </c>
    </row>
    <row r="8" spans="1:5" x14ac:dyDescent="0.35">
      <c r="A8">
        <v>6</v>
      </c>
      <c r="B8" s="1">
        <v>1.2934899999999999E-2</v>
      </c>
      <c r="C8" s="1">
        <v>2.1942099999999999E-2</v>
      </c>
      <c r="D8" s="1">
        <v>8.8162199999999995</v>
      </c>
      <c r="E8" s="1">
        <v>131.06299999999999</v>
      </c>
    </row>
    <row r="9" spans="1:5" x14ac:dyDescent="0.35">
      <c r="A9">
        <v>7</v>
      </c>
      <c r="B9" s="1">
        <v>1.4926399999999999E-2</v>
      </c>
      <c r="C9" s="1">
        <v>5.1295500000000001E-2</v>
      </c>
      <c r="D9" s="1">
        <v>3.36049</v>
      </c>
      <c r="E9" s="1">
        <v>286.44600000000003</v>
      </c>
    </row>
    <row r="10" spans="1:5" x14ac:dyDescent="0.35">
      <c r="A10">
        <v>8</v>
      </c>
      <c r="B10" s="1">
        <v>1.39358E-2</v>
      </c>
      <c r="C10" s="1">
        <v>2.3902900000000001E-2</v>
      </c>
      <c r="D10" s="1">
        <v>9.4791299999999996</v>
      </c>
      <c r="E10" s="1">
        <v>294.30399999999997</v>
      </c>
    </row>
    <row r="11" spans="1:5" x14ac:dyDescent="0.35">
      <c r="A11">
        <v>9</v>
      </c>
      <c r="B11" s="1">
        <v>1.2967299999999999E-2</v>
      </c>
      <c r="C11" s="1">
        <v>3.4877999999999999E-2</v>
      </c>
      <c r="D11" s="1">
        <v>14.778600000000001</v>
      </c>
      <c r="E11" s="1">
        <v>278.99599999999998</v>
      </c>
    </row>
    <row r="12" spans="1:5" x14ac:dyDescent="0.35">
      <c r="A12">
        <v>10</v>
      </c>
      <c r="B12" s="1">
        <v>1.15449E-2</v>
      </c>
      <c r="C12" s="1">
        <v>3.3884499999999998E-2</v>
      </c>
      <c r="D12" s="1">
        <v>15.6846</v>
      </c>
      <c r="E12" s="1">
        <v>133.02500000000001</v>
      </c>
    </row>
    <row r="13" spans="1:5" x14ac:dyDescent="0.35">
      <c r="A13">
        <v>11</v>
      </c>
      <c r="B13" s="1">
        <v>1.29347E-2</v>
      </c>
      <c r="C13" s="1">
        <v>0.56990399999999997</v>
      </c>
      <c r="D13" s="1">
        <v>21.692699999999999</v>
      </c>
      <c r="E13" s="1">
        <v>237.32</v>
      </c>
    </row>
    <row r="14" spans="1:5" x14ac:dyDescent="0.35">
      <c r="A14">
        <v>12</v>
      </c>
      <c r="B14" s="1">
        <v>1.2931099999999999E-2</v>
      </c>
      <c r="C14" s="1">
        <v>2.0943400000000001E-2</v>
      </c>
      <c r="D14" s="1">
        <v>22.351099999999999</v>
      </c>
      <c r="E14" s="1">
        <v>159.83099999999999</v>
      </c>
    </row>
    <row r="15" spans="1:5" x14ac:dyDescent="0.35">
      <c r="A15">
        <v>13</v>
      </c>
      <c r="B15" s="1">
        <v>1.3876899999999999E-2</v>
      </c>
      <c r="C15" s="1">
        <v>2.58958E-2</v>
      </c>
      <c r="D15" s="1">
        <v>16.533999999999999</v>
      </c>
      <c r="E15" s="1">
        <v>257.43099999999998</v>
      </c>
    </row>
    <row r="16" spans="1:5" x14ac:dyDescent="0.35">
      <c r="A16">
        <v>14</v>
      </c>
      <c r="B16" s="1">
        <v>1.5924199999999999E-2</v>
      </c>
      <c r="C16" s="1">
        <v>2.2899900000000001E-2</v>
      </c>
      <c r="D16" s="1">
        <v>17.128</v>
      </c>
      <c r="E16" s="1">
        <v>246.70500000000001</v>
      </c>
    </row>
    <row r="17" spans="1:5" x14ac:dyDescent="0.35">
      <c r="A17">
        <v>15</v>
      </c>
      <c r="B17" s="1">
        <v>1.19326E-2</v>
      </c>
      <c r="C17" s="1">
        <v>2.29058E-2</v>
      </c>
      <c r="D17" s="1">
        <v>9.2110900000000004</v>
      </c>
      <c r="E17" s="1">
        <v>263.49400000000003</v>
      </c>
    </row>
    <row r="18" spans="1:5" x14ac:dyDescent="0.35">
      <c r="A18">
        <v>16</v>
      </c>
      <c r="B18" s="1">
        <v>2.0912400000000001E-2</v>
      </c>
      <c r="C18" s="1">
        <v>3.9862599999999998E-2</v>
      </c>
      <c r="D18" s="1">
        <v>22.039100000000001</v>
      </c>
      <c r="E18" s="1">
        <v>149.50399999999999</v>
      </c>
    </row>
    <row r="19" spans="1:5" x14ac:dyDescent="0.35">
      <c r="A19">
        <v>17</v>
      </c>
      <c r="B19" s="1">
        <v>1.2832400000000001E-2</v>
      </c>
      <c r="C19" s="1">
        <v>0.21040200000000001</v>
      </c>
      <c r="D19" s="1">
        <v>16.501200000000001</v>
      </c>
      <c r="E19" s="1">
        <v>294.14100000000002</v>
      </c>
    </row>
    <row r="20" spans="1:5" x14ac:dyDescent="0.35">
      <c r="A20">
        <v>18</v>
      </c>
      <c r="B20" s="1">
        <v>1.19317E-2</v>
      </c>
      <c r="C20" s="1">
        <v>3.4873500000000002E-2</v>
      </c>
      <c r="D20" s="1">
        <v>6.2847600000000003</v>
      </c>
      <c r="E20" s="1">
        <v>679.53700000000003</v>
      </c>
    </row>
    <row r="21" spans="1:5" x14ac:dyDescent="0.35">
      <c r="A21">
        <v>19</v>
      </c>
      <c r="B21" s="1">
        <v>1.29316E-2</v>
      </c>
      <c r="C21" s="1">
        <v>0.19144800000000001</v>
      </c>
      <c r="D21" s="1">
        <v>30.1492</v>
      </c>
      <c r="E21" s="1">
        <v>516.34199999999998</v>
      </c>
    </row>
    <row r="22" spans="1:5" x14ac:dyDescent="0.35">
      <c r="A22">
        <v>20</v>
      </c>
      <c r="B22" s="1">
        <v>1.49231E-2</v>
      </c>
      <c r="C22" s="1">
        <v>2.5919399999999999E-2</v>
      </c>
      <c r="D22" s="1">
        <v>60.192700000000002</v>
      </c>
      <c r="E22" s="1">
        <v>486.28300000000002</v>
      </c>
    </row>
    <row r="23" spans="1:5" x14ac:dyDescent="0.35">
      <c r="A23">
        <v>21</v>
      </c>
      <c r="B23" s="1">
        <v>1.1938600000000001E-2</v>
      </c>
      <c r="C23" s="1">
        <v>4.88648E-2</v>
      </c>
      <c r="D23" s="1">
        <v>28.282399999999999</v>
      </c>
      <c r="E23" s="1">
        <v>181.76</v>
      </c>
    </row>
    <row r="24" spans="1:5" x14ac:dyDescent="0.35">
      <c r="A24">
        <v>22</v>
      </c>
      <c r="B24" s="1">
        <v>1.2933999999999999E-2</v>
      </c>
      <c r="C24" s="1">
        <v>2.8880400000000001E-2</v>
      </c>
      <c r="D24" s="1">
        <v>34.683</v>
      </c>
      <c r="E24" s="1">
        <v>256.61399999999998</v>
      </c>
    </row>
    <row r="25" spans="1:5" x14ac:dyDescent="0.35">
      <c r="A25">
        <v>23</v>
      </c>
      <c r="B25" s="1">
        <v>1.29397E-2</v>
      </c>
      <c r="C25" s="1">
        <v>2.0908800000000002E-2</v>
      </c>
      <c r="D25" s="1">
        <v>6.7414500000000004</v>
      </c>
      <c r="E25" s="1">
        <v>305.47199999999998</v>
      </c>
    </row>
    <row r="26" spans="1:5" x14ac:dyDescent="0.35">
      <c r="A26">
        <v>24</v>
      </c>
      <c r="B26" s="1">
        <v>1.29278E-2</v>
      </c>
      <c r="C26" s="1">
        <v>2.68931E-2</v>
      </c>
      <c r="D26" s="1">
        <v>27.9999</v>
      </c>
      <c r="E26" s="1">
        <v>88.420699999999997</v>
      </c>
    </row>
    <row r="27" spans="1:5" x14ac:dyDescent="0.35">
      <c r="A27">
        <v>25</v>
      </c>
      <c r="B27" s="1">
        <v>1.39306E-2</v>
      </c>
      <c r="C27" s="1">
        <v>2.4934499999999998E-2</v>
      </c>
      <c r="D27" s="1">
        <v>5.9800600000000002E-2</v>
      </c>
      <c r="E27" s="1">
        <v>288.79899999999998</v>
      </c>
    </row>
    <row r="28" spans="1:5" x14ac:dyDescent="0.35">
      <c r="A28">
        <v>26</v>
      </c>
      <c r="B28" s="1">
        <v>1.0947E-2</v>
      </c>
      <c r="C28" s="1">
        <v>2.5892999999999999E-2</v>
      </c>
      <c r="D28" s="1">
        <v>36.395400000000002</v>
      </c>
      <c r="E28" s="1">
        <v>296.39100000000002</v>
      </c>
    </row>
    <row r="29" spans="1:5" x14ac:dyDescent="0.35">
      <c r="A29">
        <v>27</v>
      </c>
      <c r="B29" s="1">
        <v>1.29359E-2</v>
      </c>
      <c r="C29" s="1">
        <v>3.1881100000000002E-2</v>
      </c>
      <c r="D29" s="1">
        <v>30.125</v>
      </c>
      <c r="E29" s="1">
        <v>232.709</v>
      </c>
    </row>
    <row r="30" spans="1:5" x14ac:dyDescent="0.35">
      <c r="A30">
        <v>28</v>
      </c>
      <c r="B30" s="1">
        <v>1.1938799999999999E-2</v>
      </c>
      <c r="C30" s="1">
        <v>2.4892999999999998E-2</v>
      </c>
      <c r="D30" s="1">
        <v>12.7507</v>
      </c>
      <c r="E30" s="1">
        <v>316.18799999999999</v>
      </c>
    </row>
    <row r="31" spans="1:5" x14ac:dyDescent="0.35">
      <c r="A31">
        <v>29</v>
      </c>
      <c r="B31" s="1">
        <v>1.2940399999999999E-2</v>
      </c>
      <c r="C31" s="1">
        <v>2.41525E-2</v>
      </c>
      <c r="D31" s="1">
        <v>17.349699999999999</v>
      </c>
      <c r="E31" s="1">
        <v>335.50799999999998</v>
      </c>
    </row>
    <row r="32" spans="1:5" x14ac:dyDescent="0.35">
      <c r="A32">
        <v>30</v>
      </c>
      <c r="B32" s="1">
        <v>1.39282E-2</v>
      </c>
      <c r="C32" s="1">
        <v>2.3506900000000001E-2</v>
      </c>
      <c r="D32" s="1">
        <v>16.262799999999999</v>
      </c>
      <c r="E32" s="1">
        <v>240.155</v>
      </c>
    </row>
    <row r="33" spans="1:5" x14ac:dyDescent="0.35">
      <c r="A33">
        <v>31</v>
      </c>
      <c r="B33" s="1">
        <v>1.3927699999999999E-2</v>
      </c>
      <c r="C33" s="1">
        <v>1.6920299999999999E-2</v>
      </c>
      <c r="D33" s="1">
        <v>19.4132</v>
      </c>
      <c r="E33" s="1">
        <v>444.93799999999999</v>
      </c>
    </row>
    <row r="34" spans="1:5" x14ac:dyDescent="0.35">
      <c r="A34">
        <v>32</v>
      </c>
      <c r="B34" s="1">
        <v>1.2940399999999999E-2</v>
      </c>
      <c r="C34" s="1">
        <v>0.398897</v>
      </c>
      <c r="D34" s="1">
        <v>18.409400000000002</v>
      </c>
      <c r="E34" s="1">
        <v>451.77</v>
      </c>
    </row>
    <row r="35" spans="1:5" x14ac:dyDescent="0.35">
      <c r="A35">
        <v>33</v>
      </c>
      <c r="B35" s="1">
        <v>1.39623E-2</v>
      </c>
      <c r="C35" s="1">
        <v>0.327094</v>
      </c>
      <c r="D35" s="1">
        <v>10.0906</v>
      </c>
      <c r="E35" s="1">
        <v>109.60899999999999</v>
      </c>
    </row>
    <row r="36" spans="1:5" x14ac:dyDescent="0.35">
      <c r="A36">
        <v>34</v>
      </c>
      <c r="B36" s="1">
        <v>1.29321E-2</v>
      </c>
      <c r="C36" s="1">
        <v>2.4902799999999999E-2</v>
      </c>
      <c r="D36" s="1">
        <v>5.8703599999999998</v>
      </c>
      <c r="E36" s="1">
        <v>246.643</v>
      </c>
    </row>
    <row r="37" spans="1:5" x14ac:dyDescent="0.35">
      <c r="A37">
        <v>35</v>
      </c>
      <c r="B37" s="1">
        <v>1.19379E-2</v>
      </c>
      <c r="C37" s="1">
        <v>2.3910500000000001E-2</v>
      </c>
      <c r="D37" s="1">
        <v>15.193099999999999</v>
      </c>
      <c r="E37" s="1">
        <v>319.904</v>
      </c>
    </row>
    <row r="38" spans="1:5" x14ac:dyDescent="0.35">
      <c r="A38">
        <v>36</v>
      </c>
      <c r="B38" s="1">
        <v>1.29368E-2</v>
      </c>
      <c r="C38" s="1">
        <v>2.4933299999999999E-2</v>
      </c>
      <c r="D38" s="1">
        <v>10.473000000000001</v>
      </c>
      <c r="E38" s="1">
        <v>274.55900000000003</v>
      </c>
    </row>
    <row r="39" spans="1:5" x14ac:dyDescent="0.35">
      <c r="A39">
        <v>37</v>
      </c>
      <c r="B39" s="1">
        <v>2.88916E-2</v>
      </c>
      <c r="C39" s="1">
        <v>4.7840599999999997E-2</v>
      </c>
      <c r="D39" s="1">
        <v>31.221599999999999</v>
      </c>
      <c r="E39" s="1">
        <v>393.07</v>
      </c>
    </row>
    <row r="40" spans="1:5" x14ac:dyDescent="0.35">
      <c r="A40">
        <v>38</v>
      </c>
      <c r="B40" s="1">
        <v>1.5923E-2</v>
      </c>
      <c r="C40" s="1">
        <v>2.84576E-2</v>
      </c>
      <c r="D40" s="1">
        <v>23.6083</v>
      </c>
      <c r="E40" s="1">
        <v>478.53100000000001</v>
      </c>
    </row>
    <row r="41" spans="1:5" x14ac:dyDescent="0.35">
      <c r="A41">
        <v>39</v>
      </c>
      <c r="B41" s="1">
        <v>1.4940999999999999E-2</v>
      </c>
      <c r="C41" s="1">
        <v>1.8929000000000001E-2</v>
      </c>
      <c r="D41" s="1">
        <v>15.1426</v>
      </c>
      <c r="E41" s="1">
        <v>656.21799999999996</v>
      </c>
    </row>
    <row r="42" spans="1:5" x14ac:dyDescent="0.35">
      <c r="A42">
        <v>40</v>
      </c>
      <c r="B42" s="1">
        <v>1.29347E-2</v>
      </c>
      <c r="C42" s="1">
        <v>0.21138599999999999</v>
      </c>
      <c r="D42" s="1">
        <v>8.3585999999999991</v>
      </c>
      <c r="E42" s="1">
        <v>306.416</v>
      </c>
    </row>
    <row r="43" spans="1:5" x14ac:dyDescent="0.35">
      <c r="A43">
        <v>41</v>
      </c>
      <c r="B43" s="1">
        <v>1.2494099999999999E-2</v>
      </c>
      <c r="C43" s="1">
        <v>2.4897800000000001E-2</v>
      </c>
      <c r="D43" s="1">
        <v>79.723500000000001</v>
      </c>
      <c r="E43" s="1">
        <v>238.404</v>
      </c>
    </row>
    <row r="44" spans="1:5" x14ac:dyDescent="0.35">
      <c r="A44">
        <v>42</v>
      </c>
      <c r="B44" s="1">
        <v>1.2944499999999999E-2</v>
      </c>
      <c r="C44" s="1">
        <v>2.3891699999999998E-2</v>
      </c>
      <c r="D44" s="1">
        <v>45.358600000000003</v>
      </c>
      <c r="E44" s="1">
        <v>240.374</v>
      </c>
    </row>
    <row r="45" spans="1:5" x14ac:dyDescent="0.35">
      <c r="A45">
        <v>43</v>
      </c>
      <c r="B45" s="1">
        <v>1.39279E-2</v>
      </c>
      <c r="C45" s="1">
        <v>8.6771200000000007E-2</v>
      </c>
      <c r="D45" s="1">
        <v>18.157599999999999</v>
      </c>
      <c r="E45" s="1">
        <v>191.01900000000001</v>
      </c>
    </row>
    <row r="46" spans="1:5" x14ac:dyDescent="0.35">
      <c r="A46">
        <v>44</v>
      </c>
      <c r="B46" s="1">
        <v>1.39294E-2</v>
      </c>
      <c r="C46" s="1">
        <v>0.37695800000000002</v>
      </c>
      <c r="D46" s="1">
        <v>52.9831</v>
      </c>
      <c r="E46" s="1">
        <v>136.5</v>
      </c>
    </row>
    <row r="47" spans="1:5" x14ac:dyDescent="0.35">
      <c r="A47">
        <v>45</v>
      </c>
      <c r="B47" s="1">
        <v>1.39256E-2</v>
      </c>
      <c r="C47" s="1">
        <v>2.0910700000000001E-2</v>
      </c>
      <c r="D47" s="1">
        <v>24.666799999999999</v>
      </c>
      <c r="E47" s="1">
        <v>277.33800000000002</v>
      </c>
    </row>
    <row r="48" spans="1:5" x14ac:dyDescent="0.35">
      <c r="A48">
        <v>46</v>
      </c>
      <c r="B48" s="1">
        <v>1.49248E-2</v>
      </c>
      <c r="C48" s="1">
        <v>2.38943E-2</v>
      </c>
      <c r="D48" s="1">
        <v>18.3886</v>
      </c>
      <c r="E48" s="1">
        <v>120.982</v>
      </c>
    </row>
    <row r="49" spans="1:5" x14ac:dyDescent="0.35">
      <c r="A49">
        <v>47</v>
      </c>
      <c r="B49" s="1">
        <v>1.5925399999999999E-2</v>
      </c>
      <c r="C49" s="1">
        <v>0.40089200000000003</v>
      </c>
      <c r="D49" s="1">
        <v>42.786000000000001</v>
      </c>
      <c r="E49" s="1">
        <v>423.43</v>
      </c>
    </row>
    <row r="50" spans="1:5" x14ac:dyDescent="0.35">
      <c r="A50">
        <v>48</v>
      </c>
      <c r="B50" s="1">
        <v>1.49415E-2</v>
      </c>
      <c r="C50" s="1">
        <v>1.8919700000000001E-2</v>
      </c>
      <c r="D50" s="1">
        <v>14.6013</v>
      </c>
      <c r="E50" s="1">
        <v>462.22399999999999</v>
      </c>
    </row>
    <row r="51" spans="1:5" x14ac:dyDescent="0.35">
      <c r="A51">
        <v>49</v>
      </c>
      <c r="B51" s="1">
        <v>1.42238E-2</v>
      </c>
      <c r="C51" s="1">
        <v>2.1619599999999999E-2</v>
      </c>
      <c r="D51" s="1">
        <v>22.287600000000001</v>
      </c>
      <c r="E51" s="1">
        <v>246.804</v>
      </c>
    </row>
    <row r="53" spans="1:5" x14ac:dyDescent="0.35">
      <c r="A53" t="s">
        <v>0</v>
      </c>
      <c r="B53" s="1">
        <f t="shared" ref="B53:E53" si="0">MIN(B2:B51)</f>
        <v>1.0947E-2</v>
      </c>
      <c r="C53" s="1">
        <f t="shared" si="0"/>
        <v>1.6920299999999999E-2</v>
      </c>
      <c r="D53" s="1">
        <f t="shared" si="0"/>
        <v>5.9800600000000002E-2</v>
      </c>
      <c r="E53" s="1">
        <f t="shared" si="0"/>
        <v>62.805</v>
      </c>
    </row>
    <row r="54" spans="1:5" x14ac:dyDescent="0.35">
      <c r="A54" t="s">
        <v>1</v>
      </c>
      <c r="B54" s="1">
        <f>MAX(B2:B51)</f>
        <v>2.88916E-2</v>
      </c>
      <c r="C54" s="1">
        <f t="shared" ref="C54:E54" si="1">MAX(C2:C51)</f>
        <v>0.56990399999999997</v>
      </c>
      <c r="D54" s="1">
        <f t="shared" si="1"/>
        <v>79.723500000000001</v>
      </c>
      <c r="E54" s="1">
        <f t="shared" si="1"/>
        <v>679.53700000000003</v>
      </c>
    </row>
    <row r="55" spans="1:5" x14ac:dyDescent="0.35">
      <c r="A55" t="s">
        <v>2</v>
      </c>
      <c r="B55" s="1">
        <f>AVERAGE(B2:B51)</f>
        <v>1.3806125999999997E-2</v>
      </c>
      <c r="C55" s="1">
        <f t="shared" ref="C55:E55" si="2">AVERAGE(C2:C51)</f>
        <v>8.3560061999999977E-2</v>
      </c>
      <c r="D55" s="1">
        <f t="shared" si="2"/>
        <v>21.209397812000002</v>
      </c>
      <c r="E55" s="1">
        <f t="shared" si="2"/>
        <v>293.81405400000006</v>
      </c>
    </row>
    <row r="56" spans="1:5" x14ac:dyDescent="0.35">
      <c r="A56" t="s">
        <v>3</v>
      </c>
      <c r="B56" s="1">
        <f>MEDIAN(B2:B51)</f>
        <v>1.2942449999999999E-2</v>
      </c>
      <c r="C56" s="1">
        <f t="shared" ref="C56:E56" si="3">MEDIAN(C2:C51)</f>
        <v>2.5907599999999999E-2</v>
      </c>
      <c r="D56" s="1">
        <f t="shared" si="3"/>
        <v>17.75365</v>
      </c>
      <c r="E56" s="1">
        <f t="shared" si="3"/>
        <v>275.94850000000002</v>
      </c>
    </row>
    <row r="57" spans="1:5" x14ac:dyDescent="0.35">
      <c r="A57" t="s">
        <v>4</v>
      </c>
      <c r="B57" s="1">
        <f>_xlfn.PERCENTILE.INC(B2:B51,0.1)</f>
        <v>1.193759E-2</v>
      </c>
      <c r="C57" s="1">
        <f t="shared" ref="C57:E57" si="4">_xlfn.PERCENTILE.INC(C2:C51,0.1)</f>
        <v>2.091051E-2</v>
      </c>
      <c r="D57" s="1">
        <f t="shared" si="4"/>
        <v>6.2433200000000006</v>
      </c>
      <c r="E57" s="1">
        <f t="shared" si="4"/>
        <v>132.8288</v>
      </c>
    </row>
    <row r="58" spans="1:5" x14ac:dyDescent="0.35">
      <c r="A58" t="s">
        <v>5</v>
      </c>
      <c r="B58" s="1">
        <f>_xlfn.PERCENTILE.INC(B2:B51,0.9)</f>
        <v>1.5039650000000002E-2</v>
      </c>
      <c r="C58" s="1">
        <f t="shared" ref="C58:E58" si="5">_xlfn.PERCENTILE.INC(C2:C51,0.9)</f>
        <v>0.30428260000000007</v>
      </c>
      <c r="D58" s="1">
        <f t="shared" si="5"/>
        <v>37.03446000000001</v>
      </c>
      <c r="E58" s="1">
        <f t="shared" si="5"/>
        <v>479.30619999999999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23D8-879E-4418-8F56-6D259C00A366}">
  <dimension ref="A1:F58"/>
  <sheetViews>
    <sheetView zoomScale="61" workbookViewId="0"/>
  </sheetViews>
  <sheetFormatPr defaultRowHeight="15.55" x14ac:dyDescent="0.35"/>
  <cols>
    <col min="1" max="1" width="13.83203125" bestFit="1" customWidth="1"/>
    <col min="2" max="3" width="10.25" bestFit="1" customWidth="1"/>
    <col min="4" max="4" width="11.25" bestFit="1" customWidth="1"/>
    <col min="5" max="5" width="12.25" bestFit="1" customWidth="1"/>
  </cols>
  <sheetData>
    <row r="1" spans="1:5" ht="31.1" x14ac:dyDescent="0.35">
      <c r="A1" s="2" t="s">
        <v>6</v>
      </c>
      <c r="B1">
        <v>4</v>
      </c>
      <c r="C1">
        <v>5</v>
      </c>
      <c r="D1">
        <v>6</v>
      </c>
      <c r="E1">
        <v>7</v>
      </c>
    </row>
    <row r="2" spans="1:5" x14ac:dyDescent="0.35">
      <c r="A2">
        <v>0</v>
      </c>
      <c r="B2" s="1">
        <v>7.9524499999999998E-3</v>
      </c>
      <c r="C2" s="1">
        <v>2.2939399999999999E-2</v>
      </c>
      <c r="D2" s="1">
        <v>7.2779899999999995E-2</v>
      </c>
      <c r="E2" s="1">
        <v>0.13163900000000001</v>
      </c>
    </row>
    <row r="3" spans="1:5" x14ac:dyDescent="0.35">
      <c r="A3">
        <v>1</v>
      </c>
      <c r="B3" s="1">
        <v>1.39647E-2</v>
      </c>
      <c r="C3" s="1">
        <v>1.7074300000000001E-2</v>
      </c>
      <c r="D3" s="1">
        <v>0.49464200000000003</v>
      </c>
      <c r="E3" s="1">
        <v>19.942399999999999</v>
      </c>
    </row>
    <row r="4" spans="1:5" x14ac:dyDescent="0.35">
      <c r="A4">
        <v>2</v>
      </c>
      <c r="B4" s="1">
        <v>1.0934599999999999E-2</v>
      </c>
      <c r="C4" s="1">
        <v>0.636297</v>
      </c>
      <c r="D4" s="1">
        <v>6.3792199999999993E-2</v>
      </c>
      <c r="E4" s="1">
        <v>5.5417800000000002</v>
      </c>
    </row>
    <row r="5" spans="1:5" x14ac:dyDescent="0.35">
      <c r="A5">
        <v>3</v>
      </c>
      <c r="B5" s="1">
        <v>9.9735299999999995E-3</v>
      </c>
      <c r="C5" s="1">
        <v>2.6892900000000001E-2</v>
      </c>
      <c r="D5" s="1">
        <v>5.1733500000000002E-2</v>
      </c>
      <c r="E5" s="1">
        <v>90.074299999999994</v>
      </c>
    </row>
    <row r="6" spans="1:5" x14ac:dyDescent="0.35">
      <c r="A6">
        <v>4</v>
      </c>
      <c r="B6" s="1">
        <v>1.09386E-2</v>
      </c>
      <c r="C6" s="1">
        <v>1.8952400000000001E-2</v>
      </c>
      <c r="D6" s="1">
        <v>0.387928</v>
      </c>
      <c r="E6" s="1">
        <v>27.777699999999999</v>
      </c>
    </row>
    <row r="7" spans="1:5" x14ac:dyDescent="0.35">
      <c r="A7">
        <v>5</v>
      </c>
      <c r="B7" s="1">
        <v>1.19474E-2</v>
      </c>
      <c r="C7" s="1">
        <v>2.4899000000000001E-2</v>
      </c>
      <c r="D7" s="1">
        <v>3.3876900000000001E-2</v>
      </c>
      <c r="E7" s="1">
        <v>9.7415500000000002</v>
      </c>
    </row>
    <row r="8" spans="1:5" x14ac:dyDescent="0.35">
      <c r="A8">
        <v>6</v>
      </c>
      <c r="B8" s="1">
        <v>1.4953899999999999E-2</v>
      </c>
      <c r="C8" s="1">
        <v>2.18911E-2</v>
      </c>
      <c r="D8" s="1">
        <v>2.2140399999999998</v>
      </c>
      <c r="E8" s="1">
        <v>65.381</v>
      </c>
    </row>
    <row r="9" spans="1:5" x14ac:dyDescent="0.35">
      <c r="A9">
        <v>7</v>
      </c>
      <c r="B9" s="1">
        <v>1.2929899999999999E-2</v>
      </c>
      <c r="C9" s="1">
        <v>4.58777E-2</v>
      </c>
      <c r="D9" s="1">
        <v>12.440099999999999</v>
      </c>
      <c r="E9" s="1">
        <v>135.49299999999999</v>
      </c>
    </row>
    <row r="10" spans="1:5" x14ac:dyDescent="0.35">
      <c r="A10">
        <v>8</v>
      </c>
      <c r="B10" s="1">
        <v>8.9433199999999994E-3</v>
      </c>
      <c r="C10" s="1">
        <v>1.89497E-2</v>
      </c>
      <c r="D10" s="1">
        <v>1.0142500000000001</v>
      </c>
      <c r="E10" s="1">
        <v>32.518999999999998</v>
      </c>
    </row>
    <row r="11" spans="1:5" x14ac:dyDescent="0.35">
      <c r="A11">
        <v>9</v>
      </c>
      <c r="B11" s="1">
        <v>1.19693E-2</v>
      </c>
      <c r="C11" s="1">
        <v>3.3910000000000003E-2</v>
      </c>
      <c r="D11" s="1">
        <v>1.51295</v>
      </c>
      <c r="E11" s="1">
        <v>110.977</v>
      </c>
    </row>
    <row r="12" spans="1:5" x14ac:dyDescent="0.35">
      <c r="A12">
        <v>10</v>
      </c>
      <c r="B12" s="1">
        <v>1.49608E-2</v>
      </c>
      <c r="C12" s="1">
        <v>2.49348E-2</v>
      </c>
      <c r="D12" s="1">
        <v>0.33610000000000001</v>
      </c>
      <c r="E12" s="1">
        <v>6.6662999999999997</v>
      </c>
    </row>
    <row r="13" spans="1:5" x14ac:dyDescent="0.35">
      <c r="A13">
        <v>11</v>
      </c>
      <c r="B13" s="1">
        <v>1.1937100000000001E-2</v>
      </c>
      <c r="C13" s="1">
        <v>0.68168499999999999</v>
      </c>
      <c r="D13" s="1">
        <v>1.8164400000000001</v>
      </c>
      <c r="E13" s="1">
        <v>14.124499999999999</v>
      </c>
    </row>
    <row r="14" spans="1:5" x14ac:dyDescent="0.35">
      <c r="A14">
        <v>12</v>
      </c>
      <c r="B14" s="1">
        <v>1.19326E-2</v>
      </c>
      <c r="C14" s="1">
        <v>1.6919099999999999E-2</v>
      </c>
      <c r="D14" s="1">
        <v>1.2331700000000001</v>
      </c>
      <c r="E14" s="1">
        <v>4.12845</v>
      </c>
    </row>
    <row r="15" spans="1:5" x14ac:dyDescent="0.35">
      <c r="A15">
        <v>13</v>
      </c>
      <c r="B15" s="1">
        <v>1.4930000000000001E-2</v>
      </c>
      <c r="C15" s="1">
        <v>1.89555E-2</v>
      </c>
      <c r="D15" s="1">
        <v>0.194024</v>
      </c>
      <c r="E15" s="1">
        <v>5.0046499999999998</v>
      </c>
    </row>
    <row r="16" spans="1:5" x14ac:dyDescent="0.35">
      <c r="A16">
        <v>14</v>
      </c>
      <c r="B16" s="1">
        <v>1.4943400000000001E-2</v>
      </c>
      <c r="C16" s="1">
        <v>1.6924600000000001E-2</v>
      </c>
      <c r="D16" s="1">
        <v>0.109704</v>
      </c>
      <c r="E16" s="1">
        <v>10.032999999999999</v>
      </c>
    </row>
    <row r="17" spans="1:5" x14ac:dyDescent="0.35">
      <c r="A17">
        <v>15</v>
      </c>
      <c r="B17" s="1">
        <v>1.1980299999999999E-2</v>
      </c>
      <c r="C17" s="1">
        <v>1.9923199999999999E-2</v>
      </c>
      <c r="D17" s="1">
        <v>3.6862399999999997E-2</v>
      </c>
      <c r="E17" s="1">
        <v>175.411</v>
      </c>
    </row>
    <row r="18" spans="1:5" x14ac:dyDescent="0.35">
      <c r="A18">
        <v>16</v>
      </c>
      <c r="B18" s="1">
        <v>2.0636999999999999E-2</v>
      </c>
      <c r="C18" s="1">
        <v>1.8914E-2</v>
      </c>
      <c r="D18" s="1">
        <v>1.6745099999999999</v>
      </c>
      <c r="E18" s="1">
        <v>145.13800000000001</v>
      </c>
    </row>
    <row r="19" spans="1:5" x14ac:dyDescent="0.35">
      <c r="A19">
        <v>17</v>
      </c>
      <c r="B19" s="1">
        <v>1.09377E-2</v>
      </c>
      <c r="C19" s="1">
        <v>0.216388</v>
      </c>
      <c r="D19" s="1">
        <v>0.104684</v>
      </c>
      <c r="E19" s="1">
        <v>62.935699999999997</v>
      </c>
    </row>
    <row r="20" spans="1:5" x14ac:dyDescent="0.35">
      <c r="A20">
        <v>18</v>
      </c>
      <c r="B20" s="1">
        <v>1.0937199999999999E-2</v>
      </c>
      <c r="C20" s="1">
        <v>3.5869600000000001E-2</v>
      </c>
      <c r="D20" s="1">
        <v>9.5712199999999997E-2</v>
      </c>
      <c r="E20" s="1">
        <v>10.860900000000001</v>
      </c>
    </row>
    <row r="21" spans="1:5" x14ac:dyDescent="0.35">
      <c r="A21">
        <v>19</v>
      </c>
      <c r="B21" s="1">
        <v>1.2928500000000001E-2</v>
      </c>
      <c r="C21" s="1">
        <v>1.6915800000000002E-2</v>
      </c>
      <c r="D21" s="1">
        <v>7.7793399999999999E-2</v>
      </c>
      <c r="E21" s="1">
        <v>16.2117</v>
      </c>
    </row>
    <row r="22" spans="1:5" x14ac:dyDescent="0.35">
      <c r="A22">
        <v>20</v>
      </c>
      <c r="B22" s="1">
        <v>1.29657E-2</v>
      </c>
      <c r="C22" s="1">
        <v>1.8919499999999999E-2</v>
      </c>
      <c r="D22" s="1">
        <v>9.2222899999999997E-2</v>
      </c>
      <c r="E22" s="1">
        <v>1.76823</v>
      </c>
    </row>
    <row r="23" spans="1:5" x14ac:dyDescent="0.35">
      <c r="A23">
        <v>21</v>
      </c>
      <c r="B23" s="1">
        <v>9.9387199999999998E-3</v>
      </c>
      <c r="C23" s="1">
        <v>4.28481E-2</v>
      </c>
      <c r="D23" s="1">
        <v>9.3706800000000007E-2</v>
      </c>
      <c r="E23" s="1">
        <v>44.667000000000002</v>
      </c>
    </row>
    <row r="24" spans="1:5" x14ac:dyDescent="0.35">
      <c r="A24">
        <v>22</v>
      </c>
      <c r="B24" s="1">
        <v>8.9333099999999999E-3</v>
      </c>
      <c r="C24" s="1">
        <v>2.0909500000000001E-2</v>
      </c>
      <c r="D24" s="1">
        <v>7.0784299999999994E-2</v>
      </c>
      <c r="E24" s="1">
        <v>36.49</v>
      </c>
    </row>
    <row r="25" spans="1:5" x14ac:dyDescent="0.35">
      <c r="A25">
        <v>23</v>
      </c>
      <c r="B25" s="1">
        <v>1.18806E-2</v>
      </c>
      <c r="C25" s="1">
        <v>1.99118E-2</v>
      </c>
      <c r="D25" s="1">
        <v>6.5792799999999999E-2</v>
      </c>
      <c r="E25" s="1">
        <v>65.300700000000006</v>
      </c>
    </row>
    <row r="26" spans="1:5" x14ac:dyDescent="0.35">
      <c r="A26">
        <v>24</v>
      </c>
      <c r="B26" s="1">
        <v>7.5929200000000004E-3</v>
      </c>
      <c r="C26" s="1">
        <v>2.3903400000000002E-2</v>
      </c>
      <c r="D26" s="1">
        <v>2.4889899999999998</v>
      </c>
      <c r="E26" s="1">
        <v>21.840499999999999</v>
      </c>
    </row>
    <row r="27" spans="1:5" x14ac:dyDescent="0.35">
      <c r="A27">
        <v>25</v>
      </c>
      <c r="B27" s="1">
        <v>1.29476E-2</v>
      </c>
      <c r="C27" s="1">
        <v>1.7728600000000001E-2</v>
      </c>
      <c r="D27" s="1">
        <v>3.5903900000000002E-2</v>
      </c>
      <c r="E27" s="1">
        <v>1.2304600000000001</v>
      </c>
    </row>
    <row r="28" spans="1:5" x14ac:dyDescent="0.35">
      <c r="A28">
        <v>26</v>
      </c>
      <c r="B28" s="1">
        <v>9.9391900000000005E-3</v>
      </c>
      <c r="C28" s="1">
        <v>2.0898799999999999E-2</v>
      </c>
      <c r="D28" s="1">
        <v>2.4471400000000001</v>
      </c>
      <c r="E28" s="1">
        <v>0.70558399999999999</v>
      </c>
    </row>
    <row r="29" spans="1:5" x14ac:dyDescent="0.35">
      <c r="A29">
        <v>27</v>
      </c>
      <c r="B29" s="1">
        <v>1.09351E-2</v>
      </c>
      <c r="C29" s="1">
        <v>2.2001699999999999E-2</v>
      </c>
      <c r="D29" s="1">
        <v>7.7188999999999994E-2</v>
      </c>
      <c r="E29" s="1">
        <v>6.2757899999999998</v>
      </c>
    </row>
    <row r="30" spans="1:5" x14ac:dyDescent="0.35">
      <c r="A30">
        <v>28</v>
      </c>
      <c r="B30" s="1">
        <v>9.9418200000000005E-3</v>
      </c>
      <c r="C30" s="1">
        <v>1.9353599999999999E-2</v>
      </c>
      <c r="D30" s="1">
        <v>1.9712000000000001</v>
      </c>
      <c r="E30" s="1">
        <v>53.691000000000003</v>
      </c>
    </row>
    <row r="31" spans="1:5" x14ac:dyDescent="0.35">
      <c r="A31">
        <v>29</v>
      </c>
      <c r="B31" s="1">
        <v>1.4925000000000001E-2</v>
      </c>
      <c r="C31" s="1">
        <v>2.03319E-2</v>
      </c>
      <c r="D31" s="1">
        <v>3.49797</v>
      </c>
      <c r="E31" s="1">
        <v>3.34213</v>
      </c>
    </row>
    <row r="32" spans="1:5" x14ac:dyDescent="0.35">
      <c r="A32">
        <v>30</v>
      </c>
      <c r="B32" s="1">
        <v>1.3546900000000001E-2</v>
      </c>
      <c r="C32" s="1">
        <v>2.49085E-2</v>
      </c>
      <c r="D32" s="1">
        <v>5.0829600000000003E-2</v>
      </c>
      <c r="E32" s="1">
        <v>34.189700000000002</v>
      </c>
    </row>
    <row r="33" spans="1:5" x14ac:dyDescent="0.35">
      <c r="A33">
        <v>31</v>
      </c>
      <c r="B33" s="1">
        <v>1.5873200000000001E-2</v>
      </c>
      <c r="C33" s="1">
        <v>1.5957099999999998E-2</v>
      </c>
      <c r="D33" s="1">
        <v>7.4205400000000005E-2</v>
      </c>
      <c r="E33" s="1">
        <v>0.91950299999999996</v>
      </c>
    </row>
    <row r="34" spans="1:5" x14ac:dyDescent="0.35">
      <c r="A34">
        <v>32</v>
      </c>
      <c r="B34" s="1">
        <v>8.9409399999999997E-3</v>
      </c>
      <c r="C34" s="1">
        <v>6.2814999999999996E-2</v>
      </c>
      <c r="D34" s="1">
        <v>0.20019400000000001</v>
      </c>
      <c r="E34" s="1">
        <v>35.894500000000001</v>
      </c>
    </row>
    <row r="35" spans="1:5" x14ac:dyDescent="0.35">
      <c r="A35">
        <v>33</v>
      </c>
      <c r="B35" s="1">
        <v>1.4923799999999999E-2</v>
      </c>
      <c r="C35" s="1">
        <v>3.5904600000000002E-2</v>
      </c>
      <c r="D35" s="1">
        <v>0.15754199999999999</v>
      </c>
      <c r="E35" s="1">
        <v>19.864100000000001</v>
      </c>
    </row>
    <row r="36" spans="1:5" x14ac:dyDescent="0.35">
      <c r="A36">
        <v>34</v>
      </c>
      <c r="B36" s="1">
        <v>1.29657E-2</v>
      </c>
      <c r="C36" s="1">
        <v>2.09074E-2</v>
      </c>
      <c r="D36" s="1">
        <v>9.7701999999999997E-2</v>
      </c>
      <c r="E36" s="1">
        <v>17.337599999999998</v>
      </c>
    </row>
    <row r="37" spans="1:5" x14ac:dyDescent="0.35">
      <c r="A37">
        <v>35</v>
      </c>
      <c r="B37" s="1">
        <v>8.94117E-3</v>
      </c>
      <c r="C37" s="1">
        <v>2.0924999999999999E-2</v>
      </c>
      <c r="D37" s="1">
        <v>1.0042800000000001</v>
      </c>
      <c r="E37" s="1">
        <v>61.986699999999999</v>
      </c>
    </row>
    <row r="38" spans="1:5" x14ac:dyDescent="0.35">
      <c r="A38">
        <v>36</v>
      </c>
      <c r="B38" s="1">
        <v>1.29318E-2</v>
      </c>
      <c r="C38" s="1">
        <v>1.9948E-2</v>
      </c>
      <c r="D38" s="1">
        <v>7.8744900000000007E-2</v>
      </c>
      <c r="E38" s="1">
        <v>18.535699999999999</v>
      </c>
    </row>
    <row r="39" spans="1:5" x14ac:dyDescent="0.35">
      <c r="A39">
        <v>37</v>
      </c>
      <c r="B39" s="1">
        <v>3.0875900000000001E-2</v>
      </c>
      <c r="C39" s="1">
        <v>5.2859299999999998E-2</v>
      </c>
      <c r="D39" s="1">
        <v>4.4301399999999997</v>
      </c>
      <c r="E39" s="1">
        <v>65.925299999999993</v>
      </c>
    </row>
    <row r="40" spans="1:5" x14ac:dyDescent="0.35">
      <c r="A40">
        <v>38</v>
      </c>
      <c r="B40" s="1">
        <v>1.2937799999999999E-2</v>
      </c>
      <c r="C40" s="1">
        <v>2.5895399999999999E-2</v>
      </c>
      <c r="D40" s="1">
        <v>10.8521</v>
      </c>
      <c r="E40" s="1">
        <v>17.851500000000001</v>
      </c>
    </row>
    <row r="41" spans="1:5" x14ac:dyDescent="0.35">
      <c r="A41">
        <v>39</v>
      </c>
      <c r="B41" s="1">
        <v>1.09406E-2</v>
      </c>
      <c r="C41" s="1">
        <v>1.8914E-2</v>
      </c>
      <c r="D41" s="1">
        <v>3.7862800000000002E-2</v>
      </c>
      <c r="E41" s="1">
        <v>54.691800000000001</v>
      </c>
    </row>
    <row r="42" spans="1:5" x14ac:dyDescent="0.35">
      <c r="A42">
        <v>40</v>
      </c>
      <c r="B42" s="1">
        <v>1.19696E-2</v>
      </c>
      <c r="C42" s="1">
        <v>2.29485E-2</v>
      </c>
      <c r="D42" s="1">
        <v>0.65632800000000002</v>
      </c>
      <c r="E42" s="1">
        <v>15.4434</v>
      </c>
    </row>
    <row r="43" spans="1:5" x14ac:dyDescent="0.35">
      <c r="A43">
        <v>41</v>
      </c>
      <c r="B43" s="1">
        <v>1.2977799999999999E-2</v>
      </c>
      <c r="C43" s="1">
        <v>1.9549400000000001E-2</v>
      </c>
      <c r="D43" s="1">
        <v>2.7840600000000002</v>
      </c>
      <c r="E43" s="1">
        <v>4.3851000000000004</v>
      </c>
    </row>
    <row r="44" spans="1:5" x14ac:dyDescent="0.35">
      <c r="A44">
        <v>42</v>
      </c>
      <c r="B44" s="1">
        <v>8.2893399999999992E-3</v>
      </c>
      <c r="C44" s="1">
        <v>1.8758799999999999E-2</v>
      </c>
      <c r="D44" s="1">
        <v>6.7818300000000002</v>
      </c>
      <c r="E44" s="1">
        <v>15.675599999999999</v>
      </c>
    </row>
    <row r="45" spans="1:5" x14ac:dyDescent="0.35">
      <c r="A45">
        <v>43</v>
      </c>
      <c r="B45" s="1">
        <v>1.19667E-2</v>
      </c>
      <c r="C45" s="1">
        <v>2.1140800000000001E-2</v>
      </c>
      <c r="D45" s="1">
        <v>0.104685</v>
      </c>
      <c r="E45" s="1">
        <v>8.9925999999999995</v>
      </c>
    </row>
    <row r="46" spans="1:5" x14ac:dyDescent="0.35">
      <c r="A46">
        <v>44</v>
      </c>
      <c r="B46" s="1">
        <v>1.56131E-2</v>
      </c>
      <c r="C46" s="1">
        <v>4.3936700000000002E-2</v>
      </c>
      <c r="D46" s="1">
        <v>19.3842</v>
      </c>
      <c r="E46" s="1">
        <v>17.996500000000001</v>
      </c>
    </row>
    <row r="47" spans="1:5" x14ac:dyDescent="0.35">
      <c r="A47">
        <v>45</v>
      </c>
      <c r="B47" s="1">
        <v>1.19328E-2</v>
      </c>
      <c r="C47" s="1">
        <v>1.69196E-2</v>
      </c>
      <c r="D47" s="1">
        <v>0.17494999999999999</v>
      </c>
      <c r="E47" s="1">
        <v>35.720399999999998</v>
      </c>
    </row>
    <row r="48" spans="1:5" x14ac:dyDescent="0.35">
      <c r="A48">
        <v>46</v>
      </c>
      <c r="B48" s="1">
        <v>1.6247999999999999E-2</v>
      </c>
      <c r="C48" s="1">
        <v>1.9102299999999999E-2</v>
      </c>
      <c r="D48" s="1">
        <v>1.73814</v>
      </c>
      <c r="E48" s="1">
        <v>0.147786</v>
      </c>
    </row>
    <row r="49" spans="1:6" x14ac:dyDescent="0.35">
      <c r="A49">
        <v>47</v>
      </c>
      <c r="B49" s="1">
        <v>1.5925399999999999E-2</v>
      </c>
      <c r="C49" s="1">
        <v>0.42183900000000002</v>
      </c>
      <c r="D49" s="1">
        <v>2.1262699999999999</v>
      </c>
      <c r="E49" s="1">
        <v>4.1658499999999998</v>
      </c>
    </row>
    <row r="50" spans="1:6" x14ac:dyDescent="0.35">
      <c r="A50">
        <v>48</v>
      </c>
      <c r="B50" s="1">
        <v>1.4926699999999999E-2</v>
      </c>
      <c r="C50" s="1">
        <v>1.39258E-2</v>
      </c>
      <c r="D50" s="1">
        <v>4.98252E-2</v>
      </c>
      <c r="E50" s="1">
        <v>34.376300000000001</v>
      </c>
    </row>
    <row r="51" spans="1:6" x14ac:dyDescent="0.35">
      <c r="A51">
        <v>49</v>
      </c>
      <c r="B51" s="1">
        <v>9.62877E-3</v>
      </c>
      <c r="C51" s="1">
        <v>1.5919699999999998E-2</v>
      </c>
      <c r="D51" s="1">
        <v>6.0076200000000003E-2</v>
      </c>
      <c r="E51" s="1">
        <v>36.732399999999998</v>
      </c>
    </row>
    <row r="53" spans="1:6" x14ac:dyDescent="0.35">
      <c r="A53" t="s">
        <v>0</v>
      </c>
      <c r="B53" s="1">
        <f t="shared" ref="B53:E53" si="0">MIN(B2:B51)</f>
        <v>7.5929200000000004E-3</v>
      </c>
      <c r="C53" s="1">
        <f t="shared" si="0"/>
        <v>1.39258E-2</v>
      </c>
      <c r="D53" s="1">
        <f t="shared" si="0"/>
        <v>3.3876900000000001E-2</v>
      </c>
      <c r="E53" s="1">
        <f t="shared" si="0"/>
        <v>0.13163900000000001</v>
      </c>
    </row>
    <row r="54" spans="1:6" x14ac:dyDescent="0.35">
      <c r="A54" t="s">
        <v>1</v>
      </c>
      <c r="B54" s="1">
        <f>MAX(B2:B51)</f>
        <v>3.0875900000000001E-2</v>
      </c>
      <c r="C54" s="1">
        <f t="shared" ref="C54:E54" si="1">MAX(C2:C51)</f>
        <v>0.68168499999999999</v>
      </c>
      <c r="D54" s="1">
        <f t="shared" si="1"/>
        <v>19.3842</v>
      </c>
      <c r="E54" s="1">
        <f t="shared" si="1"/>
        <v>175.411</v>
      </c>
    </row>
    <row r="55" spans="1:6" x14ac:dyDescent="0.35">
      <c r="A55" t="s">
        <v>2</v>
      </c>
      <c r="B55" s="1">
        <f>AVERAGE(B2:B51)</f>
        <v>1.2659765600000001E-2</v>
      </c>
      <c r="C55" s="1">
        <f t="shared" ref="C55:E55" si="2">AVERAGE(C2:C51)</f>
        <v>6.1499898000000011E-2</v>
      </c>
      <c r="D55" s="1">
        <f t="shared" si="2"/>
        <v>1.7129991460000003</v>
      </c>
      <c r="E55" s="1">
        <f t="shared" si="2"/>
        <v>33.684746040000007</v>
      </c>
    </row>
    <row r="56" spans="1:6" x14ac:dyDescent="0.35">
      <c r="A56" t="s">
        <v>3</v>
      </c>
      <c r="B56" s="1">
        <f>MEDIAN(B2:B51)</f>
        <v>1.196945E-2</v>
      </c>
      <c r="C56" s="1">
        <f t="shared" ref="C56:E56" si="3">MEDIAN(C2:C51)</f>
        <v>2.0908450000000002E-2</v>
      </c>
      <c r="D56" s="1">
        <f t="shared" si="3"/>
        <v>0.18448700000000001</v>
      </c>
      <c r="E56" s="1">
        <f t="shared" si="3"/>
        <v>18.266100000000002</v>
      </c>
    </row>
    <row r="57" spans="1:6" x14ac:dyDescent="0.35">
      <c r="A57" t="s">
        <v>4</v>
      </c>
      <c r="B57" s="1">
        <f>_xlfn.PERCENTILE.INC(B2:B51,0.1)</f>
        <v>8.941147E-3</v>
      </c>
      <c r="C57" s="1">
        <f t="shared" ref="C57:E57" si="4">_xlfn.PERCENTILE.INC(C2:C51,0.1)</f>
        <v>1.6919549999999998E-2</v>
      </c>
      <c r="D57" s="1">
        <f t="shared" si="4"/>
        <v>5.0729160000000002E-2</v>
      </c>
      <c r="E57" s="1">
        <f t="shared" si="4"/>
        <v>1.7144530000000002</v>
      </c>
    </row>
    <row r="58" spans="1:6" x14ac:dyDescent="0.35">
      <c r="A58" t="s">
        <v>5</v>
      </c>
      <c r="B58" s="1">
        <f>_xlfn.PERCENTILE.INC(B2:B51,0.9)</f>
        <v>1.5639110000000001E-2</v>
      </c>
      <c r="C58" s="1">
        <f t="shared" ref="C58:E58" si="5">_xlfn.PERCENTILE.INC(C2:C51,0.9)</f>
        <v>5.3854870000000013E-2</v>
      </c>
      <c r="D58" s="1">
        <f t="shared" si="5"/>
        <v>3.5911870000000015</v>
      </c>
      <c r="E58" s="1">
        <f t="shared" si="5"/>
        <v>68.340200000000024</v>
      </c>
      <c r="F58" s="1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642A-519B-4262-969B-3CA917BC5997}">
  <dimension ref="A1:G18"/>
  <sheetViews>
    <sheetView tabSelected="1" workbookViewId="0">
      <selection activeCell="D7" sqref="D7"/>
    </sheetView>
  </sheetViews>
  <sheetFormatPr defaultRowHeight="15.55" x14ac:dyDescent="0.35"/>
  <cols>
    <col min="1" max="1" width="13.83203125" bestFit="1" customWidth="1"/>
    <col min="4" max="4" width="13.33203125" bestFit="1" customWidth="1"/>
    <col min="6" max="6" width="9.25" bestFit="1" customWidth="1"/>
    <col min="7" max="7" width="10.58203125" bestFit="1" customWidth="1"/>
  </cols>
  <sheetData>
    <row r="1" spans="1:7" x14ac:dyDescent="0.35">
      <c r="A1" t="s">
        <v>15</v>
      </c>
      <c r="B1" t="s">
        <v>16</v>
      </c>
      <c r="C1" t="s">
        <v>17</v>
      </c>
      <c r="D1" t="s">
        <v>20</v>
      </c>
      <c r="F1" t="s">
        <v>18</v>
      </c>
      <c r="G1" s="3" t="s">
        <v>19</v>
      </c>
    </row>
    <row r="2" spans="1:7" x14ac:dyDescent="0.35">
      <c r="A2">
        <v>20200813</v>
      </c>
      <c r="B2">
        <v>66.680000000000007</v>
      </c>
      <c r="C2">
        <v>0.56000000000000005</v>
      </c>
      <c r="D2" s="6">
        <f>B2/C2</f>
        <v>119.07142857142857</v>
      </c>
      <c r="F2" s="4">
        <v>0.5625</v>
      </c>
      <c r="G2" s="4">
        <v>0.15625</v>
      </c>
    </row>
    <row r="3" spans="1:7" x14ac:dyDescent="0.35">
      <c r="A3">
        <v>20200814</v>
      </c>
      <c r="B3">
        <v>13.07</v>
      </c>
      <c r="C3">
        <v>0.08</v>
      </c>
      <c r="D3" s="6">
        <f t="shared" ref="D3:D11" si="0">B3/C3</f>
        <v>163.375</v>
      </c>
      <c r="F3" s="4">
        <v>0.5</v>
      </c>
      <c r="G3" s="4">
        <v>0.15625</v>
      </c>
    </row>
    <row r="4" spans="1:7" x14ac:dyDescent="0.35">
      <c r="A4">
        <v>20200815</v>
      </c>
      <c r="B4">
        <v>391.94</v>
      </c>
      <c r="C4">
        <v>0.39</v>
      </c>
      <c r="D4" s="6">
        <f t="shared" si="0"/>
        <v>1004.9743589743589</v>
      </c>
      <c r="F4" s="4">
        <v>0.40625</v>
      </c>
      <c r="G4" s="4">
        <v>0.140625</v>
      </c>
    </row>
    <row r="5" spans="1:7" x14ac:dyDescent="0.35">
      <c r="A5">
        <v>20200816</v>
      </c>
      <c r="B5">
        <v>10.27</v>
      </c>
      <c r="C5">
        <v>0.13</v>
      </c>
      <c r="D5" s="6">
        <f t="shared" si="0"/>
        <v>79</v>
      </c>
      <c r="F5" s="4">
        <v>0.5625</v>
      </c>
      <c r="G5" s="4">
        <v>0.15625</v>
      </c>
    </row>
    <row r="6" spans="1:7" x14ac:dyDescent="0.35">
      <c r="A6">
        <v>20200817</v>
      </c>
      <c r="B6">
        <v>895.77</v>
      </c>
      <c r="C6">
        <v>1.49</v>
      </c>
      <c r="D6" s="6">
        <f t="shared" si="0"/>
        <v>601.18791946308727</v>
      </c>
      <c r="F6" s="4">
        <v>0.5625</v>
      </c>
      <c r="G6" s="4">
        <v>7.8125E-2</v>
      </c>
    </row>
    <row r="7" spans="1:7" x14ac:dyDescent="0.35">
      <c r="A7">
        <v>20200818</v>
      </c>
      <c r="B7" s="3">
        <v>916.02</v>
      </c>
      <c r="C7">
        <v>0.19</v>
      </c>
      <c r="D7" s="6">
        <f t="shared" si="0"/>
        <v>4821.1578947368416</v>
      </c>
      <c r="F7" s="4">
        <v>0.46875</v>
      </c>
      <c r="G7" s="4">
        <v>0.125</v>
      </c>
    </row>
    <row r="8" spans="1:7" x14ac:dyDescent="0.35">
      <c r="A8">
        <v>20200819</v>
      </c>
      <c r="B8">
        <v>908.23</v>
      </c>
      <c r="C8">
        <v>0.39</v>
      </c>
      <c r="D8" s="6">
        <f t="shared" si="0"/>
        <v>2328.7948717948716</v>
      </c>
      <c r="F8" s="4">
        <v>0.625</v>
      </c>
      <c r="G8" s="4">
        <v>7.8125E-2</v>
      </c>
    </row>
    <row r="9" spans="1:7" x14ac:dyDescent="0.35">
      <c r="A9">
        <v>20200820</v>
      </c>
      <c r="B9">
        <v>312.48</v>
      </c>
      <c r="C9">
        <v>0.56999999999999995</v>
      </c>
      <c r="D9" s="6">
        <f t="shared" si="0"/>
        <v>548.21052631578959</v>
      </c>
      <c r="F9" s="4">
        <v>0.46875</v>
      </c>
      <c r="G9" s="4">
        <v>0.125</v>
      </c>
    </row>
    <row r="10" spans="1:7" x14ac:dyDescent="0.35">
      <c r="A10">
        <v>20200821</v>
      </c>
      <c r="B10">
        <v>328.96</v>
      </c>
      <c r="C10">
        <v>0.49</v>
      </c>
      <c r="D10" s="6">
        <f t="shared" si="0"/>
        <v>671.34693877551013</v>
      </c>
      <c r="F10" s="4">
        <v>0.46875</v>
      </c>
      <c r="G10" s="4">
        <v>0.140625</v>
      </c>
    </row>
    <row r="11" spans="1:7" x14ac:dyDescent="0.35">
      <c r="A11">
        <v>20200822</v>
      </c>
      <c r="B11">
        <v>4.49</v>
      </c>
      <c r="C11">
        <v>0.13</v>
      </c>
      <c r="D11" s="6">
        <f t="shared" si="0"/>
        <v>34.53846153846154</v>
      </c>
      <c r="F11" s="4">
        <v>0.5</v>
      </c>
      <c r="G11" s="4">
        <v>0.140625</v>
      </c>
    </row>
    <row r="12" spans="1:7" x14ac:dyDescent="0.35">
      <c r="D12" s="6"/>
    </row>
    <row r="13" spans="1:7" x14ac:dyDescent="0.35">
      <c r="A13" t="s">
        <v>0</v>
      </c>
      <c r="B13" s="1">
        <f>MIN(B2:B11)</f>
        <v>4.49</v>
      </c>
      <c r="C13" s="1">
        <f>MIN(C2:C11)</f>
        <v>0.08</v>
      </c>
      <c r="D13" s="6">
        <f>MIN(D2:D11)</f>
        <v>34.53846153846154</v>
      </c>
      <c r="E13" s="1"/>
      <c r="F13" s="5">
        <f t="shared" ref="D13:G13" si="1">MIN(F2:F11)</f>
        <v>0.40625</v>
      </c>
      <c r="G13" s="5">
        <f t="shared" si="1"/>
        <v>7.8125E-2</v>
      </c>
    </row>
    <row r="14" spans="1:7" x14ac:dyDescent="0.35">
      <c r="A14" t="s">
        <v>1</v>
      </c>
      <c r="B14" s="1">
        <f>MAX(B2:B11)</f>
        <v>916.02</v>
      </c>
      <c r="C14" s="1">
        <f>MAX(C2:C11)</f>
        <v>1.49</v>
      </c>
      <c r="D14" s="6">
        <f>MAX(D2:D11)</f>
        <v>4821.1578947368416</v>
      </c>
      <c r="E14" s="1"/>
      <c r="F14" s="5">
        <f t="shared" ref="D14:G14" si="2">MAX(F2:F11)</f>
        <v>0.625</v>
      </c>
      <c r="G14" s="5">
        <f t="shared" si="2"/>
        <v>0.15625</v>
      </c>
    </row>
    <row r="15" spans="1:7" x14ac:dyDescent="0.35">
      <c r="A15" t="s">
        <v>2</v>
      </c>
      <c r="B15" s="1">
        <f>AVERAGE(B2:B11)</f>
        <v>384.791</v>
      </c>
      <c r="C15" s="1">
        <f>AVERAGE(C2:C11)</f>
        <v>0.442</v>
      </c>
      <c r="D15" s="6">
        <f>AVERAGE(D2:D11)</f>
        <v>1037.1657400170348</v>
      </c>
      <c r="E15" s="1"/>
      <c r="F15" s="5">
        <f t="shared" ref="D15:G15" si="3">AVERAGE(F2:F11)</f>
        <v>0.51249999999999996</v>
      </c>
      <c r="G15" s="5">
        <f t="shared" si="3"/>
        <v>0.12968750000000001</v>
      </c>
    </row>
    <row r="16" spans="1:7" x14ac:dyDescent="0.35">
      <c r="A16" t="s">
        <v>3</v>
      </c>
      <c r="B16" s="1">
        <f>MEDIAN(B2:B11)</f>
        <v>320.72000000000003</v>
      </c>
      <c r="C16" s="1">
        <f>MEDIAN(C2:C11)</f>
        <v>0.39</v>
      </c>
      <c r="D16" s="6">
        <f>MEDIAN(D2:D11)</f>
        <v>574.69922288943849</v>
      </c>
      <c r="E16" s="1"/>
      <c r="F16" s="5">
        <f t="shared" ref="D16:G16" si="4">MEDIAN(F2:F11)</f>
        <v>0.5</v>
      </c>
      <c r="G16" s="5">
        <f t="shared" si="4"/>
        <v>0.140625</v>
      </c>
    </row>
    <row r="17" spans="1:7" x14ac:dyDescent="0.35">
      <c r="A17" t="s">
        <v>4</v>
      </c>
      <c r="B17" s="1">
        <f>_xlfn.PERCENTILE.INC(B2:B11,0.1)</f>
        <v>9.6920000000000002</v>
      </c>
      <c r="C17" s="1">
        <f>_xlfn.PERCENTILE.INC(C2:C11,0.1)</f>
        <v>0.125</v>
      </c>
      <c r="D17" s="6">
        <f>_xlfn.PERCENTILE.INC(D2:D11,0.1)</f>
        <v>74.553846153846152</v>
      </c>
      <c r="E17" s="1"/>
      <c r="F17" s="5">
        <f t="shared" ref="D17:G17" si="5">_xlfn.PERCENTILE.INC(F2:F11,0.1)</f>
        <v>0.46250000000000002</v>
      </c>
      <c r="G17" s="5">
        <f t="shared" si="5"/>
        <v>7.8125E-2</v>
      </c>
    </row>
    <row r="18" spans="1:7" x14ac:dyDescent="0.35">
      <c r="A18" t="s">
        <v>5</v>
      </c>
      <c r="B18" s="1">
        <f>_xlfn.PERCENTILE.INC(B2:B11,0.9)</f>
        <v>909.00900000000001</v>
      </c>
      <c r="C18" s="1">
        <f>_xlfn.PERCENTILE.INC(C2:C11,0.9)</f>
        <v>0.66199999999999959</v>
      </c>
      <c r="D18" s="6">
        <f>_xlfn.PERCENTILE.INC(D2:D11,0.9)</f>
        <v>2578.0311740890679</v>
      </c>
      <c r="E18" s="1"/>
      <c r="F18" s="5">
        <f t="shared" ref="D18:G18" si="6">_xlfn.PERCENTILE.INC(F2:F11,0.9)</f>
        <v>0.56874999999999998</v>
      </c>
      <c r="G18" s="5">
        <f t="shared" si="6"/>
        <v>0.15625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Easy_Summary</vt:lpstr>
      <vt:lpstr>Easy_IP</vt:lpstr>
      <vt:lpstr>Easy_VI</vt:lpstr>
      <vt:lpstr>Hard_Summary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Barth, Julius F</dc:creator>
  <cp:lastModifiedBy>Barth, Julius F</cp:lastModifiedBy>
  <dcterms:created xsi:type="dcterms:W3CDTF">2020-08-21T01:56:50Z</dcterms:created>
  <dcterms:modified xsi:type="dcterms:W3CDTF">2020-08-23T04:30:13Z</dcterms:modified>
</cp:coreProperties>
</file>