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hdclercq\Documents\BDS\Thesis\Data\EDGAR\subsetting domain adaptation data\"/>
    </mc:Choice>
  </mc:AlternateContent>
  <xr:revisionPtr revIDLastSave="0" documentId="13_ncr:1_{2046B8E9-7FC6-4EBA-AEE3-CDD4395E3A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Sheet1!$A$1:$I$551</definedName>
    <definedName name="_xlnm._FilterDatabase" localSheetId="1" hidden="1">Sheet2!$A$1:$H$83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K36" i="1"/>
  <c r="K37" i="1"/>
  <c r="K31" i="1"/>
  <c r="K32" i="1"/>
  <c r="K33" i="1"/>
  <c r="K34" i="1"/>
  <c r="K35" i="1"/>
  <c r="K29" i="1"/>
  <c r="K30" i="1"/>
  <c r="K28" i="1"/>
  <c r="L11" i="1"/>
  <c r="L10" i="1"/>
  <c r="L7" i="1"/>
  <c r="L8" i="1"/>
  <c r="L9" i="1"/>
  <c r="L4" i="1"/>
  <c r="N11" i="1"/>
  <c r="O11" i="1"/>
  <c r="N12" i="1"/>
  <c r="O12" i="1" s="1"/>
  <c r="W10" i="1"/>
  <c r="Y8" i="1"/>
  <c r="Y7" i="1"/>
  <c r="V3" i="1"/>
  <c r="V2" i="1"/>
  <c r="W8" i="1"/>
  <c r="W7" i="1"/>
  <c r="T4" i="1"/>
  <c r="T3" i="1"/>
  <c r="Z8" i="1" s="1"/>
  <c r="S3" i="1"/>
  <c r="S4" i="1"/>
  <c r="T2" i="1"/>
  <c r="T6" i="1" s="1"/>
  <c r="S2" i="1"/>
  <c r="X8" i="1" s="1"/>
  <c r="N4" i="1"/>
  <c r="O4" i="1" s="1"/>
  <c r="N13" i="1"/>
  <c r="O13" i="1" s="1"/>
  <c r="N14" i="1"/>
  <c r="O14" i="1" s="1"/>
  <c r="Q14" i="1" s="1"/>
  <c r="N15" i="1"/>
  <c r="O15" i="1" s="1"/>
  <c r="N16" i="1"/>
  <c r="O16" i="1" s="1"/>
  <c r="N17" i="1"/>
  <c r="O17" i="1" s="1"/>
  <c r="N18" i="1"/>
  <c r="O18" i="1" s="1"/>
  <c r="N19" i="1"/>
  <c r="O19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6" i="1"/>
  <c r="O6" i="1" s="1"/>
  <c r="N7" i="1"/>
  <c r="O7" i="1" s="1"/>
  <c r="N8" i="1"/>
  <c r="O8" i="1" s="1"/>
  <c r="Q8" i="1" s="1"/>
  <c r="N9" i="1"/>
  <c r="O9" i="1" s="1"/>
  <c r="N10" i="1"/>
  <c r="O10" i="1" s="1"/>
  <c r="N5" i="1"/>
  <c r="O5" i="1" s="1"/>
  <c r="Q5" i="1" s="1"/>
  <c r="N3" i="1"/>
  <c r="O3" i="1" s="1"/>
  <c r="Q3" i="1" s="1"/>
  <c r="L37" i="1" l="1"/>
  <c r="L34" i="1"/>
  <c r="L28" i="1"/>
  <c r="L30" i="1"/>
  <c r="L36" i="1"/>
  <c r="L29" i="1"/>
  <c r="L35" i="1"/>
  <c r="L33" i="1"/>
  <c r="L32" i="1"/>
  <c r="L31" i="1"/>
  <c r="X10" i="1"/>
  <c r="S5" i="1"/>
  <c r="Z7" i="1"/>
  <c r="W13" i="1"/>
  <c r="W14" i="1" s="1"/>
  <c r="U9" i="1"/>
  <c r="N2" i="1"/>
  <c r="O2" i="1" s="1"/>
  <c r="P2" i="1" s="1"/>
  <c r="T5" i="1"/>
  <c r="X7" i="1"/>
  <c r="S6" i="1"/>
  <c r="P4" i="1"/>
  <c r="Q4" i="1"/>
  <c r="P3" i="1"/>
  <c r="P5" i="1"/>
  <c r="Q12" i="1"/>
  <c r="P12" i="1"/>
  <c r="Q13" i="1"/>
  <c r="P13" i="1"/>
  <c r="P14" i="1"/>
  <c r="Q15" i="1"/>
  <c r="P15" i="1"/>
  <c r="Q16" i="1"/>
  <c r="P16" i="1"/>
  <c r="Q17" i="1"/>
  <c r="P17" i="1"/>
  <c r="Q18" i="1"/>
  <c r="P18" i="1"/>
  <c r="Q19" i="1"/>
  <c r="P19" i="1"/>
  <c r="Q26" i="1"/>
  <c r="P26" i="1"/>
  <c r="Q25" i="1"/>
  <c r="P25" i="1"/>
  <c r="P24" i="1"/>
  <c r="Q24" i="1"/>
  <c r="Q23" i="1"/>
  <c r="P23" i="1"/>
  <c r="Q22" i="1"/>
  <c r="P22" i="1"/>
  <c r="P21" i="1"/>
  <c r="Q21" i="1"/>
  <c r="Q20" i="1"/>
  <c r="P20" i="1"/>
  <c r="Q6" i="1"/>
  <c r="P6" i="1"/>
  <c r="Q7" i="1"/>
  <c r="P7" i="1"/>
  <c r="P8" i="1"/>
  <c r="Q9" i="1"/>
  <c r="P9" i="1"/>
  <c r="Q10" i="1"/>
  <c r="P10" i="1"/>
  <c r="Q11" i="1"/>
  <c r="P11" i="1"/>
  <c r="Q2" i="1" l="1"/>
</calcChain>
</file>

<file path=xl/sharedStrings.xml><?xml version="1.0" encoding="utf-8"?>
<sst xmlns="http://schemas.openxmlformats.org/spreadsheetml/2006/main" count="915" uniqueCount="642">
  <si>
    <t>chars_content</t>
  </si>
  <si>
    <t>chars_doc_metadata</t>
  </si>
  <si>
    <t>chars_filing_metadata</t>
  </si>
  <si>
    <t>raw_file_length</t>
  </si>
  <si>
    <t>UPLOAD</t>
  </si>
  <si>
    <t>10-Q</t>
  </si>
  <si>
    <t>4</t>
  </si>
  <si>
    <t>8-K</t>
  </si>
  <si>
    <t>10-Q/A</t>
  </si>
  <si>
    <t>13F-HR</t>
  </si>
  <si>
    <t>13F-NT</t>
  </si>
  <si>
    <t>424B2</t>
  </si>
  <si>
    <t>S-8</t>
  </si>
  <si>
    <t>424B3</t>
  </si>
  <si>
    <t>S-3ASR</t>
  </si>
  <si>
    <t>497</t>
  </si>
  <si>
    <t>497J</t>
  </si>
  <si>
    <t>485BPOS</t>
  </si>
  <si>
    <t>8-A12B</t>
  </si>
  <si>
    <t>SC 13D/A</t>
  </si>
  <si>
    <t>DEFA14A</t>
  </si>
  <si>
    <t>25-NSE</t>
  </si>
  <si>
    <t>497K</t>
  </si>
  <si>
    <t>N-CSR</t>
  </si>
  <si>
    <t>FWP</t>
  </si>
  <si>
    <t>N-30B-2</t>
  </si>
  <si>
    <t>N-Q</t>
  </si>
  <si>
    <t>N-CSRS</t>
  </si>
  <si>
    <t>485BXT</t>
  </si>
  <si>
    <t>CORRESP</t>
  </si>
  <si>
    <t>N-PX</t>
  </si>
  <si>
    <t>40-17G</t>
  </si>
  <si>
    <t>8-K/A</t>
  </si>
  <si>
    <t>D</t>
  </si>
  <si>
    <t>4/A</t>
  </si>
  <si>
    <t>40-APP</t>
  </si>
  <si>
    <t>SC 13G/A</t>
  </si>
  <si>
    <t>3</t>
  </si>
  <si>
    <t>6-K</t>
  </si>
  <si>
    <t>D/A</t>
  </si>
  <si>
    <t>DFAN14A</t>
  </si>
  <si>
    <t>N-4</t>
  </si>
  <si>
    <t>6-K/A</t>
  </si>
  <si>
    <t>S-3D</t>
  </si>
  <si>
    <t>N-8A</t>
  </si>
  <si>
    <t>SC 13G</t>
  </si>
  <si>
    <t>N-2</t>
  </si>
  <si>
    <t>POS AM</t>
  </si>
  <si>
    <t>DEF 14A</t>
  </si>
  <si>
    <t>S-1</t>
  </si>
  <si>
    <t>S-1/A</t>
  </si>
  <si>
    <t>N-23C3A</t>
  </si>
  <si>
    <t>485APOS</t>
  </si>
  <si>
    <t>DEF 14C</t>
  </si>
  <si>
    <t>15-12B</t>
  </si>
  <si>
    <t>SC 13D</t>
  </si>
  <si>
    <t>SC TO-C</t>
  </si>
  <si>
    <t>11-K</t>
  </si>
  <si>
    <t>DEFM14A</t>
  </si>
  <si>
    <t>SC TO-T/A</t>
  </si>
  <si>
    <t>424B5</t>
  </si>
  <si>
    <t>S-3</t>
  </si>
  <si>
    <t>F-1/A</t>
  </si>
  <si>
    <t>424B1</t>
  </si>
  <si>
    <t>S-4/A</t>
  </si>
  <si>
    <t>10-D</t>
  </si>
  <si>
    <t>TA-2</t>
  </si>
  <si>
    <t>DEFR14A</t>
  </si>
  <si>
    <t>425</t>
  </si>
  <si>
    <t>S-8 POS</t>
  </si>
  <si>
    <t>NT 10-Q</t>
  </si>
  <si>
    <t>3/A</t>
  </si>
  <si>
    <t>15-12G</t>
  </si>
  <si>
    <t>13F-HR/A</t>
  </si>
  <si>
    <t>10-K/A</t>
  </si>
  <si>
    <t>PRE 14A</t>
  </si>
  <si>
    <t>SC 14D9/A</t>
  </si>
  <si>
    <t>144</t>
  </si>
  <si>
    <t>SC 13E3/A</t>
  </si>
  <si>
    <t>PRE 14C</t>
  </si>
  <si>
    <t>424B4</t>
  </si>
  <si>
    <t>N-1A/A</t>
  </si>
  <si>
    <t>SC TO-I</t>
  </si>
  <si>
    <t>S-3/A</t>
  </si>
  <si>
    <t>PREC14A</t>
  </si>
  <si>
    <t>20-F</t>
  </si>
  <si>
    <t>497AD</t>
  </si>
  <si>
    <t>S-B</t>
  </si>
  <si>
    <t>18-K/A</t>
  </si>
  <si>
    <t>305B2</t>
  </si>
  <si>
    <t>RW</t>
  </si>
  <si>
    <t>424B7</t>
  </si>
  <si>
    <t>24F-2NT</t>
  </si>
  <si>
    <t>N-6</t>
  </si>
  <si>
    <t>ABS-15G</t>
  </si>
  <si>
    <t>10-K</t>
  </si>
  <si>
    <t>SUPPL</t>
  </si>
  <si>
    <t>S-11/A</t>
  </si>
  <si>
    <t>SC TO-I/A</t>
  </si>
  <si>
    <t>POS EX</t>
  </si>
  <si>
    <t>S-4</t>
  </si>
  <si>
    <t>POS462B</t>
  </si>
  <si>
    <t>PREM14C</t>
  </si>
  <si>
    <t>POSASR</t>
  </si>
  <si>
    <t>F-6 POS</t>
  </si>
  <si>
    <t>8-A12B/A</t>
  </si>
  <si>
    <t>S-6</t>
  </si>
  <si>
    <t>S-6/A</t>
  </si>
  <si>
    <t>487</t>
  </si>
  <si>
    <t>N-1A</t>
  </si>
  <si>
    <t>EFFECT</t>
  </si>
  <si>
    <t>APP ORDR</t>
  </si>
  <si>
    <t>APP NTC</t>
  </si>
  <si>
    <t>CT ORDER</t>
  </si>
  <si>
    <t>13F-NT/A</t>
  </si>
  <si>
    <t>NSAR-A</t>
  </si>
  <si>
    <t>NSAR-B</t>
  </si>
  <si>
    <t>8-A12G/A</t>
  </si>
  <si>
    <t>N-2/A</t>
  </si>
  <si>
    <t>CB</t>
  </si>
  <si>
    <t>424B8</t>
  </si>
  <si>
    <t>NSAR-BT</t>
  </si>
  <si>
    <t>NT 10-K</t>
  </si>
  <si>
    <t>8-A12G</t>
  </si>
  <si>
    <t>F-6EF</t>
  </si>
  <si>
    <t>10-D/A</t>
  </si>
  <si>
    <t>10-12G</t>
  </si>
  <si>
    <t>10-12G/A</t>
  </si>
  <si>
    <t>F-3ASR</t>
  </si>
  <si>
    <t>18-K</t>
  </si>
  <si>
    <t>25</t>
  </si>
  <si>
    <t>PRER14A</t>
  </si>
  <si>
    <t>F-4/A</t>
  </si>
  <si>
    <t>DEFN14A</t>
  </si>
  <si>
    <t>N-18F1</t>
  </si>
  <si>
    <t>N-8F</t>
  </si>
  <si>
    <t>PX14A6G</t>
  </si>
  <si>
    <t>40-24B2</t>
  </si>
  <si>
    <t>N-8F NTC</t>
  </si>
  <si>
    <t>N-8F ORDR</t>
  </si>
  <si>
    <t>6B NTC</t>
  </si>
  <si>
    <t>6B ORDR</t>
  </si>
  <si>
    <t>40-APP/A</t>
  </si>
  <si>
    <t>N-CSR/A</t>
  </si>
  <si>
    <t>PRRN14A</t>
  </si>
  <si>
    <t>SC 14D9</t>
  </si>
  <si>
    <t>TA-1/A</t>
  </si>
  <si>
    <t>N-6/A</t>
  </si>
  <si>
    <t>DRS</t>
  </si>
  <si>
    <t>40-17F2</t>
  </si>
  <si>
    <t>N-4/A</t>
  </si>
  <si>
    <t>F-3</t>
  </si>
  <si>
    <t>40-17G/A</t>
  </si>
  <si>
    <t>5</t>
  </si>
  <si>
    <t>F-1</t>
  </si>
  <si>
    <t>N-14</t>
  </si>
  <si>
    <t>AW</t>
  </si>
  <si>
    <t>SC14D9C</t>
  </si>
  <si>
    <t>POS 8C</t>
  </si>
  <si>
    <t>N-14/A</t>
  </si>
  <si>
    <t>DEFM14C</t>
  </si>
  <si>
    <t>DRS/A</t>
  </si>
  <si>
    <t>TA-2/A</t>
  </si>
  <si>
    <t>24F-2NT/A</t>
  </si>
  <si>
    <t>POS AMI</t>
  </si>
  <si>
    <t>40-F</t>
  </si>
  <si>
    <t>F-X</t>
  </si>
  <si>
    <t>40-8B25</t>
  </si>
  <si>
    <t>N-54C</t>
  </si>
  <si>
    <t>NT 10-K/A</t>
  </si>
  <si>
    <t>5/A</t>
  </si>
  <si>
    <t>10-12B</t>
  </si>
  <si>
    <t>10-KT</t>
  </si>
  <si>
    <t>PRER14C</t>
  </si>
  <si>
    <t>20-F/A</t>
  </si>
  <si>
    <t>15-15D</t>
  </si>
  <si>
    <t>NSAR-A/A</t>
  </si>
  <si>
    <t>NTN 10K</t>
  </si>
  <si>
    <t>CB/A</t>
  </si>
  <si>
    <t>NT 11-K</t>
  </si>
  <si>
    <t>SC 14F1</t>
  </si>
  <si>
    <t>SC TO-T</t>
  </si>
  <si>
    <t>NSAR-B/A</t>
  </si>
  <si>
    <t>NTN 10Q</t>
  </si>
  <si>
    <t>F-10/A</t>
  </si>
  <si>
    <t>DEFR14C</t>
  </si>
  <si>
    <t>F-10</t>
  </si>
  <si>
    <t>F-3/A</t>
  </si>
  <si>
    <t>N-23C-2</t>
  </si>
  <si>
    <t>S-11</t>
  </si>
  <si>
    <t>OIP NTC</t>
  </si>
  <si>
    <t>10-12B/A</t>
  </si>
  <si>
    <t>N-23C3B</t>
  </si>
  <si>
    <t>SP 15D2</t>
  </si>
  <si>
    <t>20FR12B/A</t>
  </si>
  <si>
    <t>NT 10-Q/A</t>
  </si>
  <si>
    <t>F-N</t>
  </si>
  <si>
    <t>REVOKED</t>
  </si>
  <si>
    <t>N-8F/A</t>
  </si>
  <si>
    <t>S-1MEF</t>
  </si>
  <si>
    <t>N-54A</t>
  </si>
  <si>
    <t>8-K12G3</t>
  </si>
  <si>
    <t>F-6</t>
  </si>
  <si>
    <t>X-17A-5</t>
  </si>
  <si>
    <t>FOCUSN</t>
  </si>
  <si>
    <t>ABS-15G/A</t>
  </si>
  <si>
    <t>N-PX/A</t>
  </si>
  <si>
    <t>F-7</t>
  </si>
  <si>
    <t>PREM14A</t>
  </si>
  <si>
    <t>SC 13E3</t>
  </si>
  <si>
    <t>20FR12B</t>
  </si>
  <si>
    <t>S-3DPOS</t>
  </si>
  <si>
    <t>N-6F</t>
  </si>
  <si>
    <t>U-12-IB</t>
  </si>
  <si>
    <t>SC13E4F/A</t>
  </si>
  <si>
    <t>40-17F2/A</t>
  </si>
  <si>
    <t>40-17F1</t>
  </si>
  <si>
    <t>N-14 8C</t>
  </si>
  <si>
    <t>N-14 8C/A</t>
  </si>
  <si>
    <t>40-OIP/A</t>
  </si>
  <si>
    <t>DEFA14C</t>
  </si>
  <si>
    <t>NT-NSAR</t>
  </si>
  <si>
    <t>N-30D</t>
  </si>
  <si>
    <t>NSAR-U/A</t>
  </si>
  <si>
    <t>40FR12B</t>
  </si>
  <si>
    <t>40-F/A</t>
  </si>
  <si>
    <t>NO ACT</t>
  </si>
  <si>
    <t>DEL AM</t>
  </si>
  <si>
    <t>S-3MEF</t>
  </si>
  <si>
    <t>APP WD</t>
  </si>
  <si>
    <t>NSAR-U</t>
  </si>
  <si>
    <t>15-12G/A</t>
  </si>
  <si>
    <t>F-9</t>
  </si>
  <si>
    <t>F-X/A</t>
  </si>
  <si>
    <t>10-KT/A</t>
  </si>
  <si>
    <t>8-K12G3/A</t>
  </si>
  <si>
    <t>T-3/A</t>
  </si>
  <si>
    <t>N-MFP/A</t>
  </si>
  <si>
    <t>20FR12G</t>
  </si>
  <si>
    <t>20FR12G/A</t>
  </si>
  <si>
    <t>15F-12B</t>
  </si>
  <si>
    <t>SC 13E1</t>
  </si>
  <si>
    <t>13FCONP</t>
  </si>
  <si>
    <t>15F-12G/A</t>
  </si>
  <si>
    <t>486APOS</t>
  </si>
  <si>
    <t>15F-12G</t>
  </si>
  <si>
    <t>N-Q/A</t>
  </si>
  <si>
    <t>NT 20-F</t>
  </si>
  <si>
    <t>DEFC14A</t>
  </si>
  <si>
    <t>486BPOS</t>
  </si>
  <si>
    <t>S-4 POS</t>
  </si>
  <si>
    <t>S-B/A</t>
  </si>
  <si>
    <t>N-CSRS/A</t>
  </si>
  <si>
    <t>40-6B/A</t>
  </si>
  <si>
    <t>TA-1</t>
  </si>
  <si>
    <t>WDL-REQ</t>
  </si>
  <si>
    <t>15-12B/A</t>
  </si>
  <si>
    <t>N-8B-2/A</t>
  </si>
  <si>
    <t>STOP ORDER</t>
  </si>
  <si>
    <t>11-K/A</t>
  </si>
  <si>
    <t>N-2MEF</t>
  </si>
  <si>
    <t>RW WD</t>
  </si>
  <si>
    <t>ANNLRPT</t>
  </si>
  <si>
    <t>X-17A-5/A</t>
  </si>
  <si>
    <t>SC 14F1/A</t>
  </si>
  <si>
    <t>PREC14C</t>
  </si>
  <si>
    <t>10QSB</t>
  </si>
  <si>
    <t>F-9/A</t>
  </si>
  <si>
    <t>F-4</t>
  </si>
  <si>
    <t>40FR12G/A</t>
  </si>
  <si>
    <t>424A</t>
  </si>
  <si>
    <t>NTFNSAR</t>
  </si>
  <si>
    <t>DSTRBRPT</t>
  </si>
  <si>
    <t>N-8A/A</t>
  </si>
  <si>
    <t>ARS</t>
  </si>
  <si>
    <t>40FR12B/A</t>
  </si>
  <si>
    <t>1-A/A</t>
  </si>
  <si>
    <t>N-6F/A</t>
  </si>
  <si>
    <t>N-MFP</t>
  </si>
  <si>
    <t>NT-NSAR/A</t>
  </si>
  <si>
    <t>N-1/A</t>
  </si>
  <si>
    <t>N-14AE</t>
  </si>
  <si>
    <t>NT N-MFP</t>
  </si>
  <si>
    <t>T-3</t>
  </si>
  <si>
    <t>PREN14A</t>
  </si>
  <si>
    <t>N-8B-2</t>
  </si>
  <si>
    <t>40-24B2/A</t>
  </si>
  <si>
    <t>QRTLYRPT</t>
  </si>
  <si>
    <t>40-OIP</t>
  </si>
  <si>
    <t>NTFNCSR</t>
  </si>
  <si>
    <t>SC13E4F</t>
  </si>
  <si>
    <t>40-33</t>
  </si>
  <si>
    <t>FOCUSN/A</t>
  </si>
  <si>
    <t>S-2</t>
  </si>
  <si>
    <t>144/A</t>
  </si>
  <si>
    <t>15-15D/A</t>
  </si>
  <si>
    <t>15F-15D</t>
  </si>
  <si>
    <t>CERTNYS</t>
  </si>
  <si>
    <t>25-NSE/A</t>
  </si>
  <si>
    <t>TA-W</t>
  </si>
  <si>
    <t>N-5</t>
  </si>
  <si>
    <t>S-11MEF</t>
  </si>
  <si>
    <t>DFRN14A</t>
  </si>
  <si>
    <t>NT 20-F/A</t>
  </si>
  <si>
    <t>NSAR-AT</t>
  </si>
  <si>
    <t>F-4 POS</t>
  </si>
  <si>
    <t>10-QT</t>
  </si>
  <si>
    <t>NT-NCSR</t>
  </si>
  <si>
    <t>OIP ORDR</t>
  </si>
  <si>
    <t>SE</t>
  </si>
  <si>
    <t>SC14D9F/A</t>
  </si>
  <si>
    <t>F-1MEF</t>
  </si>
  <si>
    <t>8-K12B/A</t>
  </si>
  <si>
    <t>AW WD</t>
  </si>
  <si>
    <t>8-K12B</t>
  </si>
  <si>
    <t>8-K15D5</t>
  </si>
  <si>
    <t>NT-NCSR/A</t>
  </si>
  <si>
    <t>ADV-NR</t>
  </si>
  <si>
    <t>F-3D</t>
  </si>
  <si>
    <t>F-6/A</t>
  </si>
  <si>
    <t>PX14A6N</t>
  </si>
  <si>
    <t>19B-4E</t>
  </si>
  <si>
    <t>F-80</t>
  </si>
  <si>
    <t>SC14D1F</t>
  </si>
  <si>
    <t>10-QT/A</t>
  </si>
  <si>
    <t>U-12-IB/A</t>
  </si>
  <si>
    <t>N-14AE/A</t>
  </si>
  <si>
    <t>F-N/A</t>
  </si>
  <si>
    <t>APP WDG</t>
  </si>
  <si>
    <t>1-A</t>
  </si>
  <si>
    <t>F-9 POS</t>
  </si>
  <si>
    <t>S-20/A</t>
  </si>
  <si>
    <t>SC14D1F/A</t>
  </si>
  <si>
    <t>N-27D-1</t>
  </si>
  <si>
    <t>U-7D/A</t>
  </si>
  <si>
    <t>F-8/A</t>
  </si>
  <si>
    <t>40FR12G</t>
  </si>
  <si>
    <t>G-405/A</t>
  </si>
  <si>
    <t>N-30D/A</t>
  </si>
  <si>
    <t>F-80/A</t>
  </si>
  <si>
    <t>F-3MEF</t>
  </si>
  <si>
    <t>F-10POS</t>
  </si>
  <si>
    <t>APP WD/A</t>
  </si>
  <si>
    <t>S-20</t>
  </si>
  <si>
    <t>11-KT</t>
  </si>
  <si>
    <t>SB-2/A</t>
  </si>
  <si>
    <t>497H2</t>
  </si>
  <si>
    <t>SP 15D2/A</t>
  </si>
  <si>
    <t>CERTNAS</t>
  </si>
  <si>
    <t>SC 13E1/A</t>
  </si>
  <si>
    <t>10KSB</t>
  </si>
  <si>
    <t>10KSB/A</t>
  </si>
  <si>
    <t>40-6B</t>
  </si>
  <si>
    <t>N-1</t>
  </si>
  <si>
    <t>SC14D9F</t>
  </si>
  <si>
    <t>F-3DPOS</t>
  </si>
  <si>
    <t>S-4MEF</t>
  </si>
  <si>
    <t>IRANNOTICE</t>
  </si>
  <si>
    <t>DRSLTR</t>
  </si>
  <si>
    <t>1-E</t>
  </si>
  <si>
    <t>N-23C3A/A</t>
  </si>
  <si>
    <t>NSAR-AT/A</t>
  </si>
  <si>
    <t>SB-2</t>
  </si>
  <si>
    <t>N-23C-2/A</t>
  </si>
  <si>
    <t>F-7 POS</t>
  </si>
  <si>
    <t>S-4EF</t>
  </si>
  <si>
    <t>CERT</t>
  </si>
  <si>
    <t>N-23C3B/A</t>
  </si>
  <si>
    <t>1</t>
  </si>
  <si>
    <t>15F-12B/A</t>
  </si>
  <si>
    <t>N-5/A</t>
  </si>
  <si>
    <t>TTW</t>
  </si>
  <si>
    <t>F-8</t>
  </si>
  <si>
    <t>S-BMEF</t>
  </si>
  <si>
    <t>REGDEX</t>
  </si>
  <si>
    <t>MA</t>
  </si>
  <si>
    <t>MA-I</t>
  </si>
  <si>
    <t>F-8 POS</t>
  </si>
  <si>
    <t>MA/A</t>
  </si>
  <si>
    <t>SD</t>
  </si>
  <si>
    <t>ADV-E</t>
  </si>
  <si>
    <t>SD/A</t>
  </si>
  <si>
    <t>1/A</t>
  </si>
  <si>
    <t>MA-W</t>
  </si>
  <si>
    <t>MSD</t>
  </si>
  <si>
    <t>MA-I/A</t>
  </si>
  <si>
    <t>POS462C</t>
  </si>
  <si>
    <t>25/A</t>
  </si>
  <si>
    <t>2-A</t>
  </si>
  <si>
    <t>F-7/A</t>
  </si>
  <si>
    <t>ARS/A</t>
  </si>
  <si>
    <t>40-8F-2/A</t>
  </si>
  <si>
    <t>F-80POS</t>
  </si>
  <si>
    <t>N-23C3C</t>
  </si>
  <si>
    <t>40-8F-2</t>
  </si>
  <si>
    <t>MSD/A</t>
  </si>
  <si>
    <t>N-54C/A</t>
  </si>
  <si>
    <t>18-12B</t>
  </si>
  <si>
    <t>40-33/A</t>
  </si>
  <si>
    <t>NT 10-D</t>
  </si>
  <si>
    <t>SF-3</t>
  </si>
  <si>
    <t>SF-3/A</t>
  </si>
  <si>
    <t>MA-A</t>
  </si>
  <si>
    <t>N-CR</t>
  </si>
  <si>
    <t>QUALIF</t>
  </si>
  <si>
    <t>253G2</t>
  </si>
  <si>
    <t>DOS/A</t>
  </si>
  <si>
    <t>DOS</t>
  </si>
  <si>
    <t>1-A-W</t>
  </si>
  <si>
    <t>G-FIN</t>
  </si>
  <si>
    <t>424H</t>
  </si>
  <si>
    <t>F-4MEF</t>
  </si>
  <si>
    <t>CA-1</t>
  </si>
  <si>
    <t>1-A-W/A</t>
  </si>
  <si>
    <t>NRSRO-UPD</t>
  </si>
  <si>
    <t>40-206A/A</t>
  </si>
  <si>
    <t>1-Z</t>
  </si>
  <si>
    <t>NT 11-K/A</t>
  </si>
  <si>
    <t>1-A POS</t>
  </si>
  <si>
    <t>G-405N</t>
  </si>
  <si>
    <t>1-U</t>
  </si>
  <si>
    <t>NRSRO-CE</t>
  </si>
  <si>
    <t>DEFC14C</t>
  </si>
  <si>
    <t>NRSRO-CE/A</t>
  </si>
  <si>
    <t>NTN 10D</t>
  </si>
  <si>
    <t>NSAR-BT/A</t>
  </si>
  <si>
    <t>11-KT/A</t>
  </si>
  <si>
    <t>DOSLTR</t>
  </si>
  <si>
    <t>1-E/A</t>
  </si>
  <si>
    <t>C/A</t>
  </si>
  <si>
    <t>N-MFP1/A</t>
  </si>
  <si>
    <t>C</t>
  </si>
  <si>
    <t>N-MFP1</t>
  </si>
  <si>
    <t>SF-1/A</t>
  </si>
  <si>
    <t>N-CR/A</t>
  </si>
  <si>
    <t>N-MFP2/A</t>
  </si>
  <si>
    <t>40-17GCS</t>
  </si>
  <si>
    <t>1-SA</t>
  </si>
  <si>
    <t>N-MFP2</t>
  </si>
  <si>
    <t>CFPORTAL</t>
  </si>
  <si>
    <t>C-U</t>
  </si>
  <si>
    <t>CFPORTAL/A</t>
  </si>
  <si>
    <t>1-U/A</t>
  </si>
  <si>
    <t>1-K</t>
  </si>
  <si>
    <t>N-23C3C/A</t>
  </si>
  <si>
    <t>ABS-EE</t>
  </si>
  <si>
    <t>NT N-MFP1</t>
  </si>
  <si>
    <t>SF-1</t>
  </si>
  <si>
    <t>C-W</t>
  </si>
  <si>
    <t>ABS-EE/A</t>
  </si>
  <si>
    <t>SC 14N/A</t>
  </si>
  <si>
    <t>1-Z/A</t>
  </si>
  <si>
    <t>424H/A</t>
  </si>
  <si>
    <t>SDR</t>
  </si>
  <si>
    <t>40-202A/A</t>
  </si>
  <si>
    <t>1-SA/A</t>
  </si>
  <si>
    <t>1-K/A</t>
  </si>
  <si>
    <t>C/A-W</t>
  </si>
  <si>
    <t>SC 14N</t>
  </si>
  <si>
    <t>8F-2 ORDR</t>
  </si>
  <si>
    <t>8F-2 NTC</t>
  </si>
  <si>
    <t>1-E AD</t>
  </si>
  <si>
    <t>10QSB/A</t>
  </si>
  <si>
    <t>253G1</t>
  </si>
  <si>
    <t>NT N-MFP2</t>
  </si>
  <si>
    <t>40-17F1/A</t>
  </si>
  <si>
    <t>CFPORTAL-W</t>
  </si>
  <si>
    <t>253G3</t>
  </si>
  <si>
    <t>C-AR</t>
  </si>
  <si>
    <t>305B2/A</t>
  </si>
  <si>
    <t>SDR/A</t>
  </si>
  <si>
    <t>SEC STAFF LETTER</t>
  </si>
  <si>
    <t>C-AR/A</t>
  </si>
  <si>
    <t>C-TR</t>
  </si>
  <si>
    <t>C-U-W</t>
  </si>
  <si>
    <t>F-10EF</t>
  </si>
  <si>
    <t>2-E</t>
  </si>
  <si>
    <t>1-Z-W</t>
  </si>
  <si>
    <t>253G4</t>
  </si>
  <si>
    <t>N-CEN/A</t>
  </si>
  <si>
    <t>NT N-CEN</t>
  </si>
  <si>
    <t>N-CEN</t>
  </si>
  <si>
    <t>C-TR-W</t>
  </si>
  <si>
    <t>SEC STAFF ACTION</t>
  </si>
  <si>
    <t>486BXT</t>
  </si>
  <si>
    <t>REG-NR</t>
  </si>
  <si>
    <t>NT-NCEN</t>
  </si>
  <si>
    <t>N-14MEF</t>
  </si>
  <si>
    <t>C-AR-W</t>
  </si>
  <si>
    <t>DSTRBRPT/A</t>
  </si>
  <si>
    <t>NPORT-EX</t>
  </si>
  <si>
    <t>NT NPORT-EX</t>
  </si>
  <si>
    <t>NPORT-EX/A</t>
  </si>
  <si>
    <t>ATS-N</t>
  </si>
  <si>
    <t>ATS-N/UA</t>
  </si>
  <si>
    <t>NPORT-P</t>
  </si>
  <si>
    <t>ATS-N/CA</t>
  </si>
  <si>
    <t>NPORT-P/A</t>
  </si>
  <si>
    <t>ATS-N/MA</t>
  </si>
  <si>
    <t>SEC ACTION</t>
  </si>
  <si>
    <t>40-202A</t>
  </si>
  <si>
    <t>NTFNCEN</t>
  </si>
  <si>
    <t>QRTLYRPT/A</t>
  </si>
  <si>
    <t>ATS-N-C</t>
  </si>
  <si>
    <t>N-8B-4</t>
  </si>
  <si>
    <t>N-18F1/A</t>
  </si>
  <si>
    <t>NT-NCEN/A</t>
  </si>
  <si>
    <t>15F-15D/A</t>
  </si>
  <si>
    <t>N-54A/A</t>
  </si>
  <si>
    <t>NT NPORT-P</t>
  </si>
  <si>
    <t>F-4EF</t>
  </si>
  <si>
    <t>40-206A</t>
  </si>
  <si>
    <t>T-6</t>
  </si>
  <si>
    <t>N-2ASR</t>
  </si>
  <si>
    <t>497VPI</t>
  </si>
  <si>
    <t>497VPU</t>
  </si>
  <si>
    <t>N-VPFS</t>
  </si>
  <si>
    <t>SBSE-A</t>
  </si>
  <si>
    <t>SBSE-A/A</t>
  </si>
  <si>
    <t>N-2 POSASR</t>
  </si>
  <si>
    <t>REVOCATION-MA</t>
  </si>
  <si>
    <t>SBSE</t>
  </si>
  <si>
    <t>SBSE-C</t>
  </si>
  <si>
    <t>N-VPFS/A</t>
  </si>
  <si>
    <t>N-VP</t>
  </si>
  <si>
    <t>ATS-N-W</t>
  </si>
  <si>
    <t>N-VP/A</t>
  </si>
  <si>
    <t>N-3/A</t>
  </si>
  <si>
    <t>CANCELLATION-MA</t>
  </si>
  <si>
    <t>SBSE-BD</t>
  </si>
  <si>
    <t>SBSE/A</t>
  </si>
  <si>
    <t>N-3</t>
  </si>
  <si>
    <t>497VPSUB</t>
  </si>
  <si>
    <t>424I</t>
  </si>
  <si>
    <t>ATS-N/OFA</t>
  </si>
  <si>
    <t>SBSE-BD/A</t>
  </si>
  <si>
    <t>SF-1MEF</t>
  </si>
  <si>
    <t>SPDSCL</t>
  </si>
  <si>
    <t>SCHEDULE 13G/A</t>
  </si>
  <si>
    <t>NT 15D2</t>
  </si>
  <si>
    <t>ANNLRPT/A</t>
  </si>
  <si>
    <t>SCHEDULE 13G</t>
  </si>
  <si>
    <t>SCHEDULE 13D</t>
  </si>
  <si>
    <t>SCHEDULE 13D/A</t>
  </si>
  <si>
    <t>N-MFP3/A</t>
  </si>
  <si>
    <t>SBSEF/A</t>
  </si>
  <si>
    <t>N-MFP3</t>
  </si>
  <si>
    <t>SBSEF-W</t>
  </si>
  <si>
    <t>N-8B-4/A</t>
  </si>
  <si>
    <t>SBSEF</t>
  </si>
  <si>
    <t>19B-4/A</t>
  </si>
  <si>
    <t>SBSE-W</t>
  </si>
  <si>
    <t>TACO</t>
  </si>
  <si>
    <t>Form type</t>
  </si>
  <si>
    <t>Notes</t>
  </si>
  <si>
    <t>Funds shareholder reports. Includes financial statements such as balance sheets and portfolio holdings, AND management's discussion and analysis!</t>
  </si>
  <si>
    <t>Invesment firms' proxy voting records. Seems much like N-PX.</t>
  </si>
  <si>
    <t>Amendments to quarterly reports.</t>
  </si>
  <si>
    <t>Amendments to annual reports.</t>
  </si>
  <si>
    <t>Changes in beneficial ownership (required for anyone with &gt;10% of the firm's stock).</t>
  </si>
  <si>
    <t>Amendment to registration statement for transactions such as mergers and acquisitions.</t>
  </si>
  <si>
    <t>Quarterly Report on Institutional Investment Managers. Data-centric, minimal amount of natural language.</t>
  </si>
  <si>
    <t>Registration Statement for IPO.</t>
  </si>
  <si>
    <t>Amendment to registration statement for IPO.</t>
  </si>
  <si>
    <t>Amendment for Asset-Backed Securities Reporting. Mainly data-driven.</t>
  </si>
  <si>
    <t>Prospectus for Securities</t>
  </si>
  <si>
    <t>Proxy voting records. Minimal natural language, highly structured.</t>
  </si>
  <si>
    <t>Global</t>
  </si>
  <si>
    <t>Structured holdings data.</t>
  </si>
  <si>
    <t>Amendment to a registration statement for a mutual fund or investment company. Text heavy!</t>
  </si>
  <si>
    <t xml:space="preserve">Annual Report for Foreign Issuers. Text heavy, just like 10-K's. </t>
  </si>
  <si>
    <t>Updated information to shareholders regarding a mutual fund's prospectus or summary prospectus. Text heavy!</t>
  </si>
  <si>
    <t>Fitting context window of Llama 3</t>
  </si>
  <si>
    <t>Notice of exemption from the full registration requirements of the SEC. Very legalistic, minimal narrative, and mostly data-driven.</t>
  </si>
  <si>
    <t>Amendment to notice of exemption.</t>
  </si>
  <si>
    <t>Initial statement of beneficial ownership. Highly structured, data-driven XML content.</t>
  </si>
  <si>
    <t>Amendment to holdings disclosure of large shareholders. Data-driven.</t>
  </si>
  <si>
    <t>Holdings disclosure of large shareholders. Data-driven.</t>
  </si>
  <si>
    <t>Correspondence between issuer and SEC staff. Highly narrative text, though usually very legalistic. But often contains clarifications of (financial) concepts, which would be very useful.</t>
  </si>
  <si>
    <t xml:space="preserve">Diverse content, may relate to any other form type. </t>
  </si>
  <si>
    <t>Announcement of major event to shareholders, such as M&amp;A, bankruptcy, delisting or major purchase.</t>
  </si>
  <si>
    <t>Disclosure of significant information by a foreign private issuer. Disclosure may concern a major event as with 8-K forms, or earnings reports and financial statements that have been disclosed in the issuer's home country.</t>
  </si>
  <si>
    <t>Definitive proxy statement. Discloses all information needed for votes on a shareholder meeting. Text rich.</t>
  </si>
  <si>
    <t>Definitive Additional Proxy Soliciting Material. Adds to DEF 14A. Used by public companies to provide additional information to shareholders in relation to a proxy statement. Highly text rich with legal and financial jargon.</t>
  </si>
  <si>
    <t>Notice of Securities Sold filed by investment companies (like mutual funds). Used to report the number of securities sold during a fiscal year and pay any related registration fees to the SEC. Little to no natural language.</t>
  </si>
  <si>
    <t>Notice of Non-Compliance with 13F requirements. Filed by the issuer to explain the delay in submitting the required 13F form. Not interesting from a financial perspective.</t>
  </si>
  <si>
    <t>Certification form filed by mutual funds, used to certify (or promise) that the fund's prospectus is consistent with the filed version. Not financially informative.</t>
  </si>
  <si>
    <t>Monthly Distribution Report that is filed by asset-backed issuers. Mainly data-driven.</t>
  </si>
  <si>
    <t>Quarterly Report for publicly listed firms.</t>
  </si>
  <si>
    <t>Annual Report for publicly listed firms.</t>
  </si>
  <si>
    <t>Reporting proposed sale of securities of insiders of a company. Highly tabular data, little natural language. May contain short descriptions on the circumstances of the sale, but this is not likely to be of much financially informative value.</t>
  </si>
  <si>
    <t>Amendment to beneficial ownership report. Contains explanations for acquisitions, which is narrative text.</t>
  </si>
  <si>
    <t>Communications related to M&amp;A and business combinations. Can contain press releases, CEO statements and investor communications. Rich in narrative text.</t>
  </si>
  <si>
    <t>Amendment to form 4, which mainly contains structured numerical data.</t>
  </si>
  <si>
    <t>Monthly reports of money market funds, disclosing holdings, liquidity, risk exposure and portfolio valuation. Mainly contains structured, numerical data.</t>
  </si>
  <si>
    <t>Registration statement for transactions such as mergers and acquisitions. Text rich.</t>
  </si>
  <si>
    <t>Post-Effective Amendment to a Registration Statement. Updates a registration statement (type S forms), contains narrative text.</t>
  </si>
  <si>
    <t>Post-Effective Amendment for Investment Companies. Includes fund descriptions, risk factors, and prospectus updates, which are rich in narrative text.</t>
  </si>
  <si>
    <t>Annual Report for Canadian Issuers. Text rich, much like a 10-K.</t>
  </si>
  <si>
    <t>Asset-Backed Securities (ABS) Disclosure, contains mainly numerical data on loan performance and repurchase history.</t>
  </si>
  <si>
    <t>Monthly Report for Money Market Funds, disclosing holdings and risk exposure. Mainly numerical.</t>
  </si>
  <si>
    <t>Quarterly Portfolio Holdings Report for investment companies. Mainly numerical.</t>
  </si>
  <si>
    <t>Registration Statement Effective Notice, filed when a registration statement (e.g. S-1, S-4) comes into effect. Mainly textual, but highly legalistic and not so much financially informative.</t>
  </si>
  <si>
    <t>Annual Statement of Changes in Beneficial Ownership. Much like a consolidated set of type 4 forms, which means it is highly numerical.</t>
  </si>
  <si>
    <t>Prospectus Supplement, filed as a supplement to an existing registration statement (e.g. S-1). Rich in narrative text.</t>
  </si>
  <si>
    <t>Registration Statement for Employee Benefit Plans, registering securities offered to employees. Text rich.</t>
  </si>
  <si>
    <t xml:space="preserve">Amendment to event disclosure 8-K. Text-rich, though mainly focussed on correcting errors and supplementing information. </t>
  </si>
  <si>
    <t>Notification of Late Filing of Quarterly Report. Text-rich, but irrelevant content to financial expertise.</t>
  </si>
  <si>
    <t>Prospectus Supplement to Registration Statement, giving supplemental information to a registration statement such as an S-1. Updating factual information, but informative text-rich.</t>
  </si>
  <si>
    <t>Post-Effective Amendment to a Registration Statement, mainly used by investment companies to update a prospectus after effectuation of a registration statement.</t>
  </si>
  <si>
    <t>Free Writing Prospectus. Providing additional information not formally required in the registration statement. Contains marketing material, informal descriptions, and additional non-required disclosures.</t>
  </si>
  <si>
    <t xml:space="preserve">Post-Effective Amendment to Form S-8. </t>
  </si>
  <si>
    <t xml:space="preserve">Prospectus Supplement for mutual funds and investment companies. Contains natural language, but mainly very technical and niche. Nevertheless deemed useful. </t>
  </si>
  <si>
    <t xml:space="preserve">Annual Report for Registered Investment Companies. Unlike other annual reports, the text is highly structured and limitedly narrative, but it is likely to contain useful information due to its scope. </t>
  </si>
  <si>
    <t>Forerunner of N-CEN report. Not useful as the form type is outdated.</t>
  </si>
  <si>
    <t>Beneficial ownership report. Contains explanations for acquisitions, which is narrative text.</t>
  </si>
  <si>
    <t>Asset-Backed Securities Exhibits. Consists solely of XML tables (as legally required) to provide detailed loan-level data about the underlying assets in a security. No narrative text.</t>
  </si>
  <si>
    <t>Whitelisted characters</t>
  </si>
  <si>
    <t>Whitelisted filings</t>
  </si>
  <si>
    <t>Whitelisted</t>
  </si>
  <si>
    <t>Average chars/filing</t>
  </si>
  <si>
    <t>of total</t>
  </si>
  <si>
    <t>of whitelist</t>
  </si>
  <si>
    <t>Number of assessed form types</t>
  </si>
  <si>
    <t>Number of whitelisted form types</t>
  </si>
  <si>
    <t>characters</t>
  </si>
  <si>
    <t>filings</t>
  </si>
  <si>
    <t>Average length of whitelisted files</t>
  </si>
  <si>
    <t>Amendment to a registration statement for a mutual fund or investment company. Narrative text heavy!</t>
  </si>
  <si>
    <t>Monthly Distribution Report that is filed by asset-backed issuers. Mainly structured numerical data.</t>
  </si>
  <si>
    <t>Filings</t>
  </si>
  <si>
    <t>Characters</t>
  </si>
  <si>
    <t>Raw total</t>
  </si>
  <si>
    <t>Cleaned total</t>
  </si>
  <si>
    <t>Filing metadata</t>
  </si>
  <si>
    <t>Content</t>
  </si>
  <si>
    <t>Document metadata</t>
  </si>
  <si>
    <t xml:space="preserve">Component </t>
  </si>
  <si>
    <t>Character count</t>
  </si>
  <si>
    <t>Totals</t>
  </si>
  <si>
    <t>Top 10 form types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</si>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</sst>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E+00"/>
    <numFmt numFmtId="165" formatCode="_-* #,##0_-;\-* #,##0_-;_-* &quot;-&quot;??_-;_-@_-"/>
    <numFmt numFmtId="167" formatCode="0.0000E+00"/>
    <numFmt numFmtId="171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9" fontId="0" fillId="0" borderId="0" xfId="2" applyFont="1"/>
    <xf numFmtId="11" fontId="0" fillId="0" borderId="0" xfId="0" applyNumberFormat="1"/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/>
    <xf numFmtId="165" fontId="0" fillId="0" borderId="0" xfId="0" applyNumberFormat="1"/>
    <xf numFmtId="0" fontId="0" fillId="0" borderId="0" xfId="0" applyFont="1"/>
    <xf numFmtId="11" fontId="0" fillId="0" borderId="0" xfId="0" applyNumberFormat="1" applyFont="1"/>
    <xf numFmtId="171" fontId="0" fillId="0" borderId="0" xfId="2" applyNumberFormat="1" applyFont="1"/>
    <xf numFmtId="0" fontId="3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Characters per form type 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characters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Sheet1!$E$2:$E$551</c:f>
              <c:numCache>
                <c:formatCode>0.0E+00</c:formatCode>
                <c:ptCount val="550"/>
                <c:pt idx="0">
                  <c:v>107692902480</c:v>
                </c:pt>
                <c:pt idx="1">
                  <c:v>56738934419</c:v>
                </c:pt>
                <c:pt idx="2">
                  <c:v>34604473049</c:v>
                </c:pt>
                <c:pt idx="3">
                  <c:v>6471804286</c:v>
                </c:pt>
                <c:pt idx="4">
                  <c:v>974951213075</c:v>
                </c:pt>
                <c:pt idx="5">
                  <c:v>10524315764</c:v>
                </c:pt>
                <c:pt idx="6">
                  <c:v>55809373773</c:v>
                </c:pt>
                <c:pt idx="7">
                  <c:v>1911295907</c:v>
                </c:pt>
                <c:pt idx="8">
                  <c:v>190279267167</c:v>
                </c:pt>
                <c:pt idx="9">
                  <c:v>523864555319</c:v>
                </c:pt>
                <c:pt idx="10">
                  <c:v>51541323025</c:v>
                </c:pt>
                <c:pt idx="11">
                  <c:v>1993893150</c:v>
                </c:pt>
                <c:pt idx="12">
                  <c:v>17085313033</c:v>
                </c:pt>
                <c:pt idx="13">
                  <c:v>1961436287</c:v>
                </c:pt>
                <c:pt idx="14">
                  <c:v>3736390790</c:v>
                </c:pt>
                <c:pt idx="15">
                  <c:v>27535377966</c:v>
                </c:pt>
                <c:pt idx="16">
                  <c:v>9611577833</c:v>
                </c:pt>
                <c:pt idx="17">
                  <c:v>38672588635</c:v>
                </c:pt>
                <c:pt idx="18">
                  <c:v>1642129104</c:v>
                </c:pt>
                <c:pt idx="19">
                  <c:v>11845297020</c:v>
                </c:pt>
                <c:pt idx="20">
                  <c:v>4504237508</c:v>
                </c:pt>
                <c:pt idx="21">
                  <c:v>308571579</c:v>
                </c:pt>
                <c:pt idx="22">
                  <c:v>351619636</c:v>
                </c:pt>
                <c:pt idx="23">
                  <c:v>5071632542</c:v>
                </c:pt>
                <c:pt idx="24">
                  <c:v>839748971</c:v>
                </c:pt>
                <c:pt idx="25">
                  <c:v>21289459106</c:v>
                </c:pt>
                <c:pt idx="26">
                  <c:v>12671680141</c:v>
                </c:pt>
                <c:pt idx="27">
                  <c:v>22835236458</c:v>
                </c:pt>
                <c:pt idx="28">
                  <c:v>26980001894</c:v>
                </c:pt>
                <c:pt idx="29">
                  <c:v>78181439218</c:v>
                </c:pt>
                <c:pt idx="30">
                  <c:v>18338231468</c:v>
                </c:pt>
                <c:pt idx="31">
                  <c:v>11656008354</c:v>
                </c:pt>
                <c:pt idx="32">
                  <c:v>11613580056</c:v>
                </c:pt>
                <c:pt idx="33">
                  <c:v>19857531590</c:v>
                </c:pt>
                <c:pt idx="34">
                  <c:v>3067938206</c:v>
                </c:pt>
                <c:pt idx="35">
                  <c:v>47763018749</c:v>
                </c:pt>
                <c:pt idx="36">
                  <c:v>187188217328</c:v>
                </c:pt>
                <c:pt idx="37">
                  <c:v>2357513259</c:v>
                </c:pt>
                <c:pt idx="38">
                  <c:v>2881979612</c:v>
                </c:pt>
                <c:pt idx="39">
                  <c:v>1334200509</c:v>
                </c:pt>
                <c:pt idx="40">
                  <c:v>691060423</c:v>
                </c:pt>
                <c:pt idx="41">
                  <c:v>1329810972</c:v>
                </c:pt>
                <c:pt idx="42">
                  <c:v>616611531721</c:v>
                </c:pt>
                <c:pt idx="43">
                  <c:v>593277578</c:v>
                </c:pt>
                <c:pt idx="44">
                  <c:v>247169761</c:v>
                </c:pt>
                <c:pt idx="45">
                  <c:v>270335798</c:v>
                </c:pt>
                <c:pt idx="46">
                  <c:v>658819299</c:v>
                </c:pt>
                <c:pt idx="47">
                  <c:v>412204927</c:v>
                </c:pt>
                <c:pt idx="48">
                  <c:v>6192554113</c:v>
                </c:pt>
                <c:pt idx="49">
                  <c:v>109899572</c:v>
                </c:pt>
                <c:pt idx="50">
                  <c:v>51682594348</c:v>
                </c:pt>
                <c:pt idx="51">
                  <c:v>16748228761</c:v>
                </c:pt>
                <c:pt idx="52">
                  <c:v>337182057</c:v>
                </c:pt>
                <c:pt idx="53">
                  <c:v>13306827995</c:v>
                </c:pt>
                <c:pt idx="54">
                  <c:v>2783039949851</c:v>
                </c:pt>
                <c:pt idx="55">
                  <c:v>10709758105</c:v>
                </c:pt>
                <c:pt idx="56">
                  <c:v>168734664</c:v>
                </c:pt>
                <c:pt idx="57">
                  <c:v>10793229510</c:v>
                </c:pt>
                <c:pt idx="58">
                  <c:v>913986026</c:v>
                </c:pt>
                <c:pt idx="59">
                  <c:v>773051082</c:v>
                </c:pt>
                <c:pt idx="60">
                  <c:v>35565157904</c:v>
                </c:pt>
                <c:pt idx="61">
                  <c:v>3917908353</c:v>
                </c:pt>
                <c:pt idx="62">
                  <c:v>814322341</c:v>
                </c:pt>
                <c:pt idx="63">
                  <c:v>4147277611</c:v>
                </c:pt>
                <c:pt idx="64">
                  <c:v>653910251</c:v>
                </c:pt>
                <c:pt idx="65">
                  <c:v>94965730</c:v>
                </c:pt>
                <c:pt idx="66">
                  <c:v>261387320</c:v>
                </c:pt>
                <c:pt idx="67">
                  <c:v>1281870628</c:v>
                </c:pt>
                <c:pt idx="68">
                  <c:v>3195809157</c:v>
                </c:pt>
                <c:pt idx="69">
                  <c:v>428540955</c:v>
                </c:pt>
                <c:pt idx="70">
                  <c:v>197457035</c:v>
                </c:pt>
                <c:pt idx="71">
                  <c:v>334833199</c:v>
                </c:pt>
                <c:pt idx="72">
                  <c:v>37203075</c:v>
                </c:pt>
                <c:pt idx="73">
                  <c:v>21238195</c:v>
                </c:pt>
                <c:pt idx="74">
                  <c:v>3096278274</c:v>
                </c:pt>
                <c:pt idx="75">
                  <c:v>929325457</c:v>
                </c:pt>
                <c:pt idx="76">
                  <c:v>130068324</c:v>
                </c:pt>
                <c:pt idx="77">
                  <c:v>195746812</c:v>
                </c:pt>
                <c:pt idx="78">
                  <c:v>972980700</c:v>
                </c:pt>
                <c:pt idx="79">
                  <c:v>245713798</c:v>
                </c:pt>
                <c:pt idx="80">
                  <c:v>55790067</c:v>
                </c:pt>
                <c:pt idx="81">
                  <c:v>92282724</c:v>
                </c:pt>
                <c:pt idx="82">
                  <c:v>13720279</c:v>
                </c:pt>
                <c:pt idx="83">
                  <c:v>212883121</c:v>
                </c:pt>
                <c:pt idx="84">
                  <c:v>2927267917</c:v>
                </c:pt>
                <c:pt idx="85">
                  <c:v>165195914</c:v>
                </c:pt>
                <c:pt idx="86">
                  <c:v>937325003</c:v>
                </c:pt>
                <c:pt idx="87">
                  <c:v>2074390839</c:v>
                </c:pt>
                <c:pt idx="88">
                  <c:v>7568325875</c:v>
                </c:pt>
                <c:pt idx="89">
                  <c:v>926744582</c:v>
                </c:pt>
                <c:pt idx="90">
                  <c:v>4408349866</c:v>
                </c:pt>
                <c:pt idx="91">
                  <c:v>7543650202</c:v>
                </c:pt>
                <c:pt idx="92">
                  <c:v>65491224</c:v>
                </c:pt>
                <c:pt idx="93">
                  <c:v>473249854</c:v>
                </c:pt>
                <c:pt idx="94">
                  <c:v>197408835</c:v>
                </c:pt>
                <c:pt idx="95">
                  <c:v>5702349403</c:v>
                </c:pt>
                <c:pt idx="96">
                  <c:v>6879663345</c:v>
                </c:pt>
                <c:pt idx="97">
                  <c:v>67316754</c:v>
                </c:pt>
                <c:pt idx="98">
                  <c:v>97844575</c:v>
                </c:pt>
                <c:pt idx="99">
                  <c:v>1049038767</c:v>
                </c:pt>
                <c:pt idx="100">
                  <c:v>1825899927</c:v>
                </c:pt>
                <c:pt idx="101">
                  <c:v>647719838</c:v>
                </c:pt>
                <c:pt idx="102">
                  <c:v>47374177</c:v>
                </c:pt>
                <c:pt idx="103">
                  <c:v>626448484</c:v>
                </c:pt>
                <c:pt idx="104">
                  <c:v>271804195</c:v>
                </c:pt>
                <c:pt idx="105">
                  <c:v>4237610240</c:v>
                </c:pt>
                <c:pt idx="106">
                  <c:v>2811162550</c:v>
                </c:pt>
                <c:pt idx="107">
                  <c:v>13158624</c:v>
                </c:pt>
                <c:pt idx="108">
                  <c:v>13137315</c:v>
                </c:pt>
                <c:pt idx="109">
                  <c:v>153955974</c:v>
                </c:pt>
                <c:pt idx="110">
                  <c:v>8320038</c:v>
                </c:pt>
                <c:pt idx="111">
                  <c:v>232777849</c:v>
                </c:pt>
                <c:pt idx="112">
                  <c:v>279921750</c:v>
                </c:pt>
                <c:pt idx="113">
                  <c:v>125312131</c:v>
                </c:pt>
                <c:pt idx="114">
                  <c:v>212380910</c:v>
                </c:pt>
                <c:pt idx="115">
                  <c:v>21525363</c:v>
                </c:pt>
                <c:pt idx="116">
                  <c:v>1459731164</c:v>
                </c:pt>
                <c:pt idx="117">
                  <c:v>1089694425</c:v>
                </c:pt>
                <c:pt idx="118">
                  <c:v>1186157912</c:v>
                </c:pt>
                <c:pt idx="119">
                  <c:v>2530605699</c:v>
                </c:pt>
                <c:pt idx="120">
                  <c:v>71379830</c:v>
                </c:pt>
                <c:pt idx="121">
                  <c:v>54067798</c:v>
                </c:pt>
                <c:pt idx="122">
                  <c:v>104004272</c:v>
                </c:pt>
                <c:pt idx="123">
                  <c:v>1162678932</c:v>
                </c:pt>
                <c:pt idx="124">
                  <c:v>1681735460</c:v>
                </c:pt>
                <c:pt idx="125">
                  <c:v>3753755426</c:v>
                </c:pt>
                <c:pt idx="126">
                  <c:v>4006778</c:v>
                </c:pt>
                <c:pt idx="127">
                  <c:v>8204050</c:v>
                </c:pt>
                <c:pt idx="128">
                  <c:v>40617219</c:v>
                </c:pt>
                <c:pt idx="129">
                  <c:v>423026971</c:v>
                </c:pt>
                <c:pt idx="130">
                  <c:v>78416639</c:v>
                </c:pt>
                <c:pt idx="131">
                  <c:v>793439742</c:v>
                </c:pt>
                <c:pt idx="132">
                  <c:v>1112004461</c:v>
                </c:pt>
                <c:pt idx="133">
                  <c:v>374377372</c:v>
                </c:pt>
                <c:pt idx="134">
                  <c:v>300868790</c:v>
                </c:pt>
                <c:pt idx="135">
                  <c:v>1181775720</c:v>
                </c:pt>
                <c:pt idx="136">
                  <c:v>9988041</c:v>
                </c:pt>
                <c:pt idx="137">
                  <c:v>266686093</c:v>
                </c:pt>
                <c:pt idx="138">
                  <c:v>154196359</c:v>
                </c:pt>
                <c:pt idx="139">
                  <c:v>168914267</c:v>
                </c:pt>
                <c:pt idx="140">
                  <c:v>186981927</c:v>
                </c:pt>
                <c:pt idx="141">
                  <c:v>419072189</c:v>
                </c:pt>
                <c:pt idx="142">
                  <c:v>328193293</c:v>
                </c:pt>
                <c:pt idx="143">
                  <c:v>1169000005</c:v>
                </c:pt>
                <c:pt idx="144">
                  <c:v>1110050988</c:v>
                </c:pt>
                <c:pt idx="145">
                  <c:v>688449250</c:v>
                </c:pt>
                <c:pt idx="146">
                  <c:v>5398233</c:v>
                </c:pt>
                <c:pt idx="147">
                  <c:v>321356475</c:v>
                </c:pt>
                <c:pt idx="148">
                  <c:v>4211479917</c:v>
                </c:pt>
                <c:pt idx="149">
                  <c:v>1365428510</c:v>
                </c:pt>
                <c:pt idx="150">
                  <c:v>971579550</c:v>
                </c:pt>
                <c:pt idx="151">
                  <c:v>99509267</c:v>
                </c:pt>
                <c:pt idx="152">
                  <c:v>1125764555</c:v>
                </c:pt>
                <c:pt idx="153">
                  <c:v>1829134034</c:v>
                </c:pt>
                <c:pt idx="154">
                  <c:v>142196396</c:v>
                </c:pt>
                <c:pt idx="155">
                  <c:v>347482886</c:v>
                </c:pt>
                <c:pt idx="156">
                  <c:v>6452720946</c:v>
                </c:pt>
                <c:pt idx="157">
                  <c:v>206885108</c:v>
                </c:pt>
                <c:pt idx="158">
                  <c:v>23858127</c:v>
                </c:pt>
                <c:pt idx="159">
                  <c:v>11258615</c:v>
                </c:pt>
                <c:pt idx="160">
                  <c:v>638198433</c:v>
                </c:pt>
                <c:pt idx="161">
                  <c:v>3665327</c:v>
                </c:pt>
                <c:pt idx="162">
                  <c:v>767904693</c:v>
                </c:pt>
                <c:pt idx="163">
                  <c:v>185563716</c:v>
                </c:pt>
                <c:pt idx="164">
                  <c:v>3845503</c:v>
                </c:pt>
                <c:pt idx="165">
                  <c:v>31124283</c:v>
                </c:pt>
                <c:pt idx="166">
                  <c:v>728359594</c:v>
                </c:pt>
                <c:pt idx="167">
                  <c:v>453150897</c:v>
                </c:pt>
                <c:pt idx="168">
                  <c:v>248736997</c:v>
                </c:pt>
                <c:pt idx="169">
                  <c:v>27123074</c:v>
                </c:pt>
                <c:pt idx="170">
                  <c:v>16223335</c:v>
                </c:pt>
                <c:pt idx="171">
                  <c:v>5656123</c:v>
                </c:pt>
                <c:pt idx="172">
                  <c:v>78494492</c:v>
                </c:pt>
                <c:pt idx="173">
                  <c:v>33185503</c:v>
                </c:pt>
                <c:pt idx="174">
                  <c:v>4440084</c:v>
                </c:pt>
                <c:pt idx="175">
                  <c:v>5680279265</c:v>
                </c:pt>
                <c:pt idx="176">
                  <c:v>347338640</c:v>
                </c:pt>
                <c:pt idx="177">
                  <c:v>19597822</c:v>
                </c:pt>
                <c:pt idx="178">
                  <c:v>1567018287</c:v>
                </c:pt>
                <c:pt idx="179">
                  <c:v>539386177</c:v>
                </c:pt>
                <c:pt idx="180">
                  <c:v>1940194046</c:v>
                </c:pt>
                <c:pt idx="181">
                  <c:v>3052942322</c:v>
                </c:pt>
                <c:pt idx="182">
                  <c:v>8271422</c:v>
                </c:pt>
                <c:pt idx="183">
                  <c:v>30185659</c:v>
                </c:pt>
                <c:pt idx="184">
                  <c:v>1307590230</c:v>
                </c:pt>
                <c:pt idx="185">
                  <c:v>50441691</c:v>
                </c:pt>
                <c:pt idx="186">
                  <c:v>34409680</c:v>
                </c:pt>
                <c:pt idx="187">
                  <c:v>668705104</c:v>
                </c:pt>
                <c:pt idx="188">
                  <c:v>798467104</c:v>
                </c:pt>
                <c:pt idx="189">
                  <c:v>197417993</c:v>
                </c:pt>
                <c:pt idx="190">
                  <c:v>9421760</c:v>
                </c:pt>
                <c:pt idx="191">
                  <c:v>200550718</c:v>
                </c:pt>
                <c:pt idx="192">
                  <c:v>197234672</c:v>
                </c:pt>
                <c:pt idx="193">
                  <c:v>961990050</c:v>
                </c:pt>
                <c:pt idx="194">
                  <c:v>24075268</c:v>
                </c:pt>
                <c:pt idx="195">
                  <c:v>630994562</c:v>
                </c:pt>
                <c:pt idx="196">
                  <c:v>2179504</c:v>
                </c:pt>
                <c:pt idx="197">
                  <c:v>354619698</c:v>
                </c:pt>
                <c:pt idx="198">
                  <c:v>3542285</c:v>
                </c:pt>
                <c:pt idx="199">
                  <c:v>89576320</c:v>
                </c:pt>
                <c:pt idx="200">
                  <c:v>17987657</c:v>
                </c:pt>
                <c:pt idx="201">
                  <c:v>31920549</c:v>
                </c:pt>
                <c:pt idx="202">
                  <c:v>309388155</c:v>
                </c:pt>
                <c:pt idx="203">
                  <c:v>4337341</c:v>
                </c:pt>
                <c:pt idx="204">
                  <c:v>371347591</c:v>
                </c:pt>
                <c:pt idx="205">
                  <c:v>1838008</c:v>
                </c:pt>
                <c:pt idx="206">
                  <c:v>32936843</c:v>
                </c:pt>
                <c:pt idx="207">
                  <c:v>38033327</c:v>
                </c:pt>
                <c:pt idx="208">
                  <c:v>168727070</c:v>
                </c:pt>
                <c:pt idx="209">
                  <c:v>4248998</c:v>
                </c:pt>
                <c:pt idx="210">
                  <c:v>1682152260</c:v>
                </c:pt>
                <c:pt idx="211">
                  <c:v>3461604</c:v>
                </c:pt>
                <c:pt idx="212">
                  <c:v>25549459</c:v>
                </c:pt>
                <c:pt idx="213">
                  <c:v>142572492</c:v>
                </c:pt>
                <c:pt idx="214">
                  <c:v>278194762</c:v>
                </c:pt>
                <c:pt idx="215">
                  <c:v>2721345</c:v>
                </c:pt>
                <c:pt idx="216">
                  <c:v>452197919</c:v>
                </c:pt>
                <c:pt idx="217">
                  <c:v>7028698</c:v>
                </c:pt>
                <c:pt idx="218">
                  <c:v>4526327</c:v>
                </c:pt>
                <c:pt idx="219">
                  <c:v>8790690</c:v>
                </c:pt>
                <c:pt idx="220">
                  <c:v>275366549</c:v>
                </c:pt>
                <c:pt idx="221">
                  <c:v>7040502</c:v>
                </c:pt>
                <c:pt idx="222">
                  <c:v>155175321</c:v>
                </c:pt>
                <c:pt idx="223">
                  <c:v>23843182</c:v>
                </c:pt>
                <c:pt idx="224">
                  <c:v>260194325</c:v>
                </c:pt>
                <c:pt idx="225">
                  <c:v>233451037</c:v>
                </c:pt>
                <c:pt idx="226">
                  <c:v>6102153</c:v>
                </c:pt>
                <c:pt idx="227">
                  <c:v>10610359</c:v>
                </c:pt>
                <c:pt idx="228">
                  <c:v>281009804</c:v>
                </c:pt>
                <c:pt idx="229">
                  <c:v>255948067</c:v>
                </c:pt>
                <c:pt idx="230">
                  <c:v>7961484</c:v>
                </c:pt>
                <c:pt idx="231">
                  <c:v>230516386</c:v>
                </c:pt>
                <c:pt idx="232">
                  <c:v>401786690</c:v>
                </c:pt>
                <c:pt idx="233">
                  <c:v>1369300426</c:v>
                </c:pt>
                <c:pt idx="234">
                  <c:v>66279486</c:v>
                </c:pt>
                <c:pt idx="235">
                  <c:v>5740818</c:v>
                </c:pt>
                <c:pt idx="236">
                  <c:v>665858498</c:v>
                </c:pt>
                <c:pt idx="237">
                  <c:v>3096469</c:v>
                </c:pt>
                <c:pt idx="238">
                  <c:v>2612033</c:v>
                </c:pt>
                <c:pt idx="239">
                  <c:v>297540709</c:v>
                </c:pt>
                <c:pt idx="240">
                  <c:v>468359722</c:v>
                </c:pt>
                <c:pt idx="241">
                  <c:v>3389943</c:v>
                </c:pt>
                <c:pt idx="242">
                  <c:v>244002839</c:v>
                </c:pt>
                <c:pt idx="243">
                  <c:v>347562912</c:v>
                </c:pt>
                <c:pt idx="244">
                  <c:v>382127338</c:v>
                </c:pt>
                <c:pt idx="245">
                  <c:v>16913986</c:v>
                </c:pt>
                <c:pt idx="246">
                  <c:v>146712935</c:v>
                </c:pt>
                <c:pt idx="247">
                  <c:v>1881020</c:v>
                </c:pt>
                <c:pt idx="248">
                  <c:v>2165650</c:v>
                </c:pt>
                <c:pt idx="249">
                  <c:v>64293637</c:v>
                </c:pt>
                <c:pt idx="250">
                  <c:v>460544580</c:v>
                </c:pt>
                <c:pt idx="251">
                  <c:v>44095232</c:v>
                </c:pt>
                <c:pt idx="252">
                  <c:v>1302351125</c:v>
                </c:pt>
                <c:pt idx="253">
                  <c:v>1012961</c:v>
                </c:pt>
                <c:pt idx="254">
                  <c:v>175265702</c:v>
                </c:pt>
                <c:pt idx="255">
                  <c:v>15611838</c:v>
                </c:pt>
                <c:pt idx="256">
                  <c:v>6491504183</c:v>
                </c:pt>
                <c:pt idx="257">
                  <c:v>341548</c:v>
                </c:pt>
                <c:pt idx="258">
                  <c:v>12311909</c:v>
                </c:pt>
                <c:pt idx="259">
                  <c:v>5652530</c:v>
                </c:pt>
                <c:pt idx="260">
                  <c:v>155627132</c:v>
                </c:pt>
                <c:pt idx="261">
                  <c:v>136567428</c:v>
                </c:pt>
                <c:pt idx="262">
                  <c:v>1642154</c:v>
                </c:pt>
                <c:pt idx="263">
                  <c:v>735285513</c:v>
                </c:pt>
                <c:pt idx="264">
                  <c:v>720831</c:v>
                </c:pt>
                <c:pt idx="265">
                  <c:v>26792993</c:v>
                </c:pt>
                <c:pt idx="266">
                  <c:v>13439430</c:v>
                </c:pt>
                <c:pt idx="267">
                  <c:v>10153139</c:v>
                </c:pt>
                <c:pt idx="268">
                  <c:v>7014652</c:v>
                </c:pt>
                <c:pt idx="269">
                  <c:v>39011855</c:v>
                </c:pt>
                <c:pt idx="270">
                  <c:v>136061214</c:v>
                </c:pt>
                <c:pt idx="271">
                  <c:v>218947</c:v>
                </c:pt>
                <c:pt idx="272">
                  <c:v>55459992</c:v>
                </c:pt>
                <c:pt idx="273">
                  <c:v>1263881</c:v>
                </c:pt>
                <c:pt idx="274">
                  <c:v>421599346</c:v>
                </c:pt>
                <c:pt idx="275">
                  <c:v>1266336</c:v>
                </c:pt>
                <c:pt idx="276">
                  <c:v>1539559</c:v>
                </c:pt>
                <c:pt idx="277">
                  <c:v>4259740</c:v>
                </c:pt>
                <c:pt idx="278">
                  <c:v>26457440</c:v>
                </c:pt>
                <c:pt idx="279">
                  <c:v>4285810</c:v>
                </c:pt>
                <c:pt idx="280">
                  <c:v>1716595</c:v>
                </c:pt>
                <c:pt idx="281">
                  <c:v>802470</c:v>
                </c:pt>
                <c:pt idx="282">
                  <c:v>4649482</c:v>
                </c:pt>
                <c:pt idx="283">
                  <c:v>87321688</c:v>
                </c:pt>
                <c:pt idx="284">
                  <c:v>675586</c:v>
                </c:pt>
                <c:pt idx="285">
                  <c:v>144540998</c:v>
                </c:pt>
                <c:pt idx="286">
                  <c:v>2710593</c:v>
                </c:pt>
                <c:pt idx="287">
                  <c:v>64491265</c:v>
                </c:pt>
                <c:pt idx="288">
                  <c:v>162480</c:v>
                </c:pt>
                <c:pt idx="289">
                  <c:v>1294453</c:v>
                </c:pt>
                <c:pt idx="290">
                  <c:v>123542591</c:v>
                </c:pt>
                <c:pt idx="291">
                  <c:v>25454371</c:v>
                </c:pt>
                <c:pt idx="292">
                  <c:v>39663196</c:v>
                </c:pt>
                <c:pt idx="293">
                  <c:v>1168974</c:v>
                </c:pt>
                <c:pt idx="294">
                  <c:v>588302</c:v>
                </c:pt>
                <c:pt idx="295">
                  <c:v>45384136</c:v>
                </c:pt>
                <c:pt idx="296">
                  <c:v>397026</c:v>
                </c:pt>
                <c:pt idx="297">
                  <c:v>14821955</c:v>
                </c:pt>
                <c:pt idx="298">
                  <c:v>258246</c:v>
                </c:pt>
                <c:pt idx="299">
                  <c:v>157007501</c:v>
                </c:pt>
                <c:pt idx="300">
                  <c:v>192037470</c:v>
                </c:pt>
                <c:pt idx="301">
                  <c:v>1094764</c:v>
                </c:pt>
                <c:pt idx="302">
                  <c:v>562513</c:v>
                </c:pt>
                <c:pt idx="303">
                  <c:v>1409375</c:v>
                </c:pt>
                <c:pt idx="304">
                  <c:v>148466747</c:v>
                </c:pt>
                <c:pt idx="305">
                  <c:v>54588278</c:v>
                </c:pt>
                <c:pt idx="306">
                  <c:v>1595337</c:v>
                </c:pt>
                <c:pt idx="307">
                  <c:v>1665031</c:v>
                </c:pt>
                <c:pt idx="308">
                  <c:v>33854196</c:v>
                </c:pt>
                <c:pt idx="309">
                  <c:v>58724009</c:v>
                </c:pt>
                <c:pt idx="310">
                  <c:v>24807319</c:v>
                </c:pt>
                <c:pt idx="311">
                  <c:v>386553830</c:v>
                </c:pt>
                <c:pt idx="312">
                  <c:v>42088977</c:v>
                </c:pt>
                <c:pt idx="313">
                  <c:v>4134629</c:v>
                </c:pt>
                <c:pt idx="314">
                  <c:v>95727</c:v>
                </c:pt>
                <c:pt idx="315">
                  <c:v>758057</c:v>
                </c:pt>
                <c:pt idx="316">
                  <c:v>517468</c:v>
                </c:pt>
                <c:pt idx="317">
                  <c:v>807651</c:v>
                </c:pt>
                <c:pt idx="318">
                  <c:v>20471076</c:v>
                </c:pt>
                <c:pt idx="319">
                  <c:v>167360127</c:v>
                </c:pt>
                <c:pt idx="320">
                  <c:v>270421</c:v>
                </c:pt>
                <c:pt idx="321">
                  <c:v>7641300</c:v>
                </c:pt>
                <c:pt idx="322">
                  <c:v>646362</c:v>
                </c:pt>
                <c:pt idx="323">
                  <c:v>1216357</c:v>
                </c:pt>
                <c:pt idx="324">
                  <c:v>13530254</c:v>
                </c:pt>
                <c:pt idx="325">
                  <c:v>747134</c:v>
                </c:pt>
                <c:pt idx="326">
                  <c:v>5107677</c:v>
                </c:pt>
                <c:pt idx="327">
                  <c:v>7486992</c:v>
                </c:pt>
                <c:pt idx="328">
                  <c:v>101957523</c:v>
                </c:pt>
                <c:pt idx="329">
                  <c:v>401455</c:v>
                </c:pt>
                <c:pt idx="330">
                  <c:v>624145</c:v>
                </c:pt>
                <c:pt idx="331">
                  <c:v>15109383</c:v>
                </c:pt>
                <c:pt idx="332">
                  <c:v>10125180</c:v>
                </c:pt>
                <c:pt idx="333">
                  <c:v>8446579</c:v>
                </c:pt>
                <c:pt idx="334">
                  <c:v>200199207</c:v>
                </c:pt>
                <c:pt idx="335">
                  <c:v>32583865</c:v>
                </c:pt>
                <c:pt idx="336">
                  <c:v>63972330</c:v>
                </c:pt>
                <c:pt idx="337">
                  <c:v>113356827</c:v>
                </c:pt>
                <c:pt idx="338">
                  <c:v>56112310</c:v>
                </c:pt>
                <c:pt idx="339">
                  <c:v>31401356</c:v>
                </c:pt>
                <c:pt idx="340">
                  <c:v>30208292</c:v>
                </c:pt>
                <c:pt idx="341">
                  <c:v>352602</c:v>
                </c:pt>
                <c:pt idx="342">
                  <c:v>318546</c:v>
                </c:pt>
                <c:pt idx="343">
                  <c:v>2153812</c:v>
                </c:pt>
                <c:pt idx="344">
                  <c:v>68019495</c:v>
                </c:pt>
                <c:pt idx="345">
                  <c:v>1673103</c:v>
                </c:pt>
                <c:pt idx="346">
                  <c:v>70543584</c:v>
                </c:pt>
                <c:pt idx="347">
                  <c:v>1043519</c:v>
                </c:pt>
                <c:pt idx="348">
                  <c:v>117819</c:v>
                </c:pt>
                <c:pt idx="349">
                  <c:v>11311478</c:v>
                </c:pt>
                <c:pt idx="350">
                  <c:v>5314859</c:v>
                </c:pt>
                <c:pt idx="351">
                  <c:v>525116</c:v>
                </c:pt>
                <c:pt idx="352">
                  <c:v>11220615</c:v>
                </c:pt>
                <c:pt idx="353">
                  <c:v>301142</c:v>
                </c:pt>
                <c:pt idx="354">
                  <c:v>9287685</c:v>
                </c:pt>
                <c:pt idx="355">
                  <c:v>1388518</c:v>
                </c:pt>
                <c:pt idx="356">
                  <c:v>356489</c:v>
                </c:pt>
                <c:pt idx="357">
                  <c:v>4419379</c:v>
                </c:pt>
                <c:pt idx="358">
                  <c:v>142236</c:v>
                </c:pt>
                <c:pt idx="359">
                  <c:v>96736</c:v>
                </c:pt>
                <c:pt idx="360">
                  <c:v>70155099</c:v>
                </c:pt>
                <c:pt idx="361">
                  <c:v>1458838</c:v>
                </c:pt>
                <c:pt idx="362">
                  <c:v>483102</c:v>
                </c:pt>
                <c:pt idx="363">
                  <c:v>7061933</c:v>
                </c:pt>
                <c:pt idx="364">
                  <c:v>1308203</c:v>
                </c:pt>
                <c:pt idx="365">
                  <c:v>1045798</c:v>
                </c:pt>
                <c:pt idx="366">
                  <c:v>23266113</c:v>
                </c:pt>
                <c:pt idx="367">
                  <c:v>3778859</c:v>
                </c:pt>
                <c:pt idx="368">
                  <c:v>1093277</c:v>
                </c:pt>
                <c:pt idx="369">
                  <c:v>907746</c:v>
                </c:pt>
                <c:pt idx="370">
                  <c:v>2867092</c:v>
                </c:pt>
                <c:pt idx="371">
                  <c:v>150915</c:v>
                </c:pt>
                <c:pt idx="372">
                  <c:v>105510</c:v>
                </c:pt>
                <c:pt idx="373">
                  <c:v>39698</c:v>
                </c:pt>
                <c:pt idx="374">
                  <c:v>19296286</c:v>
                </c:pt>
                <c:pt idx="375">
                  <c:v>1484764</c:v>
                </c:pt>
                <c:pt idx="376">
                  <c:v>82423</c:v>
                </c:pt>
                <c:pt idx="377">
                  <c:v>976628</c:v>
                </c:pt>
                <c:pt idx="378">
                  <c:v>33143</c:v>
                </c:pt>
                <c:pt idx="379">
                  <c:v>29017336</c:v>
                </c:pt>
                <c:pt idx="380">
                  <c:v>12138113</c:v>
                </c:pt>
                <c:pt idx="381">
                  <c:v>341625</c:v>
                </c:pt>
                <c:pt idx="382">
                  <c:v>41907169</c:v>
                </c:pt>
                <c:pt idx="383">
                  <c:v>9802337</c:v>
                </c:pt>
                <c:pt idx="384">
                  <c:v>481834</c:v>
                </c:pt>
                <c:pt idx="385">
                  <c:v>95785</c:v>
                </c:pt>
                <c:pt idx="386">
                  <c:v>636856</c:v>
                </c:pt>
                <c:pt idx="387">
                  <c:v>66944</c:v>
                </c:pt>
                <c:pt idx="388">
                  <c:v>126617</c:v>
                </c:pt>
                <c:pt idx="389">
                  <c:v>171569</c:v>
                </c:pt>
                <c:pt idx="390">
                  <c:v>815066</c:v>
                </c:pt>
                <c:pt idx="391">
                  <c:v>198407</c:v>
                </c:pt>
                <c:pt idx="392">
                  <c:v>5591779</c:v>
                </c:pt>
                <c:pt idx="393">
                  <c:v>77212</c:v>
                </c:pt>
                <c:pt idx="394">
                  <c:v>21126</c:v>
                </c:pt>
                <c:pt idx="395">
                  <c:v>2042406</c:v>
                </c:pt>
                <c:pt idx="396">
                  <c:v>923377</c:v>
                </c:pt>
                <c:pt idx="397">
                  <c:v>21749</c:v>
                </c:pt>
                <c:pt idx="398">
                  <c:v>1072504</c:v>
                </c:pt>
                <c:pt idx="399">
                  <c:v>390065</c:v>
                </c:pt>
                <c:pt idx="400">
                  <c:v>51246</c:v>
                </c:pt>
                <c:pt idx="401">
                  <c:v>79976</c:v>
                </c:pt>
                <c:pt idx="402">
                  <c:v>40946461</c:v>
                </c:pt>
                <c:pt idx="403">
                  <c:v>135362</c:v>
                </c:pt>
                <c:pt idx="404">
                  <c:v>42860</c:v>
                </c:pt>
                <c:pt idx="405">
                  <c:v>149996</c:v>
                </c:pt>
                <c:pt idx="406">
                  <c:v>38785</c:v>
                </c:pt>
                <c:pt idx="407">
                  <c:v>5315886</c:v>
                </c:pt>
                <c:pt idx="408">
                  <c:v>633277</c:v>
                </c:pt>
                <c:pt idx="409">
                  <c:v>424008</c:v>
                </c:pt>
                <c:pt idx="410">
                  <c:v>250057</c:v>
                </c:pt>
                <c:pt idx="411">
                  <c:v>186699</c:v>
                </c:pt>
                <c:pt idx="412">
                  <c:v>50310</c:v>
                </c:pt>
                <c:pt idx="413">
                  <c:v>12455323</c:v>
                </c:pt>
                <c:pt idx="414">
                  <c:v>287231</c:v>
                </c:pt>
                <c:pt idx="415">
                  <c:v>236214</c:v>
                </c:pt>
                <c:pt idx="416">
                  <c:v>3835442</c:v>
                </c:pt>
                <c:pt idx="417">
                  <c:v>3040417</c:v>
                </c:pt>
                <c:pt idx="418">
                  <c:v>1268922</c:v>
                </c:pt>
                <c:pt idx="419">
                  <c:v>425364</c:v>
                </c:pt>
                <c:pt idx="420">
                  <c:v>134208</c:v>
                </c:pt>
                <c:pt idx="421">
                  <c:v>87602</c:v>
                </c:pt>
                <c:pt idx="422">
                  <c:v>40388721</c:v>
                </c:pt>
                <c:pt idx="423">
                  <c:v>44460</c:v>
                </c:pt>
                <c:pt idx="424">
                  <c:v>18505663</c:v>
                </c:pt>
                <c:pt idx="425">
                  <c:v>5651092</c:v>
                </c:pt>
                <c:pt idx="426">
                  <c:v>838188</c:v>
                </c:pt>
                <c:pt idx="427">
                  <c:v>77415</c:v>
                </c:pt>
                <c:pt idx="428">
                  <c:v>9974</c:v>
                </c:pt>
                <c:pt idx="429">
                  <c:v>1818554</c:v>
                </c:pt>
                <c:pt idx="430">
                  <c:v>23665</c:v>
                </c:pt>
                <c:pt idx="431">
                  <c:v>5838736</c:v>
                </c:pt>
                <c:pt idx="432">
                  <c:v>3382101</c:v>
                </c:pt>
                <c:pt idx="433">
                  <c:v>2173674</c:v>
                </c:pt>
                <c:pt idx="434">
                  <c:v>1218471</c:v>
                </c:pt>
                <c:pt idx="435">
                  <c:v>736551</c:v>
                </c:pt>
                <c:pt idx="436">
                  <c:v>264077</c:v>
                </c:pt>
                <c:pt idx="437">
                  <c:v>185360</c:v>
                </c:pt>
                <c:pt idx="438">
                  <c:v>42928</c:v>
                </c:pt>
                <c:pt idx="439">
                  <c:v>30609</c:v>
                </c:pt>
                <c:pt idx="440">
                  <c:v>20392</c:v>
                </c:pt>
                <c:pt idx="441">
                  <c:v>27548977</c:v>
                </c:pt>
                <c:pt idx="442">
                  <c:v>3474827</c:v>
                </c:pt>
                <c:pt idx="443">
                  <c:v>58357</c:v>
                </c:pt>
                <c:pt idx="444">
                  <c:v>3333179</c:v>
                </c:pt>
                <c:pt idx="445">
                  <c:v>1834160</c:v>
                </c:pt>
                <c:pt idx="446">
                  <c:v>1153743</c:v>
                </c:pt>
                <c:pt idx="447">
                  <c:v>1142349</c:v>
                </c:pt>
                <c:pt idx="448">
                  <c:v>1075154</c:v>
                </c:pt>
                <c:pt idx="449">
                  <c:v>643493</c:v>
                </c:pt>
                <c:pt idx="450">
                  <c:v>233222</c:v>
                </c:pt>
                <c:pt idx="451">
                  <c:v>137509</c:v>
                </c:pt>
                <c:pt idx="452">
                  <c:v>135030</c:v>
                </c:pt>
                <c:pt idx="453">
                  <c:v>4095469</c:v>
                </c:pt>
                <c:pt idx="454">
                  <c:v>827493</c:v>
                </c:pt>
                <c:pt idx="455">
                  <c:v>767516</c:v>
                </c:pt>
                <c:pt idx="456">
                  <c:v>256978</c:v>
                </c:pt>
                <c:pt idx="457">
                  <c:v>164716</c:v>
                </c:pt>
                <c:pt idx="458">
                  <c:v>144007</c:v>
                </c:pt>
                <c:pt idx="459">
                  <c:v>93246</c:v>
                </c:pt>
                <c:pt idx="460">
                  <c:v>22298</c:v>
                </c:pt>
                <c:pt idx="461">
                  <c:v>13991</c:v>
                </c:pt>
                <c:pt idx="462">
                  <c:v>5889</c:v>
                </c:pt>
                <c:pt idx="463">
                  <c:v>5441</c:v>
                </c:pt>
                <c:pt idx="464">
                  <c:v>12418927</c:v>
                </c:pt>
                <c:pt idx="465">
                  <c:v>3144990</c:v>
                </c:pt>
                <c:pt idx="466">
                  <c:v>1915582</c:v>
                </c:pt>
                <c:pt idx="467">
                  <c:v>495594</c:v>
                </c:pt>
                <c:pt idx="468">
                  <c:v>473995</c:v>
                </c:pt>
                <c:pt idx="469">
                  <c:v>144056</c:v>
                </c:pt>
                <c:pt idx="470">
                  <c:v>136940</c:v>
                </c:pt>
                <c:pt idx="471">
                  <c:v>44993</c:v>
                </c:pt>
                <c:pt idx="472">
                  <c:v>33465</c:v>
                </c:pt>
                <c:pt idx="473">
                  <c:v>5430</c:v>
                </c:pt>
                <c:pt idx="474">
                  <c:v>4745</c:v>
                </c:pt>
                <c:pt idx="475">
                  <c:v>5276709</c:v>
                </c:pt>
                <c:pt idx="476">
                  <c:v>2566508</c:v>
                </c:pt>
                <c:pt idx="477">
                  <c:v>1928142</c:v>
                </c:pt>
                <c:pt idx="478">
                  <c:v>534930</c:v>
                </c:pt>
                <c:pt idx="479">
                  <c:v>75784</c:v>
                </c:pt>
                <c:pt idx="480">
                  <c:v>59834</c:v>
                </c:pt>
                <c:pt idx="481">
                  <c:v>30423</c:v>
                </c:pt>
                <c:pt idx="482">
                  <c:v>27763</c:v>
                </c:pt>
                <c:pt idx="483">
                  <c:v>12346</c:v>
                </c:pt>
                <c:pt idx="484">
                  <c:v>8489</c:v>
                </c:pt>
                <c:pt idx="485">
                  <c:v>8461</c:v>
                </c:pt>
                <c:pt idx="486">
                  <c:v>4379</c:v>
                </c:pt>
                <c:pt idx="487">
                  <c:v>5069464</c:v>
                </c:pt>
                <c:pt idx="488">
                  <c:v>4107742</c:v>
                </c:pt>
                <c:pt idx="489">
                  <c:v>562524</c:v>
                </c:pt>
                <c:pt idx="490">
                  <c:v>393953</c:v>
                </c:pt>
                <c:pt idx="491">
                  <c:v>231887</c:v>
                </c:pt>
                <c:pt idx="492">
                  <c:v>105212</c:v>
                </c:pt>
                <c:pt idx="493">
                  <c:v>26248</c:v>
                </c:pt>
                <c:pt idx="494">
                  <c:v>23636</c:v>
                </c:pt>
                <c:pt idx="495">
                  <c:v>8553</c:v>
                </c:pt>
                <c:pt idx="496">
                  <c:v>14169792</c:v>
                </c:pt>
                <c:pt idx="497">
                  <c:v>4148828</c:v>
                </c:pt>
                <c:pt idx="498">
                  <c:v>1097537</c:v>
                </c:pt>
                <c:pt idx="499">
                  <c:v>861113</c:v>
                </c:pt>
                <c:pt idx="500">
                  <c:v>339997</c:v>
                </c:pt>
                <c:pt idx="501">
                  <c:v>173413</c:v>
                </c:pt>
                <c:pt idx="502">
                  <c:v>57153</c:v>
                </c:pt>
                <c:pt idx="503">
                  <c:v>42630</c:v>
                </c:pt>
                <c:pt idx="504">
                  <c:v>16186</c:v>
                </c:pt>
                <c:pt idx="505">
                  <c:v>16080</c:v>
                </c:pt>
                <c:pt idx="506">
                  <c:v>10841</c:v>
                </c:pt>
                <c:pt idx="507">
                  <c:v>9177</c:v>
                </c:pt>
                <c:pt idx="508">
                  <c:v>8135</c:v>
                </c:pt>
                <c:pt idx="509">
                  <c:v>7267</c:v>
                </c:pt>
                <c:pt idx="510">
                  <c:v>7138</c:v>
                </c:pt>
                <c:pt idx="511">
                  <c:v>2702</c:v>
                </c:pt>
                <c:pt idx="512">
                  <c:v>2301</c:v>
                </c:pt>
                <c:pt idx="513">
                  <c:v>1700</c:v>
                </c:pt>
                <c:pt idx="514">
                  <c:v>1527</c:v>
                </c:pt>
                <c:pt idx="515">
                  <c:v>1486</c:v>
                </c:pt>
                <c:pt idx="516">
                  <c:v>1838307</c:v>
                </c:pt>
                <c:pt idx="517">
                  <c:v>721599</c:v>
                </c:pt>
                <c:pt idx="518">
                  <c:v>210730</c:v>
                </c:pt>
                <c:pt idx="519">
                  <c:v>188141</c:v>
                </c:pt>
                <c:pt idx="520">
                  <c:v>123385</c:v>
                </c:pt>
                <c:pt idx="521">
                  <c:v>59299</c:v>
                </c:pt>
                <c:pt idx="522">
                  <c:v>36115</c:v>
                </c:pt>
                <c:pt idx="523">
                  <c:v>22635</c:v>
                </c:pt>
                <c:pt idx="524">
                  <c:v>19155</c:v>
                </c:pt>
                <c:pt idx="525">
                  <c:v>9750</c:v>
                </c:pt>
                <c:pt idx="526">
                  <c:v>8694</c:v>
                </c:pt>
                <c:pt idx="527">
                  <c:v>7290</c:v>
                </c:pt>
                <c:pt idx="528">
                  <c:v>5393</c:v>
                </c:pt>
                <c:pt idx="529">
                  <c:v>5135</c:v>
                </c:pt>
                <c:pt idx="530">
                  <c:v>4447</c:v>
                </c:pt>
                <c:pt idx="531">
                  <c:v>3904</c:v>
                </c:pt>
                <c:pt idx="532">
                  <c:v>3392</c:v>
                </c:pt>
                <c:pt idx="533">
                  <c:v>3179</c:v>
                </c:pt>
                <c:pt idx="534">
                  <c:v>3175</c:v>
                </c:pt>
                <c:pt idx="535">
                  <c:v>3010</c:v>
                </c:pt>
                <c:pt idx="536">
                  <c:v>2265</c:v>
                </c:pt>
                <c:pt idx="537">
                  <c:v>2211</c:v>
                </c:pt>
                <c:pt idx="538">
                  <c:v>1498</c:v>
                </c:pt>
                <c:pt idx="539">
                  <c:v>1365</c:v>
                </c:pt>
                <c:pt idx="540">
                  <c:v>1019</c:v>
                </c:pt>
                <c:pt idx="541">
                  <c:v>946</c:v>
                </c:pt>
                <c:pt idx="542">
                  <c:v>942</c:v>
                </c:pt>
                <c:pt idx="543">
                  <c:v>878</c:v>
                </c:pt>
                <c:pt idx="544">
                  <c:v>856</c:v>
                </c:pt>
                <c:pt idx="545">
                  <c:v>855</c:v>
                </c:pt>
                <c:pt idx="546">
                  <c:v>851</c:v>
                </c:pt>
                <c:pt idx="547">
                  <c:v>842</c:v>
                </c:pt>
                <c:pt idx="548">
                  <c:v>839</c:v>
                </c:pt>
                <c:pt idx="549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B84-93A5-C63D0086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55360"/>
        <c:axId val="2086155840"/>
      </c:lineChart>
      <c:catAx>
        <c:axId val="20861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6155840"/>
        <c:crosses val="autoZero"/>
        <c:auto val="1"/>
        <c:lblAlgn val="ctr"/>
        <c:lblOffset val="100"/>
        <c:noMultiLvlLbl val="0"/>
      </c:catAx>
      <c:valAx>
        <c:axId val="20861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61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Filings per form</a:t>
            </a:r>
            <a:r>
              <a:rPr lang="en-NL" baseline="0"/>
              <a:t> type (sorted)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Sheet1!$G$2:$G$551</c:f>
              <c:numCache>
                <c:formatCode>_-* #,##0_-;\-* #,##0_-;_-* "-"??_-;_-@_-</c:formatCode>
                <c:ptCount val="550"/>
                <c:pt idx="0">
                  <c:v>921903</c:v>
                </c:pt>
                <c:pt idx="1">
                  <c:v>484942</c:v>
                </c:pt>
                <c:pt idx="2">
                  <c:v>297054</c:v>
                </c:pt>
                <c:pt idx="3">
                  <c:v>266471</c:v>
                </c:pt>
                <c:pt idx="4">
                  <c:v>260817</c:v>
                </c:pt>
                <c:pt idx="5">
                  <c:v>197999</c:v>
                </c:pt>
                <c:pt idx="6">
                  <c:v>181091</c:v>
                </c:pt>
                <c:pt idx="7">
                  <c:v>134324</c:v>
                </c:pt>
                <c:pt idx="8">
                  <c:v>96352</c:v>
                </c:pt>
                <c:pt idx="9">
                  <c:v>94504</c:v>
                </c:pt>
                <c:pt idx="10">
                  <c:v>85415</c:v>
                </c:pt>
                <c:pt idx="11">
                  <c:v>73013</c:v>
                </c:pt>
                <c:pt idx="12">
                  <c:v>68151</c:v>
                </c:pt>
                <c:pt idx="13">
                  <c:v>55378</c:v>
                </c:pt>
                <c:pt idx="14">
                  <c:v>53138</c:v>
                </c:pt>
                <c:pt idx="15">
                  <c:v>42684</c:v>
                </c:pt>
                <c:pt idx="16">
                  <c:v>34093</c:v>
                </c:pt>
                <c:pt idx="17">
                  <c:v>31933</c:v>
                </c:pt>
                <c:pt idx="18">
                  <c:v>29224</c:v>
                </c:pt>
                <c:pt idx="19">
                  <c:v>28428</c:v>
                </c:pt>
                <c:pt idx="20">
                  <c:v>27335</c:v>
                </c:pt>
                <c:pt idx="21">
                  <c:v>23992</c:v>
                </c:pt>
                <c:pt idx="22">
                  <c:v>23818</c:v>
                </c:pt>
                <c:pt idx="23">
                  <c:v>20549</c:v>
                </c:pt>
                <c:pt idx="24">
                  <c:v>17977</c:v>
                </c:pt>
                <c:pt idx="25">
                  <c:v>15224</c:v>
                </c:pt>
                <c:pt idx="26">
                  <c:v>13375</c:v>
                </c:pt>
                <c:pt idx="27">
                  <c:v>13063</c:v>
                </c:pt>
                <c:pt idx="28">
                  <c:v>12863</c:v>
                </c:pt>
                <c:pt idx="29">
                  <c:v>10005</c:v>
                </c:pt>
                <c:pt idx="30">
                  <c:v>6838</c:v>
                </c:pt>
                <c:pt idx="31">
                  <c:v>4247</c:v>
                </c:pt>
                <c:pt idx="32">
                  <c:v>1948</c:v>
                </c:pt>
                <c:pt idx="33">
                  <c:v>2405601</c:v>
                </c:pt>
                <c:pt idx="34">
                  <c:v>363121</c:v>
                </c:pt>
                <c:pt idx="35">
                  <c:v>266134</c:v>
                </c:pt>
                <c:pt idx="36">
                  <c:v>255964</c:v>
                </c:pt>
                <c:pt idx="37">
                  <c:v>229973</c:v>
                </c:pt>
                <c:pt idx="38">
                  <c:v>220947</c:v>
                </c:pt>
                <c:pt idx="39">
                  <c:v>194593</c:v>
                </c:pt>
                <c:pt idx="40">
                  <c:v>105786</c:v>
                </c:pt>
                <c:pt idx="41">
                  <c:v>91826</c:v>
                </c:pt>
                <c:pt idx="42">
                  <c:v>88241</c:v>
                </c:pt>
                <c:pt idx="43">
                  <c:v>83988</c:v>
                </c:pt>
                <c:pt idx="44">
                  <c:v>80420</c:v>
                </c:pt>
                <c:pt idx="45">
                  <c:v>66554</c:v>
                </c:pt>
                <c:pt idx="46">
                  <c:v>66190</c:v>
                </c:pt>
                <c:pt idx="47">
                  <c:v>52415</c:v>
                </c:pt>
                <c:pt idx="48">
                  <c:v>47576</c:v>
                </c:pt>
                <c:pt idx="49">
                  <c:v>47451</c:v>
                </c:pt>
                <c:pt idx="50">
                  <c:v>43370</c:v>
                </c:pt>
                <c:pt idx="51">
                  <c:v>41730</c:v>
                </c:pt>
                <c:pt idx="52">
                  <c:v>38460</c:v>
                </c:pt>
                <c:pt idx="53">
                  <c:v>35951</c:v>
                </c:pt>
                <c:pt idx="54">
                  <c:v>33125</c:v>
                </c:pt>
                <c:pt idx="55">
                  <c:v>32869</c:v>
                </c:pt>
                <c:pt idx="56">
                  <c:v>25854</c:v>
                </c:pt>
                <c:pt idx="57">
                  <c:v>19853</c:v>
                </c:pt>
                <c:pt idx="58">
                  <c:v>18458</c:v>
                </c:pt>
                <c:pt idx="59">
                  <c:v>17908</c:v>
                </c:pt>
                <c:pt idx="60">
                  <c:v>6351</c:v>
                </c:pt>
                <c:pt idx="61">
                  <c:v>17367</c:v>
                </c:pt>
                <c:pt idx="62">
                  <c:v>16061</c:v>
                </c:pt>
                <c:pt idx="63">
                  <c:v>15325</c:v>
                </c:pt>
                <c:pt idx="64">
                  <c:v>15036</c:v>
                </c:pt>
                <c:pt idx="65">
                  <c:v>14305</c:v>
                </c:pt>
                <c:pt idx="66">
                  <c:v>13420</c:v>
                </c:pt>
                <c:pt idx="67">
                  <c:v>12869</c:v>
                </c:pt>
                <c:pt idx="68">
                  <c:v>12815</c:v>
                </c:pt>
                <c:pt idx="69">
                  <c:v>12526</c:v>
                </c:pt>
                <c:pt idx="70">
                  <c:v>12425</c:v>
                </c:pt>
                <c:pt idx="71">
                  <c:v>12422</c:v>
                </c:pt>
                <c:pt idx="72">
                  <c:v>10722</c:v>
                </c:pt>
                <c:pt idx="73">
                  <c:v>10430</c:v>
                </c:pt>
                <c:pt idx="74">
                  <c:v>10279</c:v>
                </c:pt>
                <c:pt idx="75">
                  <c:v>9523</c:v>
                </c:pt>
                <c:pt idx="76">
                  <c:v>9361</c:v>
                </c:pt>
                <c:pt idx="77">
                  <c:v>8758</c:v>
                </c:pt>
                <c:pt idx="78">
                  <c:v>8715</c:v>
                </c:pt>
                <c:pt idx="79">
                  <c:v>8668</c:v>
                </c:pt>
                <c:pt idx="80">
                  <c:v>8175</c:v>
                </c:pt>
                <c:pt idx="81">
                  <c:v>8114</c:v>
                </c:pt>
                <c:pt idx="82">
                  <c:v>7979</c:v>
                </c:pt>
                <c:pt idx="83">
                  <c:v>7875</c:v>
                </c:pt>
                <c:pt idx="84">
                  <c:v>7205</c:v>
                </c:pt>
                <c:pt idx="85">
                  <c:v>7171</c:v>
                </c:pt>
                <c:pt idx="86">
                  <c:v>7086</c:v>
                </c:pt>
                <c:pt idx="87">
                  <c:v>7020</c:v>
                </c:pt>
                <c:pt idx="88">
                  <c:v>6477</c:v>
                </c:pt>
                <c:pt idx="89">
                  <c:v>6399</c:v>
                </c:pt>
                <c:pt idx="90">
                  <c:v>6387</c:v>
                </c:pt>
                <c:pt idx="91">
                  <c:v>6382</c:v>
                </c:pt>
                <c:pt idx="92">
                  <c:v>6290</c:v>
                </c:pt>
                <c:pt idx="93">
                  <c:v>6084</c:v>
                </c:pt>
                <c:pt idx="94">
                  <c:v>5655</c:v>
                </c:pt>
                <c:pt idx="95">
                  <c:v>5385</c:v>
                </c:pt>
                <c:pt idx="96">
                  <c:v>5361</c:v>
                </c:pt>
                <c:pt idx="97">
                  <c:v>5210</c:v>
                </c:pt>
                <c:pt idx="98">
                  <c:v>4996</c:v>
                </c:pt>
                <c:pt idx="99">
                  <c:v>4952</c:v>
                </c:pt>
                <c:pt idx="100">
                  <c:v>4719</c:v>
                </c:pt>
                <c:pt idx="101">
                  <c:v>4616</c:v>
                </c:pt>
                <c:pt idx="102">
                  <c:v>4602</c:v>
                </c:pt>
                <c:pt idx="103">
                  <c:v>4438</c:v>
                </c:pt>
                <c:pt idx="104">
                  <c:v>4418</c:v>
                </c:pt>
                <c:pt idx="105">
                  <c:v>4411</c:v>
                </c:pt>
                <c:pt idx="106">
                  <c:v>4317</c:v>
                </c:pt>
                <c:pt idx="107">
                  <c:v>4293</c:v>
                </c:pt>
                <c:pt idx="108">
                  <c:v>4288</c:v>
                </c:pt>
                <c:pt idx="109">
                  <c:v>4126</c:v>
                </c:pt>
                <c:pt idx="110">
                  <c:v>4087</c:v>
                </c:pt>
                <c:pt idx="111">
                  <c:v>4024</c:v>
                </c:pt>
                <c:pt idx="112">
                  <c:v>4022</c:v>
                </c:pt>
                <c:pt idx="113">
                  <c:v>3789</c:v>
                </c:pt>
                <c:pt idx="114">
                  <c:v>3763</c:v>
                </c:pt>
                <c:pt idx="115">
                  <c:v>3757</c:v>
                </c:pt>
                <c:pt idx="116">
                  <c:v>3673</c:v>
                </c:pt>
                <c:pt idx="117">
                  <c:v>3476</c:v>
                </c:pt>
                <c:pt idx="118">
                  <c:v>3457</c:v>
                </c:pt>
                <c:pt idx="119">
                  <c:v>3454</c:v>
                </c:pt>
                <c:pt idx="120">
                  <c:v>3425</c:v>
                </c:pt>
                <c:pt idx="121">
                  <c:v>3408</c:v>
                </c:pt>
                <c:pt idx="122">
                  <c:v>3260</c:v>
                </c:pt>
                <c:pt idx="123">
                  <c:v>2968</c:v>
                </c:pt>
                <c:pt idx="124">
                  <c:v>2960</c:v>
                </c:pt>
                <c:pt idx="125">
                  <c:v>2887</c:v>
                </c:pt>
                <c:pt idx="126">
                  <c:v>2722</c:v>
                </c:pt>
                <c:pt idx="127">
                  <c:v>2700</c:v>
                </c:pt>
                <c:pt idx="128">
                  <c:v>2676</c:v>
                </c:pt>
                <c:pt idx="129">
                  <c:v>2627</c:v>
                </c:pt>
                <c:pt idx="130">
                  <c:v>2625</c:v>
                </c:pt>
                <c:pt idx="131">
                  <c:v>2583</c:v>
                </c:pt>
                <c:pt idx="132">
                  <c:v>2536</c:v>
                </c:pt>
                <c:pt idx="133">
                  <c:v>2511</c:v>
                </c:pt>
                <c:pt idx="134">
                  <c:v>2477</c:v>
                </c:pt>
                <c:pt idx="135">
                  <c:v>2362</c:v>
                </c:pt>
                <c:pt idx="136">
                  <c:v>2327</c:v>
                </c:pt>
                <c:pt idx="137">
                  <c:v>2315</c:v>
                </c:pt>
                <c:pt idx="138">
                  <c:v>2311</c:v>
                </c:pt>
                <c:pt idx="139">
                  <c:v>2293</c:v>
                </c:pt>
                <c:pt idx="140">
                  <c:v>2218</c:v>
                </c:pt>
                <c:pt idx="141">
                  <c:v>2211</c:v>
                </c:pt>
                <c:pt idx="142">
                  <c:v>2141</c:v>
                </c:pt>
                <c:pt idx="143">
                  <c:v>2124</c:v>
                </c:pt>
                <c:pt idx="144">
                  <c:v>2084</c:v>
                </c:pt>
                <c:pt idx="145">
                  <c:v>2013</c:v>
                </c:pt>
                <c:pt idx="146">
                  <c:v>1988</c:v>
                </c:pt>
                <c:pt idx="147">
                  <c:v>1970</c:v>
                </c:pt>
                <c:pt idx="148">
                  <c:v>1962</c:v>
                </c:pt>
                <c:pt idx="149">
                  <c:v>1891</c:v>
                </c:pt>
                <c:pt idx="150">
                  <c:v>1846</c:v>
                </c:pt>
                <c:pt idx="151">
                  <c:v>1842</c:v>
                </c:pt>
                <c:pt idx="152">
                  <c:v>1832</c:v>
                </c:pt>
                <c:pt idx="153">
                  <c:v>1829</c:v>
                </c:pt>
                <c:pt idx="154">
                  <c:v>1813</c:v>
                </c:pt>
                <c:pt idx="155">
                  <c:v>1743</c:v>
                </c:pt>
                <c:pt idx="156">
                  <c:v>1728</c:v>
                </c:pt>
                <c:pt idx="157">
                  <c:v>1719</c:v>
                </c:pt>
                <c:pt idx="158">
                  <c:v>1717</c:v>
                </c:pt>
                <c:pt idx="159">
                  <c:v>1704</c:v>
                </c:pt>
                <c:pt idx="160">
                  <c:v>1702</c:v>
                </c:pt>
                <c:pt idx="161">
                  <c:v>1700</c:v>
                </c:pt>
                <c:pt idx="162">
                  <c:v>1655</c:v>
                </c:pt>
                <c:pt idx="163">
                  <c:v>1647</c:v>
                </c:pt>
                <c:pt idx="164">
                  <c:v>1555</c:v>
                </c:pt>
                <c:pt idx="165">
                  <c:v>1512</c:v>
                </c:pt>
                <c:pt idx="166">
                  <c:v>1472</c:v>
                </c:pt>
                <c:pt idx="167">
                  <c:v>1455</c:v>
                </c:pt>
                <c:pt idx="168">
                  <c:v>1438</c:v>
                </c:pt>
                <c:pt idx="169">
                  <c:v>1436</c:v>
                </c:pt>
                <c:pt idx="170">
                  <c:v>1431</c:v>
                </c:pt>
                <c:pt idx="171">
                  <c:v>1384</c:v>
                </c:pt>
                <c:pt idx="172">
                  <c:v>1374</c:v>
                </c:pt>
                <c:pt idx="173">
                  <c:v>1346</c:v>
                </c:pt>
                <c:pt idx="174">
                  <c:v>1334</c:v>
                </c:pt>
                <c:pt idx="175">
                  <c:v>1321</c:v>
                </c:pt>
                <c:pt idx="176">
                  <c:v>1304</c:v>
                </c:pt>
                <c:pt idx="177">
                  <c:v>1288</c:v>
                </c:pt>
                <c:pt idx="178">
                  <c:v>1272</c:v>
                </c:pt>
                <c:pt idx="179">
                  <c:v>1269</c:v>
                </c:pt>
                <c:pt idx="180">
                  <c:v>1246</c:v>
                </c:pt>
                <c:pt idx="181">
                  <c:v>1230</c:v>
                </c:pt>
                <c:pt idx="182">
                  <c:v>1217</c:v>
                </c:pt>
                <c:pt idx="183">
                  <c:v>1202</c:v>
                </c:pt>
                <c:pt idx="184">
                  <c:v>1191</c:v>
                </c:pt>
                <c:pt idx="185">
                  <c:v>1168</c:v>
                </c:pt>
                <c:pt idx="186">
                  <c:v>1168</c:v>
                </c:pt>
                <c:pt idx="187">
                  <c:v>1165</c:v>
                </c:pt>
                <c:pt idx="188">
                  <c:v>1141</c:v>
                </c:pt>
                <c:pt idx="189">
                  <c:v>1085</c:v>
                </c:pt>
                <c:pt idx="190">
                  <c:v>1062</c:v>
                </c:pt>
                <c:pt idx="191">
                  <c:v>1041</c:v>
                </c:pt>
                <c:pt idx="192">
                  <c:v>1027</c:v>
                </c:pt>
                <c:pt idx="193">
                  <c:v>991</c:v>
                </c:pt>
                <c:pt idx="194">
                  <c:v>991</c:v>
                </c:pt>
                <c:pt idx="195">
                  <c:v>979</c:v>
                </c:pt>
                <c:pt idx="196">
                  <c:v>978</c:v>
                </c:pt>
                <c:pt idx="197">
                  <c:v>963</c:v>
                </c:pt>
                <c:pt idx="198">
                  <c:v>961</c:v>
                </c:pt>
                <c:pt idx="199">
                  <c:v>958</c:v>
                </c:pt>
                <c:pt idx="200">
                  <c:v>955</c:v>
                </c:pt>
                <c:pt idx="201">
                  <c:v>945</c:v>
                </c:pt>
                <c:pt idx="202">
                  <c:v>944</c:v>
                </c:pt>
                <c:pt idx="203">
                  <c:v>943</c:v>
                </c:pt>
                <c:pt idx="204">
                  <c:v>938</c:v>
                </c:pt>
                <c:pt idx="205">
                  <c:v>926</c:v>
                </c:pt>
                <c:pt idx="206">
                  <c:v>913</c:v>
                </c:pt>
                <c:pt idx="207">
                  <c:v>901</c:v>
                </c:pt>
                <c:pt idx="208">
                  <c:v>890</c:v>
                </c:pt>
                <c:pt idx="209">
                  <c:v>881</c:v>
                </c:pt>
                <c:pt idx="210">
                  <c:v>868</c:v>
                </c:pt>
                <c:pt idx="211">
                  <c:v>858</c:v>
                </c:pt>
                <c:pt idx="212">
                  <c:v>849</c:v>
                </c:pt>
                <c:pt idx="213">
                  <c:v>816</c:v>
                </c:pt>
                <c:pt idx="214">
                  <c:v>815</c:v>
                </c:pt>
                <c:pt idx="215">
                  <c:v>806</c:v>
                </c:pt>
                <c:pt idx="216">
                  <c:v>788</c:v>
                </c:pt>
                <c:pt idx="217">
                  <c:v>764</c:v>
                </c:pt>
                <c:pt idx="218">
                  <c:v>751</c:v>
                </c:pt>
                <c:pt idx="219">
                  <c:v>688</c:v>
                </c:pt>
                <c:pt idx="220">
                  <c:v>687</c:v>
                </c:pt>
                <c:pt idx="221">
                  <c:v>673</c:v>
                </c:pt>
                <c:pt idx="222">
                  <c:v>650</c:v>
                </c:pt>
                <c:pt idx="223">
                  <c:v>602</c:v>
                </c:pt>
                <c:pt idx="224">
                  <c:v>584</c:v>
                </c:pt>
                <c:pt idx="225">
                  <c:v>576</c:v>
                </c:pt>
                <c:pt idx="226">
                  <c:v>575</c:v>
                </c:pt>
                <c:pt idx="227">
                  <c:v>548</c:v>
                </c:pt>
                <c:pt idx="228">
                  <c:v>545</c:v>
                </c:pt>
                <c:pt idx="229">
                  <c:v>535</c:v>
                </c:pt>
                <c:pt idx="230">
                  <c:v>516</c:v>
                </c:pt>
                <c:pt idx="231">
                  <c:v>485</c:v>
                </c:pt>
                <c:pt idx="232">
                  <c:v>479</c:v>
                </c:pt>
                <c:pt idx="233">
                  <c:v>468</c:v>
                </c:pt>
                <c:pt idx="234">
                  <c:v>463</c:v>
                </c:pt>
                <c:pt idx="235">
                  <c:v>457</c:v>
                </c:pt>
                <c:pt idx="236">
                  <c:v>434</c:v>
                </c:pt>
                <c:pt idx="237">
                  <c:v>427</c:v>
                </c:pt>
                <c:pt idx="238">
                  <c:v>417</c:v>
                </c:pt>
                <c:pt idx="239">
                  <c:v>412</c:v>
                </c:pt>
                <c:pt idx="240">
                  <c:v>398</c:v>
                </c:pt>
                <c:pt idx="241">
                  <c:v>392</c:v>
                </c:pt>
                <c:pt idx="242">
                  <c:v>361</c:v>
                </c:pt>
                <c:pt idx="243">
                  <c:v>355</c:v>
                </c:pt>
                <c:pt idx="244">
                  <c:v>345</c:v>
                </c:pt>
                <c:pt idx="245">
                  <c:v>339</c:v>
                </c:pt>
                <c:pt idx="246">
                  <c:v>332</c:v>
                </c:pt>
                <c:pt idx="247">
                  <c:v>331</c:v>
                </c:pt>
                <c:pt idx="248">
                  <c:v>330</c:v>
                </c:pt>
                <c:pt idx="249">
                  <c:v>326</c:v>
                </c:pt>
                <c:pt idx="250">
                  <c:v>322</c:v>
                </c:pt>
                <c:pt idx="251">
                  <c:v>310</c:v>
                </c:pt>
                <c:pt idx="252">
                  <c:v>309</c:v>
                </c:pt>
                <c:pt idx="253">
                  <c:v>309</c:v>
                </c:pt>
                <c:pt idx="254">
                  <c:v>305</c:v>
                </c:pt>
                <c:pt idx="255">
                  <c:v>305</c:v>
                </c:pt>
                <c:pt idx="256">
                  <c:v>303</c:v>
                </c:pt>
                <c:pt idx="257">
                  <c:v>303</c:v>
                </c:pt>
                <c:pt idx="258">
                  <c:v>282</c:v>
                </c:pt>
                <c:pt idx="259">
                  <c:v>282</c:v>
                </c:pt>
                <c:pt idx="260">
                  <c:v>277</c:v>
                </c:pt>
                <c:pt idx="261">
                  <c:v>277</c:v>
                </c:pt>
                <c:pt idx="262">
                  <c:v>277</c:v>
                </c:pt>
                <c:pt idx="263">
                  <c:v>276</c:v>
                </c:pt>
                <c:pt idx="264">
                  <c:v>274</c:v>
                </c:pt>
                <c:pt idx="265">
                  <c:v>267</c:v>
                </c:pt>
                <c:pt idx="266">
                  <c:v>254</c:v>
                </c:pt>
                <c:pt idx="267">
                  <c:v>253</c:v>
                </c:pt>
                <c:pt idx="268">
                  <c:v>249</c:v>
                </c:pt>
                <c:pt idx="269">
                  <c:v>247</c:v>
                </c:pt>
                <c:pt idx="270">
                  <c:v>244</c:v>
                </c:pt>
                <c:pt idx="271">
                  <c:v>240</c:v>
                </c:pt>
                <c:pt idx="272">
                  <c:v>235</c:v>
                </c:pt>
                <c:pt idx="273">
                  <c:v>230</c:v>
                </c:pt>
                <c:pt idx="274">
                  <c:v>225</c:v>
                </c:pt>
                <c:pt idx="275">
                  <c:v>224</c:v>
                </c:pt>
                <c:pt idx="276">
                  <c:v>222</c:v>
                </c:pt>
                <c:pt idx="277">
                  <c:v>221</c:v>
                </c:pt>
                <c:pt idx="278">
                  <c:v>214</c:v>
                </c:pt>
                <c:pt idx="279">
                  <c:v>208</c:v>
                </c:pt>
                <c:pt idx="280">
                  <c:v>201</c:v>
                </c:pt>
                <c:pt idx="281">
                  <c:v>201</c:v>
                </c:pt>
                <c:pt idx="282">
                  <c:v>200</c:v>
                </c:pt>
                <c:pt idx="283">
                  <c:v>198</c:v>
                </c:pt>
                <c:pt idx="284">
                  <c:v>194</c:v>
                </c:pt>
                <c:pt idx="285">
                  <c:v>192</c:v>
                </c:pt>
                <c:pt idx="286">
                  <c:v>191</c:v>
                </c:pt>
                <c:pt idx="287">
                  <c:v>187</c:v>
                </c:pt>
                <c:pt idx="288">
                  <c:v>185</c:v>
                </c:pt>
                <c:pt idx="289">
                  <c:v>182</c:v>
                </c:pt>
                <c:pt idx="290">
                  <c:v>181</c:v>
                </c:pt>
                <c:pt idx="291">
                  <c:v>179</c:v>
                </c:pt>
                <c:pt idx="292">
                  <c:v>178</c:v>
                </c:pt>
                <c:pt idx="293">
                  <c:v>175</c:v>
                </c:pt>
                <c:pt idx="294">
                  <c:v>171</c:v>
                </c:pt>
                <c:pt idx="295">
                  <c:v>163</c:v>
                </c:pt>
                <c:pt idx="296">
                  <c:v>162</c:v>
                </c:pt>
                <c:pt idx="297">
                  <c:v>158</c:v>
                </c:pt>
                <c:pt idx="298">
                  <c:v>157</c:v>
                </c:pt>
                <c:pt idx="299">
                  <c:v>154</c:v>
                </c:pt>
                <c:pt idx="300">
                  <c:v>153</c:v>
                </c:pt>
                <c:pt idx="301">
                  <c:v>146</c:v>
                </c:pt>
                <c:pt idx="302">
                  <c:v>145</c:v>
                </c:pt>
                <c:pt idx="303">
                  <c:v>136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126</c:v>
                </c:pt>
                <c:pt idx="308">
                  <c:v>124</c:v>
                </c:pt>
                <c:pt idx="309">
                  <c:v>123</c:v>
                </c:pt>
                <c:pt idx="310">
                  <c:v>123</c:v>
                </c:pt>
                <c:pt idx="311">
                  <c:v>117</c:v>
                </c:pt>
                <c:pt idx="312">
                  <c:v>115</c:v>
                </c:pt>
                <c:pt idx="313">
                  <c:v>114</c:v>
                </c:pt>
                <c:pt idx="314">
                  <c:v>114</c:v>
                </c:pt>
                <c:pt idx="315">
                  <c:v>111</c:v>
                </c:pt>
                <c:pt idx="316">
                  <c:v>110</c:v>
                </c:pt>
                <c:pt idx="317">
                  <c:v>105</c:v>
                </c:pt>
                <c:pt idx="318">
                  <c:v>103</c:v>
                </c:pt>
                <c:pt idx="319">
                  <c:v>99</c:v>
                </c:pt>
                <c:pt idx="320">
                  <c:v>98</c:v>
                </c:pt>
                <c:pt idx="321">
                  <c:v>93</c:v>
                </c:pt>
                <c:pt idx="322">
                  <c:v>92</c:v>
                </c:pt>
                <c:pt idx="323">
                  <c:v>90</c:v>
                </c:pt>
                <c:pt idx="324">
                  <c:v>87</c:v>
                </c:pt>
                <c:pt idx="325">
                  <c:v>87</c:v>
                </c:pt>
                <c:pt idx="326">
                  <c:v>85</c:v>
                </c:pt>
                <c:pt idx="327">
                  <c:v>84</c:v>
                </c:pt>
                <c:pt idx="328">
                  <c:v>83</c:v>
                </c:pt>
                <c:pt idx="329">
                  <c:v>83</c:v>
                </c:pt>
                <c:pt idx="330">
                  <c:v>82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79</c:v>
                </c:pt>
                <c:pt idx="335">
                  <c:v>79</c:v>
                </c:pt>
                <c:pt idx="336">
                  <c:v>77</c:v>
                </c:pt>
                <c:pt idx="337">
                  <c:v>76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73</c:v>
                </c:pt>
                <c:pt idx="342">
                  <c:v>73</c:v>
                </c:pt>
                <c:pt idx="343">
                  <c:v>70</c:v>
                </c:pt>
                <c:pt idx="344">
                  <c:v>68</c:v>
                </c:pt>
                <c:pt idx="345">
                  <c:v>68</c:v>
                </c:pt>
                <c:pt idx="346">
                  <c:v>65</c:v>
                </c:pt>
                <c:pt idx="347">
                  <c:v>62</c:v>
                </c:pt>
                <c:pt idx="348">
                  <c:v>59</c:v>
                </c:pt>
                <c:pt idx="349">
                  <c:v>58</c:v>
                </c:pt>
                <c:pt idx="350">
                  <c:v>57</c:v>
                </c:pt>
                <c:pt idx="351">
                  <c:v>56</c:v>
                </c:pt>
                <c:pt idx="352">
                  <c:v>53</c:v>
                </c:pt>
                <c:pt idx="353">
                  <c:v>52</c:v>
                </c:pt>
                <c:pt idx="354">
                  <c:v>48</c:v>
                </c:pt>
                <c:pt idx="355">
                  <c:v>48</c:v>
                </c:pt>
                <c:pt idx="356">
                  <c:v>47</c:v>
                </c:pt>
                <c:pt idx="357">
                  <c:v>45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38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33</c:v>
                </c:pt>
                <c:pt idx="378">
                  <c:v>33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30</c:v>
                </c:pt>
                <c:pt idx="386">
                  <c:v>28</c:v>
                </c:pt>
                <c:pt idx="387">
                  <c:v>28</c:v>
                </c:pt>
                <c:pt idx="388">
                  <c:v>27</c:v>
                </c:pt>
                <c:pt idx="389">
                  <c:v>26</c:v>
                </c:pt>
                <c:pt idx="390">
                  <c:v>25</c:v>
                </c:pt>
                <c:pt idx="391">
                  <c:v>25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21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18</c:v>
                </c:pt>
                <c:pt idx="406">
                  <c:v>18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9-4D3A-8301-87A67249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70992"/>
        <c:axId val="474065232"/>
      </c:lineChart>
      <c:catAx>
        <c:axId val="4740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4065232"/>
        <c:crosses val="autoZero"/>
        <c:auto val="1"/>
        <c:lblAlgn val="ctr"/>
        <c:lblOffset val="100"/>
        <c:noMultiLvlLbl val="0"/>
      </c:catAx>
      <c:valAx>
        <c:axId val="474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40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10</xdr:row>
      <xdr:rowOff>9524</xdr:rowOff>
    </xdr:from>
    <xdr:to>
      <xdr:col>32</xdr:col>
      <xdr:colOff>47626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21774-DF50-4726-98E3-AFE4CF403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266700</xdr:colOff>
      <xdr:row>25</xdr:row>
      <xdr:rowOff>161924</xdr:rowOff>
    </xdr:from>
    <xdr:to>
      <xdr:col>32</xdr:col>
      <xdr:colOff>38100</xdr:colOff>
      <xdr:row>41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DD9A6-30A7-44EB-A21F-A2A58A72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1"/>
  <sheetViews>
    <sheetView tabSelected="1" topLeftCell="E1" zoomScale="104" zoomScaleNormal="130" workbookViewId="0">
      <selection activeCell="R15" sqref="R15"/>
    </sheetView>
  </sheetViews>
  <sheetFormatPr defaultRowHeight="15" x14ac:dyDescent="0.25"/>
  <cols>
    <col min="1" max="1" width="18.5703125" bestFit="1" customWidth="1"/>
    <col min="2" max="2" width="18.140625" hidden="1" customWidth="1"/>
    <col min="3" max="3" width="24" hidden="1" customWidth="1"/>
    <col min="4" max="4" width="25.42578125" hidden="1" customWidth="1"/>
    <col min="5" max="5" width="15.28515625" customWidth="1"/>
    <col min="6" max="6" width="19.7109375" hidden="1" customWidth="1"/>
    <col min="7" max="7" width="16.140625" customWidth="1"/>
    <col min="8" max="8" width="17.140625" style="11" customWidth="1"/>
    <col min="9" max="9" width="10.28515625" hidden="1" customWidth="1"/>
    <col min="11" max="11" width="20.5703125" bestFit="1" customWidth="1"/>
    <col min="12" max="12" width="14.85546875" customWidth="1"/>
    <col min="13" max="13" width="17" customWidth="1"/>
    <col min="14" max="14" width="13.85546875" customWidth="1"/>
    <col min="15" max="15" width="11.42578125" customWidth="1"/>
    <col min="16" max="18" width="9.85546875" bestFit="1" customWidth="1"/>
    <col min="19" max="19" width="12.85546875" bestFit="1" customWidth="1"/>
    <col min="20" max="20" width="17.5703125" bestFit="1" customWidth="1"/>
    <col min="21" max="21" width="31.85546875" bestFit="1" customWidth="1"/>
  </cols>
  <sheetData>
    <row r="1" spans="1:26" x14ac:dyDescent="0.25">
      <c r="A1" s="2" t="s">
        <v>553</v>
      </c>
      <c r="B1" s="1" t="s">
        <v>0</v>
      </c>
      <c r="C1" s="1" t="s">
        <v>1</v>
      </c>
      <c r="D1" s="1" t="s">
        <v>2</v>
      </c>
      <c r="E1" s="1" t="s">
        <v>625</v>
      </c>
      <c r="F1" s="1" t="s">
        <v>3</v>
      </c>
      <c r="G1" s="1" t="s">
        <v>626</v>
      </c>
      <c r="H1" s="10" t="s">
        <v>619</v>
      </c>
      <c r="I1" s="3" t="s">
        <v>554</v>
      </c>
      <c r="M1" t="s">
        <v>572</v>
      </c>
      <c r="N1" t="s">
        <v>620</v>
      </c>
      <c r="O1">
        <v>128000</v>
      </c>
      <c r="P1">
        <v>3</v>
      </c>
      <c r="Q1">
        <v>4</v>
      </c>
      <c r="S1" t="s">
        <v>617</v>
      </c>
      <c r="T1" t="s">
        <v>618</v>
      </c>
    </row>
    <row r="2" spans="1:26" x14ac:dyDescent="0.25">
      <c r="A2" s="1" t="s">
        <v>7</v>
      </c>
      <c r="B2">
        <v>105070038296</v>
      </c>
      <c r="C2">
        <v>925097295</v>
      </c>
      <c r="D2">
        <v>1684637045</v>
      </c>
      <c r="E2" s="4">
        <v>107692902480</v>
      </c>
      <c r="F2">
        <v>1005175678432</v>
      </c>
      <c r="G2" s="5">
        <v>921903</v>
      </c>
      <c r="H2" s="11">
        <v>1</v>
      </c>
      <c r="I2" t="s">
        <v>580</v>
      </c>
      <c r="K2" s="4"/>
      <c r="L2" s="9"/>
      <c r="M2" t="s">
        <v>567</v>
      </c>
      <c r="N2" s="4" t="e">
        <f>K2/L2</f>
        <v>#DIV/0!</v>
      </c>
      <c r="O2" s="4" t="e">
        <f t="shared" ref="O2:O26" si="0">O$1/N2</f>
        <v>#DIV/0!</v>
      </c>
      <c r="P2" s="7" t="e">
        <f t="shared" ref="P2:P26" si="1">O2*P$1</f>
        <v>#DIV/0!</v>
      </c>
      <c r="Q2" s="7" t="e">
        <f t="shared" ref="Q2:Q26" si="2">O2*Q$1</f>
        <v>#DIV/0!</v>
      </c>
      <c r="S2" s="4">
        <f>SUMPRODUCT(E2:E551,H2:H551)</f>
        <v>2343114909013</v>
      </c>
      <c r="T2" s="4">
        <f>SUMPRODUCT(G2:G551,H2:H551)</f>
        <v>3628148</v>
      </c>
      <c r="U2" t="s">
        <v>623</v>
      </c>
      <c r="V2">
        <f>COUNTA(H2:H551)</f>
        <v>61</v>
      </c>
    </row>
    <row r="3" spans="1:26" x14ac:dyDescent="0.25">
      <c r="A3" s="1" t="s">
        <v>11</v>
      </c>
      <c r="B3">
        <v>50845210593</v>
      </c>
      <c r="C3">
        <v>1437008040</v>
      </c>
      <c r="D3">
        <v>4453807156</v>
      </c>
      <c r="E3" s="4">
        <v>56738934419</v>
      </c>
      <c r="F3">
        <v>238802079142</v>
      </c>
      <c r="G3" s="5">
        <v>484942</v>
      </c>
      <c r="H3" s="11">
        <v>1</v>
      </c>
      <c r="I3" t="s">
        <v>565</v>
      </c>
      <c r="K3" s="12" t="s">
        <v>639</v>
      </c>
      <c r="M3" t="s">
        <v>5</v>
      </c>
      <c r="N3" s="6">
        <f t="shared" ref="N3:N26" si="3">E3/G3</f>
        <v>117001.48557765671</v>
      </c>
      <c r="O3" s="4">
        <f t="shared" si="0"/>
        <v>1.0940032031904698</v>
      </c>
      <c r="P3" s="7">
        <f t="shared" si="1"/>
        <v>3.2820096095714097</v>
      </c>
      <c r="Q3" s="7">
        <f t="shared" si="2"/>
        <v>4.3760128127618794</v>
      </c>
      <c r="S3">
        <f>SUMIFS(E2:E551, H2:H551, "&lt;&gt;")</f>
        <v>6158720672733</v>
      </c>
      <c r="T3">
        <f>SUMIFS(G2:G551, H2:H551, "&lt;&gt;")</f>
        <v>8608857</v>
      </c>
      <c r="U3" t="s">
        <v>624</v>
      </c>
      <c r="V3">
        <f>COUNTIF(H2:H551, 1)</f>
        <v>33</v>
      </c>
    </row>
    <row r="4" spans="1:26" x14ac:dyDescent="0.25">
      <c r="A4" s="1" t="s">
        <v>38</v>
      </c>
      <c r="B4">
        <v>33708491475</v>
      </c>
      <c r="C4">
        <v>318662255</v>
      </c>
      <c r="D4">
        <v>573802929</v>
      </c>
      <c r="E4" s="4">
        <v>34604473049</v>
      </c>
      <c r="F4">
        <v>341579238587</v>
      </c>
      <c r="G4" s="5">
        <v>297054</v>
      </c>
      <c r="H4" s="11">
        <v>1</v>
      </c>
      <c r="I4" t="s">
        <v>581</v>
      </c>
      <c r="K4" t="s">
        <v>630</v>
      </c>
      <c r="L4" s="13">
        <f>SUM(G2:G551)</f>
        <v>9245163</v>
      </c>
      <c r="N4" s="6">
        <f t="shared" si="3"/>
        <v>116492.19686992938</v>
      </c>
      <c r="O4" s="4">
        <f t="shared" si="0"/>
        <v>1.0987860426644696</v>
      </c>
      <c r="P4" s="7">
        <f t="shared" si="1"/>
        <v>3.2963581279934084</v>
      </c>
      <c r="Q4" s="7">
        <f t="shared" si="2"/>
        <v>4.3951441706578782</v>
      </c>
      <c r="S4" s="4">
        <f>SUM(E2:E551)</f>
        <v>6316996863225</v>
      </c>
      <c r="T4" s="4">
        <f>SUM(G2:G551)</f>
        <v>9245163</v>
      </c>
    </row>
    <row r="5" spans="1:26" x14ac:dyDescent="0.25">
      <c r="A5" s="1" t="s">
        <v>22</v>
      </c>
      <c r="B5">
        <v>5786985923</v>
      </c>
      <c r="C5">
        <v>125390475</v>
      </c>
      <c r="D5">
        <v>558108148</v>
      </c>
      <c r="E5" s="4">
        <v>6471804286</v>
      </c>
      <c r="F5">
        <v>38134127579</v>
      </c>
      <c r="G5" s="5">
        <v>266471</v>
      </c>
      <c r="H5" s="11">
        <v>1</v>
      </c>
      <c r="I5" t="s">
        <v>612</v>
      </c>
      <c r="M5" t="s">
        <v>95</v>
      </c>
      <c r="N5" s="6">
        <f t="shared" si="3"/>
        <v>24287.086722382548</v>
      </c>
      <c r="O5" s="4">
        <f t="shared" si="0"/>
        <v>5.270290400125984</v>
      </c>
      <c r="P5" s="7">
        <f t="shared" si="1"/>
        <v>15.810871200377953</v>
      </c>
      <c r="Q5" s="7">
        <f t="shared" si="2"/>
        <v>21.081161600503936</v>
      </c>
      <c r="S5" s="7">
        <f>S3/S4</f>
        <v>0.97494439305274627</v>
      </c>
      <c r="T5" s="7">
        <f>T3/T4</f>
        <v>0.93117417183450413</v>
      </c>
    </row>
    <row r="6" spans="1:26" x14ac:dyDescent="0.25">
      <c r="A6" s="1" t="s">
        <v>5</v>
      </c>
      <c r="B6">
        <v>972442197425</v>
      </c>
      <c r="C6">
        <v>2033634726</v>
      </c>
      <c r="D6">
        <v>417922008</v>
      </c>
      <c r="E6" s="4">
        <v>974951213075</v>
      </c>
      <c r="F6">
        <v>2120701151140</v>
      </c>
      <c r="G6" s="5">
        <v>260817</v>
      </c>
      <c r="H6" s="11">
        <v>1</v>
      </c>
      <c r="I6" t="s">
        <v>588</v>
      </c>
      <c r="K6" s="12" t="s">
        <v>637</v>
      </c>
      <c r="L6" s="12" t="s">
        <v>638</v>
      </c>
      <c r="M6" s="12" t="s">
        <v>641</v>
      </c>
      <c r="N6" s="6">
        <f t="shared" si="3"/>
        <v>3738066.2037942312</v>
      </c>
      <c r="O6" s="4">
        <f t="shared" si="0"/>
        <v>3.4242304181257351E-2</v>
      </c>
      <c r="P6" s="7">
        <f t="shared" si="1"/>
        <v>0.10272691254377206</v>
      </c>
      <c r="Q6" s="7">
        <f t="shared" si="2"/>
        <v>0.1369692167250294</v>
      </c>
      <c r="S6" s="7">
        <f>S2/SUM(E2:E551)</f>
        <v>0.37092228470994926</v>
      </c>
      <c r="T6" s="7">
        <f>T2/T4</f>
        <v>0.39243742917242236</v>
      </c>
      <c r="W6" t="s">
        <v>621</v>
      </c>
      <c r="X6" t="s">
        <v>622</v>
      </c>
    </row>
    <row r="7" spans="1:26" x14ac:dyDescent="0.25">
      <c r="A7" s="1" t="s">
        <v>24</v>
      </c>
      <c r="B7">
        <v>9934434905</v>
      </c>
      <c r="C7">
        <v>73876001</v>
      </c>
      <c r="D7">
        <v>515006675</v>
      </c>
      <c r="E7" s="4">
        <v>10524315764</v>
      </c>
      <c r="F7">
        <v>156496068953</v>
      </c>
      <c r="G7" s="5">
        <v>197999</v>
      </c>
      <c r="H7" s="11">
        <v>1</v>
      </c>
      <c r="I7" t="s">
        <v>610</v>
      </c>
      <c r="K7" s="14" t="s">
        <v>632</v>
      </c>
      <c r="L7" s="15">
        <f>SUM(F2:F551)</f>
        <v>14794902903411</v>
      </c>
      <c r="M7" s="7"/>
      <c r="N7" s="6">
        <f t="shared" si="3"/>
        <v>53153.378370597835</v>
      </c>
      <c r="O7" s="4">
        <f t="shared" si="0"/>
        <v>2.4081253896516972</v>
      </c>
      <c r="P7" s="7">
        <f t="shared" si="1"/>
        <v>7.2243761689550912</v>
      </c>
      <c r="Q7" s="7">
        <f t="shared" si="2"/>
        <v>9.6325015586067888</v>
      </c>
      <c r="V7" t="s">
        <v>95</v>
      </c>
      <c r="W7" s="7">
        <f>E5/SUM(E2:E551)</f>
        <v>1.0245064903666847E-3</v>
      </c>
      <c r="X7" s="7">
        <f>E5/S$2</f>
        <v>2.7620516010997279E-3</v>
      </c>
      <c r="Y7" s="7">
        <f>G5/SUM(G2:G551)</f>
        <v>2.8822747635709613E-2</v>
      </c>
      <c r="Z7" s="7">
        <f>G5/T$2</f>
        <v>7.3445460328520229E-2</v>
      </c>
    </row>
    <row r="8" spans="1:26" x14ac:dyDescent="0.25">
      <c r="A8" s="1" t="s">
        <v>15</v>
      </c>
      <c r="B8">
        <v>54748733280</v>
      </c>
      <c r="C8">
        <v>236252878</v>
      </c>
      <c r="D8">
        <v>822699750</v>
      </c>
      <c r="E8" s="4">
        <v>55809373773</v>
      </c>
      <c r="F8">
        <v>182967486689</v>
      </c>
      <c r="G8" s="5">
        <v>181091</v>
      </c>
      <c r="H8" s="11">
        <v>1</v>
      </c>
      <c r="I8" t="s">
        <v>571</v>
      </c>
      <c r="K8" s="14" t="s">
        <v>633</v>
      </c>
      <c r="L8" s="15">
        <f>SUM(E2:E551)</f>
        <v>6316996863225</v>
      </c>
      <c r="M8" s="16">
        <f>L8/$L$7</f>
        <v>0.42697116057237533</v>
      </c>
      <c r="N8" s="6">
        <f t="shared" si="3"/>
        <v>308184.13821228</v>
      </c>
      <c r="O8" s="4">
        <f t="shared" si="0"/>
        <v>0.41533610633728479</v>
      </c>
      <c r="P8" s="7">
        <f t="shared" si="1"/>
        <v>1.2460083190118545</v>
      </c>
      <c r="Q8" s="7">
        <f t="shared" si="2"/>
        <v>1.6613444253491392</v>
      </c>
      <c r="V8" t="s">
        <v>5</v>
      </c>
      <c r="W8" s="7">
        <f>E3/SUM(E2:E551)</f>
        <v>8.9819475373355204E-3</v>
      </c>
      <c r="X8" s="7">
        <f>E3/S2</f>
        <v>2.4215173656549509E-2</v>
      </c>
      <c r="Y8" s="7">
        <f>G3/SUM(G2:G551)</f>
        <v>5.2453591137333111E-2</v>
      </c>
      <c r="Z8" s="7">
        <f>G3/T3</f>
        <v>5.6330590692817872E-2</v>
      </c>
    </row>
    <row r="9" spans="1:26" x14ac:dyDescent="0.25">
      <c r="A9" s="1" t="s">
        <v>29</v>
      </c>
      <c r="B9">
        <v>1770624340</v>
      </c>
      <c r="C9">
        <v>15065448</v>
      </c>
      <c r="D9">
        <v>124942079</v>
      </c>
      <c r="E9" s="4">
        <v>1911295907</v>
      </c>
      <c r="F9">
        <v>15961053148</v>
      </c>
      <c r="G9" s="5">
        <v>134324</v>
      </c>
      <c r="H9" s="11">
        <v>1</v>
      </c>
      <c r="I9" t="s">
        <v>578</v>
      </c>
      <c r="K9" s="14" t="s">
        <v>634</v>
      </c>
      <c r="L9" s="15">
        <f>SUM(D2:D551)</f>
        <v>38786139992</v>
      </c>
      <c r="M9" s="16">
        <f>L9/$L$8</f>
        <v>6.1399650548818879E-3</v>
      </c>
      <c r="N9" s="6">
        <f t="shared" si="3"/>
        <v>14228.997848485751</v>
      </c>
      <c r="O9" s="4">
        <f t="shared" si="0"/>
        <v>8.995714340741273</v>
      </c>
      <c r="P9" s="7">
        <f t="shared" si="1"/>
        <v>26.987143022223819</v>
      </c>
      <c r="Q9" s="7">
        <f t="shared" si="2"/>
        <v>35.982857362965092</v>
      </c>
      <c r="T9" t="s">
        <v>627</v>
      </c>
      <c r="U9" s="4">
        <f>S2/T2</f>
        <v>645815.69137008744</v>
      </c>
    </row>
    <row r="10" spans="1:26" x14ac:dyDescent="0.25">
      <c r="A10" s="1" t="s">
        <v>17</v>
      </c>
      <c r="B10">
        <v>186254286032</v>
      </c>
      <c r="C10">
        <v>1629572927</v>
      </c>
      <c r="D10">
        <v>2391601178</v>
      </c>
      <c r="E10" s="4">
        <v>190279267167</v>
      </c>
      <c r="F10">
        <v>589565092134</v>
      </c>
      <c r="G10" s="5">
        <v>96352</v>
      </c>
      <c r="H10" s="11">
        <v>1</v>
      </c>
      <c r="I10" t="s">
        <v>569</v>
      </c>
      <c r="K10" s="14" t="s">
        <v>636</v>
      </c>
      <c r="L10" s="15">
        <f>SUM(C2:C551)</f>
        <v>25475750102</v>
      </c>
      <c r="M10" s="16">
        <f>L10/$L$8</f>
        <v>4.0328894652947372E-3</v>
      </c>
      <c r="N10" s="6">
        <f t="shared" si="3"/>
        <v>1974834.6393121057</v>
      </c>
      <c r="O10" s="4">
        <f t="shared" si="0"/>
        <v>6.48155533896176E-2</v>
      </c>
      <c r="P10" s="7">
        <f t="shared" si="1"/>
        <v>0.19444666016885281</v>
      </c>
      <c r="Q10" s="7">
        <f t="shared" si="2"/>
        <v>0.2592622135584704</v>
      </c>
      <c r="W10" s="7">
        <f>E6/SUM(E2:E551)</f>
        <v>0.15433777065028662</v>
      </c>
      <c r="X10" s="7">
        <f>E6/S$2</f>
        <v>0.41609193357302426</v>
      </c>
    </row>
    <row r="11" spans="1:26" x14ac:dyDescent="0.25">
      <c r="A11" s="1" t="s">
        <v>95</v>
      </c>
      <c r="B11">
        <v>522342883333</v>
      </c>
      <c r="C11">
        <v>1106689028</v>
      </c>
      <c r="D11">
        <v>386865449</v>
      </c>
      <c r="E11" s="4">
        <v>523864555319</v>
      </c>
      <c r="F11">
        <v>1254595602493</v>
      </c>
      <c r="G11" s="5">
        <v>94504</v>
      </c>
      <c r="H11" s="11">
        <v>1</v>
      </c>
      <c r="I11" t="s">
        <v>589</v>
      </c>
      <c r="K11" s="14" t="s">
        <v>635</v>
      </c>
      <c r="L11" s="15">
        <f>SUM(B2:B551)</f>
        <v>6252583150727</v>
      </c>
      <c r="M11" s="16">
        <f>L11/$L$8</f>
        <v>0.98980311152709433</v>
      </c>
      <c r="N11" s="6">
        <f t="shared" si="3"/>
        <v>5543305.6306505548</v>
      </c>
      <c r="O11" s="4">
        <f t="shared" si="0"/>
        <v>2.3090915155796324E-2</v>
      </c>
      <c r="P11" s="7">
        <f t="shared" si="1"/>
        <v>6.9272745467388971E-2</v>
      </c>
      <c r="Q11" s="7">
        <f t="shared" si="2"/>
        <v>9.2363660623185295E-2</v>
      </c>
    </row>
    <row r="12" spans="1:26" x14ac:dyDescent="0.25">
      <c r="A12" s="1" t="s">
        <v>13</v>
      </c>
      <c r="B12">
        <v>51167420561</v>
      </c>
      <c r="C12">
        <v>112462845</v>
      </c>
      <c r="D12">
        <v>260970400</v>
      </c>
      <c r="E12" s="4">
        <v>51541323025</v>
      </c>
      <c r="F12">
        <v>525756082617</v>
      </c>
      <c r="G12" s="5">
        <v>85415</v>
      </c>
      <c r="H12" s="11">
        <v>1</v>
      </c>
      <c r="I12" t="s">
        <v>608</v>
      </c>
      <c r="N12" s="6">
        <f t="shared" si="3"/>
        <v>603422.38511970965</v>
      </c>
      <c r="O12" s="4">
        <f t="shared" si="0"/>
        <v>0.21212338679581266</v>
      </c>
      <c r="P12" s="7">
        <f t="shared" si="1"/>
        <v>0.63637016038743799</v>
      </c>
      <c r="Q12" s="7">
        <f t="shared" si="2"/>
        <v>0.84849354718325065</v>
      </c>
    </row>
    <row r="13" spans="1:26" x14ac:dyDescent="0.25">
      <c r="A13" s="1" t="s">
        <v>20</v>
      </c>
      <c r="B13">
        <v>1846974714</v>
      </c>
      <c r="C13">
        <v>20674143</v>
      </c>
      <c r="D13">
        <v>125827344</v>
      </c>
      <c r="E13" s="4">
        <v>1993893150</v>
      </c>
      <c r="F13">
        <v>62909768166</v>
      </c>
      <c r="G13" s="5">
        <v>73013</v>
      </c>
      <c r="H13" s="11">
        <v>1</v>
      </c>
      <c r="I13" t="s">
        <v>583</v>
      </c>
      <c r="N13" s="6">
        <f t="shared" si="3"/>
        <v>27308.741593962717</v>
      </c>
      <c r="O13" s="4">
        <f t="shared" si="0"/>
        <v>4.6871438421863285</v>
      </c>
      <c r="P13" s="7">
        <f t="shared" si="1"/>
        <v>14.061431526558986</v>
      </c>
      <c r="Q13" s="7">
        <f t="shared" si="2"/>
        <v>18.748575368745314</v>
      </c>
      <c r="W13" s="4">
        <f>S2/P1</f>
        <v>781038303004.33337</v>
      </c>
      <c r="X13">
        <v>8192</v>
      </c>
    </row>
    <row r="14" spans="1:26" x14ac:dyDescent="0.25">
      <c r="A14" s="1" t="s">
        <v>48</v>
      </c>
      <c r="B14">
        <v>16817070759</v>
      </c>
      <c r="C14">
        <v>48042300</v>
      </c>
      <c r="D14">
        <v>219767903</v>
      </c>
      <c r="E14" s="4">
        <v>17085313033</v>
      </c>
      <c r="F14">
        <v>227339179165</v>
      </c>
      <c r="G14" s="5">
        <v>68151</v>
      </c>
      <c r="H14" s="11">
        <v>1</v>
      </c>
      <c r="I14" t="s">
        <v>582</v>
      </c>
      <c r="K14" s="17" t="s">
        <v>640</v>
      </c>
      <c r="N14" s="6">
        <f t="shared" si="3"/>
        <v>250697.90660445188</v>
      </c>
      <c r="O14" s="4">
        <f t="shared" si="0"/>
        <v>0.51057466627336801</v>
      </c>
      <c r="P14" s="7">
        <f t="shared" si="1"/>
        <v>1.5317239988201039</v>
      </c>
      <c r="Q14" s="7">
        <f t="shared" si="2"/>
        <v>2.042298665093472</v>
      </c>
      <c r="W14" s="4">
        <f>W13/X13</f>
        <v>95341589.722208664</v>
      </c>
    </row>
    <row r="15" spans="1:26" x14ac:dyDescent="0.25">
      <c r="A15" s="1" t="s">
        <v>19</v>
      </c>
      <c r="B15">
        <v>1873416512</v>
      </c>
      <c r="C15">
        <v>9739582</v>
      </c>
      <c r="D15">
        <v>77911206</v>
      </c>
      <c r="E15" s="4">
        <v>1961436287</v>
      </c>
      <c r="F15">
        <v>12098012140</v>
      </c>
      <c r="G15" s="5">
        <v>55378</v>
      </c>
      <c r="H15" s="11">
        <v>1</v>
      </c>
      <c r="I15" t="s">
        <v>591</v>
      </c>
      <c r="K15" s="12" t="s">
        <v>553</v>
      </c>
      <c r="L15" s="12" t="s">
        <v>631</v>
      </c>
      <c r="N15" s="6">
        <f t="shared" si="3"/>
        <v>35419.052457654667</v>
      </c>
      <c r="O15" s="4">
        <f t="shared" si="0"/>
        <v>3.6138742038068554</v>
      </c>
      <c r="P15" s="7">
        <f t="shared" si="1"/>
        <v>10.841622611420567</v>
      </c>
      <c r="Q15" s="7">
        <f t="shared" si="2"/>
        <v>14.455496815227422</v>
      </c>
    </row>
    <row r="16" spans="1:26" x14ac:dyDescent="0.25">
      <c r="A16" s="1" t="s">
        <v>68</v>
      </c>
      <c r="B16">
        <v>3615994704</v>
      </c>
      <c r="C16">
        <v>18394622</v>
      </c>
      <c r="D16">
        <v>101625533</v>
      </c>
      <c r="E16" s="4">
        <v>3736390790</v>
      </c>
      <c r="F16">
        <v>79379573747</v>
      </c>
      <c r="G16" s="5">
        <v>53138</v>
      </c>
      <c r="H16" s="11">
        <v>1</v>
      </c>
      <c r="I16" t="s">
        <v>592</v>
      </c>
      <c r="K16" t="s">
        <v>5</v>
      </c>
      <c r="L16" s="16">
        <v>0.41609193357302426</v>
      </c>
      <c r="N16" s="6">
        <f t="shared" si="3"/>
        <v>70314.855470661292</v>
      </c>
      <c r="O16" s="4">
        <f t="shared" si="0"/>
        <v>1.8203834615489993</v>
      </c>
      <c r="P16" s="7">
        <f t="shared" si="1"/>
        <v>5.4611503846469978</v>
      </c>
      <c r="Q16" s="7">
        <f t="shared" si="2"/>
        <v>7.2815338461959973</v>
      </c>
      <c r="W16">
        <v>2553726</v>
      </c>
    </row>
    <row r="17" spans="1:17" x14ac:dyDescent="0.25">
      <c r="A17" s="1" t="s">
        <v>23</v>
      </c>
      <c r="B17">
        <v>20932587425</v>
      </c>
      <c r="C17">
        <v>2653918954</v>
      </c>
      <c r="D17">
        <v>3948136173</v>
      </c>
      <c r="E17" s="4">
        <v>27535377966</v>
      </c>
      <c r="F17">
        <v>223705259903</v>
      </c>
      <c r="G17" s="5">
        <v>42684</v>
      </c>
      <c r="H17" s="11">
        <v>1</v>
      </c>
      <c r="I17" t="s">
        <v>555</v>
      </c>
      <c r="K17" t="s">
        <v>95</v>
      </c>
      <c r="L17" s="16">
        <v>0.2235761265074574</v>
      </c>
      <c r="N17" s="6">
        <f t="shared" si="3"/>
        <v>645098.34987348889</v>
      </c>
      <c r="O17" s="4">
        <f t="shared" si="0"/>
        <v>0.19841935733536173</v>
      </c>
      <c r="P17" s="7">
        <f t="shared" si="1"/>
        <v>0.59525807200608516</v>
      </c>
      <c r="Q17" s="7">
        <f t="shared" si="2"/>
        <v>0.79367742934144692</v>
      </c>
    </row>
    <row r="18" spans="1:17" x14ac:dyDescent="0.25">
      <c r="A18" s="1" t="s">
        <v>60</v>
      </c>
      <c r="B18">
        <v>9490303200</v>
      </c>
      <c r="C18">
        <v>32472762</v>
      </c>
      <c r="D18">
        <v>88619730</v>
      </c>
      <c r="E18" s="4">
        <v>9611577833</v>
      </c>
      <c r="F18">
        <v>34878220368</v>
      </c>
      <c r="G18" s="5">
        <v>34093</v>
      </c>
      <c r="H18" s="11">
        <v>1</v>
      </c>
      <c r="I18" t="s">
        <v>604</v>
      </c>
      <c r="K18" t="s">
        <v>17</v>
      </c>
      <c r="L18" s="16">
        <v>8.1207825717413112E-2</v>
      </c>
      <c r="N18" s="6">
        <f t="shared" si="3"/>
        <v>281922.32519872114</v>
      </c>
      <c r="O18" s="4">
        <f t="shared" si="0"/>
        <v>0.45402576723846005</v>
      </c>
      <c r="P18" s="7">
        <f t="shared" si="1"/>
        <v>1.3620773017153802</v>
      </c>
      <c r="Q18" s="7">
        <f t="shared" si="2"/>
        <v>1.8161030689538402</v>
      </c>
    </row>
    <row r="19" spans="1:17" x14ac:dyDescent="0.25">
      <c r="A19" s="1" t="s">
        <v>50</v>
      </c>
      <c r="B19">
        <v>38283768799</v>
      </c>
      <c r="C19">
        <v>179069451</v>
      </c>
      <c r="D19">
        <v>207856721</v>
      </c>
      <c r="E19" s="4">
        <v>38672588635</v>
      </c>
      <c r="F19">
        <v>146754739149</v>
      </c>
      <c r="G19" s="5">
        <v>31933</v>
      </c>
      <c r="H19" s="11">
        <v>1</v>
      </c>
      <c r="I19" t="s">
        <v>563</v>
      </c>
      <c r="K19" t="s">
        <v>7</v>
      </c>
      <c r="L19" s="16">
        <v>4.5961425991422646E-2</v>
      </c>
      <c r="N19" s="6">
        <f t="shared" si="3"/>
        <v>1211054.0392384054</v>
      </c>
      <c r="O19" s="4">
        <f t="shared" si="0"/>
        <v>0.10569305402795671</v>
      </c>
      <c r="P19" s="7">
        <f t="shared" si="1"/>
        <v>0.31707916208387016</v>
      </c>
      <c r="Q19" s="7">
        <f t="shared" si="2"/>
        <v>0.42277221611182686</v>
      </c>
    </row>
    <row r="20" spans="1:17" x14ac:dyDescent="0.25">
      <c r="A20" s="1" t="s">
        <v>12</v>
      </c>
      <c r="B20">
        <v>1581896432</v>
      </c>
      <c r="C20">
        <v>18638512</v>
      </c>
      <c r="D20">
        <v>41081595</v>
      </c>
      <c r="E20" s="4">
        <v>1642129104</v>
      </c>
      <c r="F20">
        <v>7861077205</v>
      </c>
      <c r="G20" s="5">
        <v>29224</v>
      </c>
      <c r="H20" s="11">
        <v>1</v>
      </c>
      <c r="I20" t="s">
        <v>605</v>
      </c>
      <c r="K20" t="s">
        <v>85</v>
      </c>
      <c r="L20" s="16">
        <v>3.336645544666552E-2</v>
      </c>
      <c r="N20" s="6">
        <f t="shared" si="3"/>
        <v>56191.113605255952</v>
      </c>
      <c r="O20" s="4">
        <f t="shared" si="0"/>
        <v>2.277940261145265</v>
      </c>
      <c r="P20" s="7">
        <f t="shared" si="1"/>
        <v>6.8338207834357956</v>
      </c>
      <c r="Q20" s="7">
        <f t="shared" si="2"/>
        <v>9.1117610445810602</v>
      </c>
    </row>
    <row r="21" spans="1:17" x14ac:dyDescent="0.25">
      <c r="A21" s="1" t="s">
        <v>52</v>
      </c>
      <c r="B21">
        <v>11561798887</v>
      </c>
      <c r="C21">
        <v>98811923</v>
      </c>
      <c r="D21">
        <v>184415029</v>
      </c>
      <c r="E21" s="4">
        <v>11845297020</v>
      </c>
      <c r="F21">
        <v>43452768607</v>
      </c>
      <c r="G21" s="5">
        <v>28428</v>
      </c>
      <c r="H21" s="11">
        <v>1</v>
      </c>
      <c r="I21" t="s">
        <v>597</v>
      </c>
      <c r="K21" t="s">
        <v>11</v>
      </c>
      <c r="L21" s="16">
        <v>2.4215173656549509E-2</v>
      </c>
      <c r="N21" s="6">
        <f t="shared" si="3"/>
        <v>416677.11481637822</v>
      </c>
      <c r="O21" s="4">
        <f t="shared" si="0"/>
        <v>0.30719229698133815</v>
      </c>
      <c r="P21" s="7">
        <f t="shared" si="1"/>
        <v>0.92157689094401452</v>
      </c>
      <c r="Q21" s="7">
        <f t="shared" si="2"/>
        <v>1.2287691879253526</v>
      </c>
    </row>
    <row r="22" spans="1:17" x14ac:dyDescent="0.25">
      <c r="A22" s="1" t="s">
        <v>32</v>
      </c>
      <c r="B22">
        <v>4402451911</v>
      </c>
      <c r="C22">
        <v>47114143</v>
      </c>
      <c r="D22">
        <v>54272417</v>
      </c>
      <c r="E22" s="4">
        <v>4504237508</v>
      </c>
      <c r="F22">
        <v>30197156789</v>
      </c>
      <c r="G22" s="5">
        <v>27335</v>
      </c>
      <c r="H22" s="11">
        <v>1</v>
      </c>
      <c r="I22" t="s">
        <v>606</v>
      </c>
      <c r="K22" t="s">
        <v>15</v>
      </c>
      <c r="L22" s="16">
        <v>2.3818453614171578E-2</v>
      </c>
      <c r="N22" s="6">
        <f t="shared" si="3"/>
        <v>164779.12961404791</v>
      </c>
      <c r="O22" s="4">
        <f t="shared" si="0"/>
        <v>0.77679740328648772</v>
      </c>
      <c r="P22" s="7">
        <f t="shared" si="1"/>
        <v>2.3303922098594629</v>
      </c>
      <c r="Q22" s="7">
        <f t="shared" si="2"/>
        <v>3.1071896131459509</v>
      </c>
    </row>
    <row r="23" spans="1:17" x14ac:dyDescent="0.25">
      <c r="A23" s="1" t="s">
        <v>28</v>
      </c>
      <c r="B23">
        <v>248577831</v>
      </c>
      <c r="C23">
        <v>3307292</v>
      </c>
      <c r="D23">
        <v>56566090</v>
      </c>
      <c r="E23" s="4">
        <v>308571579</v>
      </c>
      <c r="F23">
        <v>1774826240</v>
      </c>
      <c r="G23" s="5">
        <v>23992</v>
      </c>
      <c r="H23" s="11">
        <v>1</v>
      </c>
      <c r="I23" t="s">
        <v>609</v>
      </c>
      <c r="K23" t="s">
        <v>13</v>
      </c>
      <c r="L23" s="16">
        <v>2.1996925044837416E-2</v>
      </c>
      <c r="N23" s="6">
        <f t="shared" si="3"/>
        <v>12861.436270423474</v>
      </c>
      <c r="O23" s="4">
        <f t="shared" si="0"/>
        <v>9.9522321853238473</v>
      </c>
      <c r="P23" s="7">
        <f t="shared" si="1"/>
        <v>29.856696555971542</v>
      </c>
      <c r="Q23" s="7">
        <f t="shared" si="2"/>
        <v>39.808928741295389</v>
      </c>
    </row>
    <row r="24" spans="1:17" x14ac:dyDescent="0.25">
      <c r="A24" s="1" t="s">
        <v>69</v>
      </c>
      <c r="B24">
        <v>325675137</v>
      </c>
      <c r="C24">
        <v>4887013</v>
      </c>
      <c r="D24">
        <v>20908366</v>
      </c>
      <c r="E24" s="4">
        <v>351619636</v>
      </c>
      <c r="F24">
        <v>1339343701</v>
      </c>
      <c r="G24" s="5">
        <v>23818</v>
      </c>
      <c r="H24" s="11">
        <v>1</v>
      </c>
      <c r="I24" t="s">
        <v>611</v>
      </c>
      <c r="K24" t="s">
        <v>50</v>
      </c>
      <c r="L24" s="16">
        <v>1.6504776819200137E-2</v>
      </c>
      <c r="N24" s="6">
        <f t="shared" si="3"/>
        <v>14762.76916617684</v>
      </c>
      <c r="O24" s="4">
        <f t="shared" si="0"/>
        <v>8.6704600308499273</v>
      </c>
      <c r="P24" s="7">
        <f t="shared" si="1"/>
        <v>26.011380092549782</v>
      </c>
      <c r="Q24" s="7">
        <f t="shared" si="2"/>
        <v>34.681840123399709</v>
      </c>
    </row>
    <row r="25" spans="1:17" x14ac:dyDescent="0.25">
      <c r="A25" s="1" t="s">
        <v>481</v>
      </c>
      <c r="B25">
        <v>5006781577</v>
      </c>
      <c r="C25">
        <v>4771749</v>
      </c>
      <c r="D25">
        <v>59963342</v>
      </c>
      <c r="E25" s="4">
        <v>5071632542</v>
      </c>
      <c r="F25">
        <v>5339219994</v>
      </c>
      <c r="G25" s="5">
        <v>20549</v>
      </c>
      <c r="H25" s="11">
        <v>1</v>
      </c>
      <c r="I25" t="s">
        <v>613</v>
      </c>
      <c r="K25" t="s">
        <v>38</v>
      </c>
      <c r="L25" s="16">
        <v>1.4768577040712265E-2</v>
      </c>
      <c r="N25" s="6">
        <f t="shared" si="3"/>
        <v>246806.78096257726</v>
      </c>
      <c r="O25" s="4">
        <f t="shared" si="0"/>
        <v>0.51862432426201588</v>
      </c>
      <c r="P25" s="7">
        <f t="shared" si="1"/>
        <v>1.5558729727860476</v>
      </c>
      <c r="Q25" s="7">
        <f t="shared" si="2"/>
        <v>2.0744972970480635</v>
      </c>
    </row>
    <row r="26" spans="1:17" x14ac:dyDescent="0.25">
      <c r="A26" s="1" t="s">
        <v>55</v>
      </c>
      <c r="B26">
        <v>811800179</v>
      </c>
      <c r="C26">
        <v>3928040</v>
      </c>
      <c r="D26">
        <v>23871275</v>
      </c>
      <c r="E26" s="4">
        <v>839748971</v>
      </c>
      <c r="F26">
        <v>5044733559</v>
      </c>
      <c r="G26" s="5">
        <v>17977</v>
      </c>
      <c r="H26" s="11">
        <v>1</v>
      </c>
      <c r="I26" t="s">
        <v>615</v>
      </c>
      <c r="L26" s="16"/>
      <c r="N26" s="6">
        <f t="shared" si="3"/>
        <v>46712.408688880234</v>
      </c>
      <c r="O26" s="4">
        <f t="shared" si="0"/>
        <v>2.7401712648243306</v>
      </c>
      <c r="P26" s="7">
        <f t="shared" si="1"/>
        <v>8.2205137944729927</v>
      </c>
      <c r="Q26" s="7">
        <f t="shared" si="2"/>
        <v>10.960685059297322</v>
      </c>
    </row>
    <row r="27" spans="1:17" x14ac:dyDescent="0.25">
      <c r="A27" s="1" t="s">
        <v>74</v>
      </c>
      <c r="B27">
        <v>21103514748</v>
      </c>
      <c r="C27">
        <v>105899458</v>
      </c>
      <c r="D27">
        <v>78579768</v>
      </c>
      <c r="E27" s="4">
        <v>21289459106</v>
      </c>
      <c r="F27">
        <v>56143219533</v>
      </c>
      <c r="G27" s="5">
        <v>15224</v>
      </c>
      <c r="H27" s="11">
        <v>1</v>
      </c>
      <c r="I27" t="s">
        <v>558</v>
      </c>
      <c r="K27" s="12" t="s">
        <v>553</v>
      </c>
      <c r="L27" s="12" t="s">
        <v>630</v>
      </c>
    </row>
    <row r="28" spans="1:17" x14ac:dyDescent="0.25">
      <c r="A28" s="1" t="s">
        <v>47</v>
      </c>
      <c r="B28">
        <v>12493958051</v>
      </c>
      <c r="C28">
        <v>85725862</v>
      </c>
      <c r="D28">
        <v>91334082</v>
      </c>
      <c r="E28" s="4">
        <v>12671680141</v>
      </c>
      <c r="F28">
        <v>41362394585</v>
      </c>
      <c r="G28" s="5">
        <v>13375</v>
      </c>
      <c r="H28" s="11">
        <v>1</v>
      </c>
      <c r="I28" t="s">
        <v>596</v>
      </c>
      <c r="J28">
        <v>1</v>
      </c>
      <c r="K28" t="str">
        <f>A2</f>
        <v>8-K</v>
      </c>
      <c r="L28" s="16">
        <f>G2/$T$2</f>
        <v>0.25409740727225022</v>
      </c>
    </row>
    <row r="29" spans="1:17" x14ac:dyDescent="0.25">
      <c r="A29" s="1" t="s">
        <v>8</v>
      </c>
      <c r="B29">
        <v>22577217042</v>
      </c>
      <c r="C29">
        <v>149306787</v>
      </c>
      <c r="D29">
        <v>106912700</v>
      </c>
      <c r="E29" s="4">
        <v>22835236458</v>
      </c>
      <c r="F29">
        <v>48536379824</v>
      </c>
      <c r="G29" s="5">
        <v>13063</v>
      </c>
      <c r="H29" s="11">
        <v>1</v>
      </c>
      <c r="I29" t="s">
        <v>557</v>
      </c>
      <c r="J29">
        <v>2</v>
      </c>
      <c r="K29" t="str">
        <f t="shared" ref="K29:K31" si="4">A3</f>
        <v>424B2</v>
      </c>
      <c r="L29" s="16">
        <f t="shared" ref="L29:L31" si="5">G3/$T$2</f>
        <v>0.13366103036590568</v>
      </c>
    </row>
    <row r="30" spans="1:17" x14ac:dyDescent="0.25">
      <c r="A30" s="1" t="s">
        <v>49</v>
      </c>
      <c r="B30">
        <v>26345774676</v>
      </c>
      <c r="C30">
        <v>255293506</v>
      </c>
      <c r="D30">
        <v>377476414</v>
      </c>
      <c r="E30" s="4">
        <v>26980001894</v>
      </c>
      <c r="F30">
        <v>95730767117</v>
      </c>
      <c r="G30" s="5">
        <v>12863</v>
      </c>
      <c r="H30" s="11">
        <v>1</v>
      </c>
      <c r="I30" t="s">
        <v>562</v>
      </c>
      <c r="J30">
        <v>3</v>
      </c>
      <c r="K30" t="str">
        <f t="shared" si="4"/>
        <v>6-K</v>
      </c>
      <c r="L30" s="16">
        <f t="shared" si="5"/>
        <v>8.1874829802973864E-2</v>
      </c>
    </row>
    <row r="31" spans="1:17" x14ac:dyDescent="0.25">
      <c r="A31" s="1" t="s">
        <v>85</v>
      </c>
      <c r="B31">
        <v>77894649139</v>
      </c>
      <c r="C31">
        <v>187986562</v>
      </c>
      <c r="D31">
        <v>95077061</v>
      </c>
      <c r="E31" s="4">
        <v>78181439218</v>
      </c>
      <c r="F31">
        <v>210129913803</v>
      </c>
      <c r="G31" s="5">
        <v>10005</v>
      </c>
      <c r="H31" s="11">
        <v>1</v>
      </c>
      <c r="I31" t="s">
        <v>570</v>
      </c>
      <c r="J31">
        <v>4</v>
      </c>
      <c r="K31" t="str">
        <f t="shared" si="4"/>
        <v>497K</v>
      </c>
      <c r="L31" s="16">
        <f t="shared" si="5"/>
        <v>7.3445460328520229E-2</v>
      </c>
      <c r="M31" s="8"/>
      <c r="N31" s="8"/>
      <c r="O31" s="8"/>
    </row>
    <row r="32" spans="1:17" x14ac:dyDescent="0.25">
      <c r="A32" s="1" t="s">
        <v>64</v>
      </c>
      <c r="B32">
        <v>17890538941</v>
      </c>
      <c r="C32">
        <v>200165569</v>
      </c>
      <c r="D32">
        <v>246964906</v>
      </c>
      <c r="E32" s="4">
        <v>18338231468</v>
      </c>
      <c r="F32">
        <v>69227410084</v>
      </c>
      <c r="G32" s="5">
        <v>6838</v>
      </c>
      <c r="H32" s="11">
        <v>1</v>
      </c>
      <c r="I32" t="s">
        <v>560</v>
      </c>
      <c r="J32">
        <v>5</v>
      </c>
      <c r="K32" t="str">
        <f t="shared" ref="K32:K35" si="6">A6</f>
        <v>10-Q</v>
      </c>
      <c r="L32" s="16">
        <f t="shared" ref="L32:L35" si="7">G6/$T$2</f>
        <v>7.1887089501310314E-2</v>
      </c>
    </row>
    <row r="33" spans="1:12" x14ac:dyDescent="0.25">
      <c r="A33" s="1" t="s">
        <v>100</v>
      </c>
      <c r="B33">
        <v>11444765358</v>
      </c>
      <c r="C33">
        <v>76327374</v>
      </c>
      <c r="D33">
        <v>134413296</v>
      </c>
      <c r="E33" s="4">
        <v>11656008354</v>
      </c>
      <c r="F33">
        <v>37674082189</v>
      </c>
      <c r="G33" s="5">
        <v>4247</v>
      </c>
      <c r="H33" s="11">
        <v>1</v>
      </c>
      <c r="I33" t="s">
        <v>595</v>
      </c>
      <c r="J33">
        <v>6</v>
      </c>
      <c r="K33" t="str">
        <f t="shared" si="6"/>
        <v>FWP</v>
      </c>
      <c r="L33" s="16">
        <f t="shared" si="7"/>
        <v>5.4573021828216488E-2</v>
      </c>
    </row>
    <row r="34" spans="1:12" x14ac:dyDescent="0.25">
      <c r="A34" s="1" t="s">
        <v>165</v>
      </c>
      <c r="B34">
        <v>11590588191</v>
      </c>
      <c r="C34">
        <v>19963171</v>
      </c>
      <c r="D34">
        <v>2376402</v>
      </c>
      <c r="E34" s="4">
        <v>11613580056</v>
      </c>
      <c r="F34">
        <v>30361750597</v>
      </c>
      <c r="G34" s="5">
        <v>1948</v>
      </c>
      <c r="H34" s="11">
        <v>1</v>
      </c>
      <c r="I34" t="s">
        <v>598</v>
      </c>
      <c r="J34">
        <v>7</v>
      </c>
      <c r="K34" t="str">
        <f t="shared" si="6"/>
        <v>497</v>
      </c>
      <c r="L34" s="16">
        <f t="shared" si="7"/>
        <v>4.9912792973164269E-2</v>
      </c>
    </row>
    <row r="35" spans="1:12" x14ac:dyDescent="0.25">
      <c r="A35" s="1" t="s">
        <v>6</v>
      </c>
      <c r="B35">
        <v>16995263826</v>
      </c>
      <c r="C35">
        <v>282241710</v>
      </c>
      <c r="D35">
        <v>2574831721</v>
      </c>
      <c r="E35" s="4">
        <v>19857531590</v>
      </c>
      <c r="F35">
        <v>22472202091</v>
      </c>
      <c r="G35" s="5">
        <v>2405601</v>
      </c>
      <c r="H35" s="11">
        <v>0</v>
      </c>
      <c r="I35" t="s">
        <v>559</v>
      </c>
      <c r="J35">
        <v>8</v>
      </c>
      <c r="K35" t="str">
        <f t="shared" si="6"/>
        <v>CORRESP</v>
      </c>
      <c r="L35" s="16">
        <f t="shared" si="7"/>
        <v>3.7022745488883034E-2</v>
      </c>
    </row>
    <row r="36" spans="1:12" x14ac:dyDescent="0.25">
      <c r="A36" s="1" t="s">
        <v>33</v>
      </c>
      <c r="B36">
        <v>2750119531</v>
      </c>
      <c r="C36">
        <v>36476355</v>
      </c>
      <c r="D36">
        <v>280616078</v>
      </c>
      <c r="E36" s="4">
        <v>3067938206</v>
      </c>
      <c r="F36">
        <v>3061172686</v>
      </c>
      <c r="G36" s="5">
        <v>363121</v>
      </c>
      <c r="H36" s="11">
        <v>0</v>
      </c>
      <c r="I36" t="s">
        <v>573</v>
      </c>
      <c r="J36">
        <v>9</v>
      </c>
      <c r="K36" t="str">
        <f>A10</f>
        <v>485BPOS</v>
      </c>
      <c r="L36" s="16">
        <f>G10/$T$2</f>
        <v>2.6556799777737842E-2</v>
      </c>
    </row>
    <row r="37" spans="1:12" x14ac:dyDescent="0.25">
      <c r="A37" s="1" t="s">
        <v>9</v>
      </c>
      <c r="B37">
        <v>47505790088</v>
      </c>
      <c r="C37">
        <v>51455062</v>
      </c>
      <c r="D37">
        <v>204995221</v>
      </c>
      <c r="E37" s="4">
        <v>47763018749</v>
      </c>
      <c r="F37">
        <v>47767909028</v>
      </c>
      <c r="G37" s="5">
        <v>266134</v>
      </c>
      <c r="H37" s="11">
        <v>0</v>
      </c>
      <c r="I37" t="s">
        <v>561</v>
      </c>
      <c r="J37">
        <v>10</v>
      </c>
      <c r="K37" t="str">
        <f t="shared" ref="K37" si="8">A11</f>
        <v>10-K</v>
      </c>
      <c r="L37" s="16">
        <f t="shared" ref="L37" si="9">G11/$T$2</f>
        <v>2.6047449001529156E-2</v>
      </c>
    </row>
    <row r="38" spans="1:12" x14ac:dyDescent="0.25">
      <c r="A38" s="1" t="s">
        <v>495</v>
      </c>
      <c r="B38">
        <v>178271023084</v>
      </c>
      <c r="C38">
        <v>4287380007</v>
      </c>
      <c r="D38">
        <v>4628788525</v>
      </c>
      <c r="E38" s="4">
        <v>187188217328</v>
      </c>
      <c r="F38">
        <v>1155640062391</v>
      </c>
      <c r="G38" s="5">
        <v>255964</v>
      </c>
      <c r="H38" s="11">
        <v>0</v>
      </c>
      <c r="I38" t="s">
        <v>568</v>
      </c>
      <c r="L38" s="16"/>
    </row>
    <row r="39" spans="1:12" x14ac:dyDescent="0.25">
      <c r="A39" s="1" t="s">
        <v>39</v>
      </c>
      <c r="B39">
        <v>2143684490</v>
      </c>
      <c r="C39">
        <v>23317181</v>
      </c>
      <c r="D39">
        <v>190051641</v>
      </c>
      <c r="E39" s="4">
        <v>2357513259</v>
      </c>
      <c r="F39">
        <v>2353480475</v>
      </c>
      <c r="G39" s="5">
        <v>229973</v>
      </c>
      <c r="H39" s="11">
        <v>0</v>
      </c>
      <c r="I39" t="s">
        <v>574</v>
      </c>
      <c r="L39" s="16"/>
    </row>
    <row r="40" spans="1:12" x14ac:dyDescent="0.25">
      <c r="A40" s="1" t="s">
        <v>36</v>
      </c>
      <c r="B40">
        <v>2550685775</v>
      </c>
      <c r="C40">
        <v>25987626</v>
      </c>
      <c r="D40">
        <v>304417005</v>
      </c>
      <c r="E40" s="4">
        <v>2881979612</v>
      </c>
      <c r="F40">
        <v>10826925347</v>
      </c>
      <c r="G40" s="5">
        <v>220947</v>
      </c>
      <c r="H40" s="11">
        <v>0</v>
      </c>
      <c r="I40" t="s">
        <v>576</v>
      </c>
    </row>
    <row r="41" spans="1:12" x14ac:dyDescent="0.25">
      <c r="A41" s="1" t="s">
        <v>37</v>
      </c>
      <c r="B41">
        <v>1074575994</v>
      </c>
      <c r="C41">
        <v>34306297</v>
      </c>
      <c r="D41">
        <v>224588001</v>
      </c>
      <c r="E41" s="4">
        <v>1334200509</v>
      </c>
      <c r="F41">
        <v>3151628566</v>
      </c>
      <c r="G41" s="5">
        <v>194593</v>
      </c>
      <c r="H41" s="11">
        <v>0</v>
      </c>
      <c r="I41" t="s">
        <v>575</v>
      </c>
    </row>
    <row r="42" spans="1:12" x14ac:dyDescent="0.25">
      <c r="A42" s="1" t="s">
        <v>4</v>
      </c>
      <c r="B42">
        <v>572083007</v>
      </c>
      <c r="C42">
        <v>13996020</v>
      </c>
      <c r="D42">
        <v>104707276</v>
      </c>
      <c r="E42" s="4">
        <v>691060423</v>
      </c>
      <c r="F42">
        <v>10247285314</v>
      </c>
      <c r="G42" s="5">
        <v>105786</v>
      </c>
      <c r="H42" s="11">
        <v>0</v>
      </c>
      <c r="I42" t="s">
        <v>579</v>
      </c>
    </row>
    <row r="43" spans="1:12" x14ac:dyDescent="0.25">
      <c r="A43" s="1" t="s">
        <v>45</v>
      </c>
      <c r="B43">
        <v>1192418004</v>
      </c>
      <c r="C43">
        <v>11420476</v>
      </c>
      <c r="D43">
        <v>125557334</v>
      </c>
      <c r="E43" s="4">
        <v>1329810972</v>
      </c>
      <c r="F43">
        <v>5580466527</v>
      </c>
      <c r="G43" s="5">
        <v>91826</v>
      </c>
      <c r="H43" s="11">
        <v>0</v>
      </c>
      <c r="I43" t="s">
        <v>577</v>
      </c>
    </row>
    <row r="44" spans="1:12" x14ac:dyDescent="0.25">
      <c r="A44" s="1" t="s">
        <v>65</v>
      </c>
      <c r="B44">
        <v>614970543725</v>
      </c>
      <c r="C44">
        <v>792403948</v>
      </c>
      <c r="D44">
        <v>847744198</v>
      </c>
      <c r="E44" s="4">
        <v>616611531721</v>
      </c>
      <c r="F44">
        <v>690267006740</v>
      </c>
      <c r="G44" s="5">
        <v>88241</v>
      </c>
      <c r="H44" s="11">
        <v>0</v>
      </c>
      <c r="I44" t="s">
        <v>587</v>
      </c>
    </row>
    <row r="45" spans="1:12" x14ac:dyDescent="0.25">
      <c r="A45" s="1" t="s">
        <v>92</v>
      </c>
      <c r="B45">
        <v>413415320</v>
      </c>
      <c r="C45">
        <v>10025790</v>
      </c>
      <c r="D45">
        <v>169587137</v>
      </c>
      <c r="E45" s="4">
        <v>593277578</v>
      </c>
      <c r="F45">
        <v>2079987356</v>
      </c>
      <c r="G45" s="5">
        <v>83988</v>
      </c>
      <c r="H45" s="11">
        <v>0</v>
      </c>
      <c r="I45" t="s">
        <v>584</v>
      </c>
    </row>
    <row r="46" spans="1:12" x14ac:dyDescent="0.25">
      <c r="A46" s="1" t="s">
        <v>10</v>
      </c>
      <c r="B46">
        <v>177510533</v>
      </c>
      <c r="C46">
        <v>7110177</v>
      </c>
      <c r="D46">
        <v>62387984</v>
      </c>
      <c r="E46" s="4">
        <v>247169761</v>
      </c>
      <c r="F46">
        <v>247711429</v>
      </c>
      <c r="G46" s="5">
        <v>80420</v>
      </c>
      <c r="H46" s="11">
        <v>0</v>
      </c>
      <c r="I46" t="s">
        <v>585</v>
      </c>
    </row>
    <row r="47" spans="1:12" x14ac:dyDescent="0.25">
      <c r="A47" s="1" t="s">
        <v>16</v>
      </c>
      <c r="B47">
        <v>123141984</v>
      </c>
      <c r="C47">
        <v>8062242</v>
      </c>
      <c r="D47">
        <v>138863526</v>
      </c>
      <c r="E47" s="4">
        <v>270335798</v>
      </c>
      <c r="F47">
        <v>1202300221</v>
      </c>
      <c r="G47" s="5">
        <v>66554</v>
      </c>
      <c r="H47" s="11">
        <v>0</v>
      </c>
      <c r="I47" t="s">
        <v>586</v>
      </c>
    </row>
    <row r="48" spans="1:12" x14ac:dyDescent="0.25">
      <c r="A48" s="1" t="s">
        <v>77</v>
      </c>
      <c r="B48">
        <v>571921579</v>
      </c>
      <c r="C48">
        <v>8676805</v>
      </c>
      <c r="D48">
        <v>78078526</v>
      </c>
      <c r="E48" s="4">
        <v>658819299</v>
      </c>
      <c r="F48">
        <v>957365822</v>
      </c>
      <c r="G48" s="5">
        <v>66190</v>
      </c>
      <c r="H48" s="11">
        <v>0</v>
      </c>
      <c r="I48" t="s">
        <v>590</v>
      </c>
    </row>
    <row r="49" spans="1:9" x14ac:dyDescent="0.25">
      <c r="A49" s="1" t="s">
        <v>34</v>
      </c>
      <c r="B49">
        <v>348867320</v>
      </c>
      <c r="C49">
        <v>6280097</v>
      </c>
      <c r="D49">
        <v>56944306</v>
      </c>
      <c r="E49" s="4">
        <v>412204927</v>
      </c>
      <c r="F49">
        <v>476060492</v>
      </c>
      <c r="G49" s="5">
        <v>52415</v>
      </c>
      <c r="H49" s="11">
        <v>0</v>
      </c>
      <c r="I49" t="s">
        <v>593</v>
      </c>
    </row>
    <row r="50" spans="1:9" x14ac:dyDescent="0.25">
      <c r="A50" s="1" t="s">
        <v>26</v>
      </c>
      <c r="B50">
        <v>6049155817</v>
      </c>
      <c r="C50">
        <v>11152677</v>
      </c>
      <c r="D50">
        <v>131823617</v>
      </c>
      <c r="E50" s="4">
        <v>6192554113</v>
      </c>
      <c r="F50">
        <v>73619493120</v>
      </c>
      <c r="G50" s="5">
        <v>47576</v>
      </c>
      <c r="H50" s="11">
        <v>0</v>
      </c>
      <c r="I50" t="s">
        <v>601</v>
      </c>
    </row>
    <row r="51" spans="1:9" x14ac:dyDescent="0.25">
      <c r="A51" s="1" t="s">
        <v>110</v>
      </c>
      <c r="B51">
        <v>42080321</v>
      </c>
      <c r="C51">
        <v>4157832</v>
      </c>
      <c r="D51">
        <v>63566517</v>
      </c>
      <c r="E51" s="4">
        <v>109899572</v>
      </c>
      <c r="F51">
        <v>109862255</v>
      </c>
      <c r="G51" s="5">
        <v>47451</v>
      </c>
      <c r="H51" s="11">
        <v>0</v>
      </c>
      <c r="I51" t="s">
        <v>602</v>
      </c>
    </row>
    <row r="52" spans="1:9" x14ac:dyDescent="0.25">
      <c r="A52" s="1" t="s">
        <v>30</v>
      </c>
      <c r="B52">
        <v>51555403179</v>
      </c>
      <c r="C52">
        <v>5234150</v>
      </c>
      <c r="D52">
        <v>121795971</v>
      </c>
      <c r="E52" s="4">
        <v>51682594348</v>
      </c>
      <c r="F52">
        <v>103847728357</v>
      </c>
      <c r="G52" s="5">
        <v>43370</v>
      </c>
      <c r="H52" s="11">
        <v>0</v>
      </c>
      <c r="I52" t="s">
        <v>566</v>
      </c>
    </row>
    <row r="53" spans="1:9" x14ac:dyDescent="0.25">
      <c r="A53" s="1" t="s">
        <v>27</v>
      </c>
      <c r="B53">
        <v>16186957332</v>
      </c>
      <c r="C53">
        <v>193607968</v>
      </c>
      <c r="D53">
        <v>367087215</v>
      </c>
      <c r="E53" s="4">
        <v>16748228761</v>
      </c>
      <c r="F53">
        <v>191146135241</v>
      </c>
      <c r="G53" s="5">
        <v>41730</v>
      </c>
      <c r="H53" s="11">
        <v>0</v>
      </c>
      <c r="I53" t="s">
        <v>556</v>
      </c>
    </row>
    <row r="54" spans="1:9" x14ac:dyDescent="0.25">
      <c r="A54" s="1" t="s">
        <v>153</v>
      </c>
      <c r="B54">
        <v>293640210</v>
      </c>
      <c r="C54">
        <v>4354917</v>
      </c>
      <c r="D54">
        <v>39103501</v>
      </c>
      <c r="E54" s="4">
        <v>337182057</v>
      </c>
      <c r="F54">
        <v>360108475</v>
      </c>
      <c r="G54" s="5">
        <v>38460</v>
      </c>
      <c r="H54" s="11">
        <v>0</v>
      </c>
      <c r="I54" t="s">
        <v>603</v>
      </c>
    </row>
    <row r="55" spans="1:9" x14ac:dyDescent="0.25">
      <c r="A55" s="1" t="s">
        <v>438</v>
      </c>
      <c r="B55">
        <v>13247451532</v>
      </c>
      <c r="C55">
        <v>3093933</v>
      </c>
      <c r="D55">
        <v>56210628</v>
      </c>
      <c r="E55" s="4">
        <v>13306827995</v>
      </c>
      <c r="F55">
        <v>13306863946</v>
      </c>
      <c r="G55" s="5">
        <v>35951</v>
      </c>
      <c r="H55" s="11">
        <v>0</v>
      </c>
      <c r="I55" t="s">
        <v>594</v>
      </c>
    </row>
    <row r="56" spans="1:9" x14ac:dyDescent="0.25">
      <c r="A56" s="1" t="s">
        <v>445</v>
      </c>
      <c r="B56">
        <v>2770975562568</v>
      </c>
      <c r="C56">
        <v>6020246701</v>
      </c>
      <c r="D56">
        <v>6043908811</v>
      </c>
      <c r="E56" s="4">
        <v>2783039949851</v>
      </c>
      <c r="F56">
        <v>2778564769440</v>
      </c>
      <c r="G56" s="5">
        <v>33125</v>
      </c>
      <c r="H56" s="11">
        <v>0</v>
      </c>
      <c r="I56" t="s">
        <v>616</v>
      </c>
    </row>
    <row r="57" spans="1:9" x14ac:dyDescent="0.25">
      <c r="A57" s="1" t="s">
        <v>278</v>
      </c>
      <c r="B57">
        <v>10657187962</v>
      </c>
      <c r="C57">
        <v>3418376</v>
      </c>
      <c r="D57">
        <v>49086029</v>
      </c>
      <c r="E57" s="4">
        <v>10709758105</v>
      </c>
      <c r="F57">
        <v>10709790974</v>
      </c>
      <c r="G57" s="5">
        <v>32869</v>
      </c>
      <c r="H57" s="11">
        <v>0</v>
      </c>
      <c r="I57" t="s">
        <v>600</v>
      </c>
    </row>
    <row r="58" spans="1:9" x14ac:dyDescent="0.25">
      <c r="A58" s="1" t="s">
        <v>70</v>
      </c>
      <c r="B58">
        <v>143053957</v>
      </c>
      <c r="C58">
        <v>2976186</v>
      </c>
      <c r="D58">
        <v>22580215</v>
      </c>
      <c r="E58" s="4">
        <v>168734664</v>
      </c>
      <c r="F58">
        <v>711903659</v>
      </c>
      <c r="G58" s="5">
        <v>25854</v>
      </c>
      <c r="H58" s="11">
        <v>0</v>
      </c>
      <c r="I58" t="s">
        <v>607</v>
      </c>
    </row>
    <row r="59" spans="1:9" x14ac:dyDescent="0.25">
      <c r="A59" s="1" t="s">
        <v>94</v>
      </c>
      <c r="B59">
        <v>10760601688</v>
      </c>
      <c r="C59">
        <v>8046594</v>
      </c>
      <c r="D59">
        <v>24321839</v>
      </c>
      <c r="E59" s="4">
        <v>10793229510</v>
      </c>
      <c r="F59">
        <v>72455015885</v>
      </c>
      <c r="G59" s="5">
        <v>19853</v>
      </c>
      <c r="H59" s="11">
        <v>0</v>
      </c>
      <c r="I59" t="s">
        <v>599</v>
      </c>
    </row>
    <row r="60" spans="1:9" x14ac:dyDescent="0.25">
      <c r="A60" s="1" t="s">
        <v>116</v>
      </c>
      <c r="B60">
        <v>850693461</v>
      </c>
      <c r="C60">
        <v>7131092</v>
      </c>
      <c r="D60">
        <v>56023400</v>
      </c>
      <c r="E60" s="4">
        <v>913986026</v>
      </c>
      <c r="F60">
        <v>1621536654</v>
      </c>
      <c r="G60" s="5">
        <v>18458</v>
      </c>
      <c r="H60" s="11">
        <v>0</v>
      </c>
      <c r="I60" t="s">
        <v>614</v>
      </c>
    </row>
    <row r="61" spans="1:9" x14ac:dyDescent="0.25">
      <c r="A61" s="1" t="s">
        <v>115</v>
      </c>
      <c r="B61">
        <v>713999798</v>
      </c>
      <c r="C61">
        <v>4295285</v>
      </c>
      <c r="D61">
        <v>54672771</v>
      </c>
      <c r="E61" s="4">
        <v>773051082</v>
      </c>
      <c r="F61">
        <v>1219539256</v>
      </c>
      <c r="G61" s="5">
        <v>17908</v>
      </c>
      <c r="H61" s="11">
        <v>0</v>
      </c>
      <c r="I61" t="s">
        <v>614</v>
      </c>
    </row>
    <row r="62" spans="1:9" x14ac:dyDescent="0.25">
      <c r="A62" s="1" t="s">
        <v>205</v>
      </c>
      <c r="B62">
        <v>35558042283</v>
      </c>
      <c r="C62">
        <v>991189</v>
      </c>
      <c r="D62">
        <v>6088940</v>
      </c>
      <c r="E62" s="4">
        <v>35565157904</v>
      </c>
      <c r="F62">
        <v>142998824942</v>
      </c>
      <c r="G62" s="5">
        <v>6351</v>
      </c>
      <c r="H62" s="11">
        <v>0</v>
      </c>
      <c r="I62" t="s">
        <v>564</v>
      </c>
    </row>
    <row r="63" spans="1:9" x14ac:dyDescent="0.25">
      <c r="A63" s="1" t="s">
        <v>75</v>
      </c>
      <c r="B63">
        <v>3793727010</v>
      </c>
      <c r="C63">
        <v>16958644</v>
      </c>
      <c r="D63">
        <v>107120915</v>
      </c>
      <c r="E63" s="4">
        <v>3917908353</v>
      </c>
      <c r="F63">
        <v>37491838289</v>
      </c>
      <c r="G63" s="5">
        <v>17367</v>
      </c>
    </row>
    <row r="64" spans="1:9" x14ac:dyDescent="0.25">
      <c r="A64" s="1" t="s">
        <v>106</v>
      </c>
      <c r="B64">
        <v>794058448</v>
      </c>
      <c r="C64">
        <v>5608871</v>
      </c>
      <c r="D64">
        <v>14603883</v>
      </c>
      <c r="E64" s="4">
        <v>814322341</v>
      </c>
      <c r="F64">
        <v>1420767946</v>
      </c>
      <c r="G64" s="5">
        <v>16061</v>
      </c>
    </row>
    <row r="65" spans="1:7" x14ac:dyDescent="0.25">
      <c r="A65" s="1" t="s">
        <v>73</v>
      </c>
      <c r="B65">
        <v>3983098293</v>
      </c>
      <c r="C65">
        <v>77499752</v>
      </c>
      <c r="D65">
        <v>86635490</v>
      </c>
      <c r="E65" s="4">
        <v>4147277611</v>
      </c>
      <c r="F65">
        <v>4072940676</v>
      </c>
      <c r="G65" s="5">
        <v>15325</v>
      </c>
    </row>
    <row r="66" spans="1:7" x14ac:dyDescent="0.25">
      <c r="A66" s="1" t="s">
        <v>57</v>
      </c>
      <c r="B66">
        <v>637717846</v>
      </c>
      <c r="C66">
        <v>3864287</v>
      </c>
      <c r="D66">
        <v>12192249</v>
      </c>
      <c r="E66" s="4">
        <v>653910251</v>
      </c>
      <c r="F66">
        <v>6601920220</v>
      </c>
      <c r="G66" s="5">
        <v>15036</v>
      </c>
    </row>
    <row r="67" spans="1:7" x14ac:dyDescent="0.25">
      <c r="A67" s="1" t="s">
        <v>122</v>
      </c>
      <c r="B67">
        <v>78994165</v>
      </c>
      <c r="C67">
        <v>2514274</v>
      </c>
      <c r="D67">
        <v>13388224</v>
      </c>
      <c r="E67" s="4">
        <v>94965730</v>
      </c>
      <c r="F67">
        <v>397615269</v>
      </c>
      <c r="G67" s="5">
        <v>14305</v>
      </c>
    </row>
    <row r="68" spans="1:7" x14ac:dyDescent="0.25">
      <c r="A68" s="1" t="s">
        <v>385</v>
      </c>
      <c r="B68">
        <v>248112469</v>
      </c>
      <c r="C68">
        <v>2147285</v>
      </c>
      <c r="D68">
        <v>11089689</v>
      </c>
      <c r="E68" s="4">
        <v>261387320</v>
      </c>
      <c r="F68">
        <v>317184434</v>
      </c>
      <c r="G68" s="5">
        <v>13420</v>
      </c>
    </row>
    <row r="69" spans="1:7" x14ac:dyDescent="0.25">
      <c r="A69" s="1" t="s">
        <v>31</v>
      </c>
      <c r="B69">
        <v>1244306378</v>
      </c>
      <c r="C69">
        <v>7089613</v>
      </c>
      <c r="D69">
        <v>30399460</v>
      </c>
      <c r="E69" s="4">
        <v>1281870628</v>
      </c>
      <c r="F69">
        <v>20605099042</v>
      </c>
      <c r="G69" s="5">
        <v>12869</v>
      </c>
    </row>
    <row r="70" spans="1:7" x14ac:dyDescent="0.25">
      <c r="A70" s="1" t="s">
        <v>108</v>
      </c>
      <c r="B70">
        <v>3170124987</v>
      </c>
      <c r="C70">
        <v>10650037</v>
      </c>
      <c r="D70">
        <v>14828010</v>
      </c>
      <c r="E70" s="4">
        <v>3195809157</v>
      </c>
      <c r="F70">
        <v>5100538183</v>
      </c>
      <c r="G70" s="5">
        <v>12815</v>
      </c>
    </row>
    <row r="71" spans="1:7" x14ac:dyDescent="0.25">
      <c r="A71" s="1" t="s">
        <v>203</v>
      </c>
      <c r="B71">
        <v>412511109</v>
      </c>
      <c r="C71">
        <v>4065698</v>
      </c>
      <c r="D71">
        <v>11906967</v>
      </c>
      <c r="E71" s="4">
        <v>428540955</v>
      </c>
      <c r="F71">
        <v>36755460816</v>
      </c>
      <c r="G71" s="5">
        <v>12526</v>
      </c>
    </row>
    <row r="72" spans="1:7" x14ac:dyDescent="0.25">
      <c r="A72" s="1" t="s">
        <v>18</v>
      </c>
      <c r="B72">
        <v>183860876</v>
      </c>
      <c r="C72">
        <v>2350796</v>
      </c>
      <c r="D72">
        <v>11174578</v>
      </c>
      <c r="E72" s="4">
        <v>197457035</v>
      </c>
      <c r="F72">
        <v>757359174</v>
      </c>
      <c r="G72" s="5">
        <v>12425</v>
      </c>
    </row>
    <row r="73" spans="1:7" x14ac:dyDescent="0.25">
      <c r="A73" s="1" t="s">
        <v>379</v>
      </c>
      <c r="B73">
        <v>318418856</v>
      </c>
      <c r="C73">
        <v>3668203</v>
      </c>
      <c r="D73">
        <v>12640503</v>
      </c>
      <c r="E73" s="4">
        <v>334833199</v>
      </c>
      <c r="F73">
        <v>2629389326</v>
      </c>
      <c r="G73" s="5">
        <v>12422</v>
      </c>
    </row>
    <row r="74" spans="1:7" x14ac:dyDescent="0.25">
      <c r="A74" s="1" t="s">
        <v>21</v>
      </c>
      <c r="B74">
        <v>20508607</v>
      </c>
      <c r="C74">
        <v>1973167</v>
      </c>
      <c r="D74">
        <v>14689054</v>
      </c>
      <c r="E74" s="4">
        <v>37203075</v>
      </c>
      <c r="F74">
        <v>37384996</v>
      </c>
      <c r="G74" s="5">
        <v>10722</v>
      </c>
    </row>
    <row r="75" spans="1:7" x14ac:dyDescent="0.25">
      <c r="A75" s="1" t="s">
        <v>113</v>
      </c>
      <c r="B75">
        <v>11017986</v>
      </c>
      <c r="C75">
        <v>1636910</v>
      </c>
      <c r="D75">
        <v>8552019</v>
      </c>
      <c r="E75" s="4">
        <v>21238195</v>
      </c>
      <c r="F75">
        <v>283860534</v>
      </c>
      <c r="G75" s="5">
        <v>10430</v>
      </c>
    </row>
    <row r="76" spans="1:7" x14ac:dyDescent="0.25">
      <c r="A76" s="1" t="s">
        <v>61</v>
      </c>
      <c r="B76">
        <v>3056855249</v>
      </c>
      <c r="C76">
        <v>14759828</v>
      </c>
      <c r="D76">
        <v>24449739</v>
      </c>
      <c r="E76" s="4">
        <v>3096278274</v>
      </c>
      <c r="F76">
        <v>10224556856</v>
      </c>
      <c r="G76" s="5">
        <v>10279</v>
      </c>
    </row>
    <row r="77" spans="1:7" x14ac:dyDescent="0.25">
      <c r="A77" s="1" t="s">
        <v>429</v>
      </c>
      <c r="B77">
        <v>916471576</v>
      </c>
      <c r="C77">
        <v>6162234</v>
      </c>
      <c r="D77">
        <v>6606036</v>
      </c>
      <c r="E77" s="4">
        <v>929325457</v>
      </c>
      <c r="F77">
        <v>211389023585</v>
      </c>
      <c r="G77" s="5">
        <v>9523</v>
      </c>
    </row>
    <row r="78" spans="1:7" x14ac:dyDescent="0.25">
      <c r="A78" s="1" t="s">
        <v>376</v>
      </c>
      <c r="B78">
        <v>121337609</v>
      </c>
      <c r="C78">
        <v>1194930</v>
      </c>
      <c r="D78">
        <v>7513079</v>
      </c>
      <c r="E78" s="4">
        <v>130068324</v>
      </c>
      <c r="F78">
        <v>200436681</v>
      </c>
      <c r="G78" s="5">
        <v>9361</v>
      </c>
    </row>
    <row r="79" spans="1:7" x14ac:dyDescent="0.25">
      <c r="A79" s="1" t="s">
        <v>98</v>
      </c>
      <c r="B79">
        <v>180277810</v>
      </c>
      <c r="C79">
        <v>2257463</v>
      </c>
      <c r="D79">
        <v>13149576</v>
      </c>
      <c r="E79" s="4">
        <v>195746812</v>
      </c>
      <c r="F79">
        <v>1440118602</v>
      </c>
      <c r="G79" s="5">
        <v>8758</v>
      </c>
    </row>
    <row r="80" spans="1:7" x14ac:dyDescent="0.25">
      <c r="A80" s="1" t="s">
        <v>431</v>
      </c>
      <c r="B80">
        <v>960360713</v>
      </c>
      <c r="C80">
        <v>6775437</v>
      </c>
      <c r="D80">
        <v>5746894</v>
      </c>
      <c r="E80" s="4">
        <v>972980700</v>
      </c>
      <c r="F80">
        <v>304033758549</v>
      </c>
      <c r="G80" s="5">
        <v>8715</v>
      </c>
    </row>
    <row r="81" spans="1:7" x14ac:dyDescent="0.25">
      <c r="A81" s="1" t="s">
        <v>420</v>
      </c>
      <c r="B81">
        <v>202786829</v>
      </c>
      <c r="C81">
        <v>8268406</v>
      </c>
      <c r="D81">
        <v>34598359</v>
      </c>
      <c r="E81" s="4">
        <v>245713798</v>
      </c>
      <c r="F81">
        <v>5161517287</v>
      </c>
      <c r="G81" s="5">
        <v>8668</v>
      </c>
    </row>
    <row r="82" spans="1:7" x14ac:dyDescent="0.25">
      <c r="A82" s="1" t="s">
        <v>71</v>
      </c>
      <c r="B82">
        <v>44646090</v>
      </c>
      <c r="C82">
        <v>1131364</v>
      </c>
      <c r="D82">
        <v>9990432</v>
      </c>
      <c r="E82" s="4">
        <v>55790067</v>
      </c>
      <c r="F82">
        <v>133376518</v>
      </c>
      <c r="G82" s="5">
        <v>8175</v>
      </c>
    </row>
    <row r="83" spans="1:7" x14ac:dyDescent="0.25">
      <c r="A83" s="1" t="s">
        <v>149</v>
      </c>
      <c r="B83">
        <v>78127278</v>
      </c>
      <c r="C83">
        <v>1037706</v>
      </c>
      <c r="D83">
        <v>13088152</v>
      </c>
      <c r="E83" s="4">
        <v>92282724</v>
      </c>
      <c r="F83">
        <v>551931424</v>
      </c>
      <c r="G83" s="5">
        <v>8114</v>
      </c>
    </row>
    <row r="84" spans="1:7" x14ac:dyDescent="0.25">
      <c r="A84" s="1" t="s">
        <v>366</v>
      </c>
      <c r="B84">
        <v>6032301</v>
      </c>
      <c r="C84">
        <v>1420071</v>
      </c>
      <c r="D84">
        <v>6243979</v>
      </c>
      <c r="E84" s="4">
        <v>13720279</v>
      </c>
      <c r="F84">
        <v>2273086208</v>
      </c>
      <c r="G84" s="5">
        <v>7979</v>
      </c>
    </row>
    <row r="85" spans="1:7" x14ac:dyDescent="0.25">
      <c r="A85" s="1" t="s">
        <v>40</v>
      </c>
      <c r="B85">
        <v>193763645</v>
      </c>
      <c r="C85">
        <v>1200208</v>
      </c>
      <c r="D85">
        <v>17874130</v>
      </c>
      <c r="E85" s="4">
        <v>212883121</v>
      </c>
      <c r="F85">
        <v>13384842675</v>
      </c>
      <c r="G85" s="5">
        <v>7875</v>
      </c>
    </row>
    <row r="86" spans="1:7" x14ac:dyDescent="0.25">
      <c r="A86" s="1" t="s">
        <v>490</v>
      </c>
      <c r="B86">
        <v>2913464010</v>
      </c>
      <c r="C86">
        <v>753122</v>
      </c>
      <c r="D86">
        <v>13014961</v>
      </c>
      <c r="E86" s="4">
        <v>2927267917</v>
      </c>
      <c r="F86">
        <v>47011402718</v>
      </c>
      <c r="G86" s="5">
        <v>7205</v>
      </c>
    </row>
    <row r="87" spans="1:7" x14ac:dyDescent="0.25">
      <c r="A87" s="1" t="s">
        <v>515</v>
      </c>
      <c r="B87">
        <v>154724665</v>
      </c>
      <c r="C87">
        <v>965945</v>
      </c>
      <c r="D87">
        <v>9469986</v>
      </c>
      <c r="E87" s="4">
        <v>165195914</v>
      </c>
      <c r="F87">
        <v>1582786641</v>
      </c>
      <c r="G87" s="5">
        <v>7171</v>
      </c>
    </row>
    <row r="88" spans="1:7" x14ac:dyDescent="0.25">
      <c r="A88" s="1" t="s">
        <v>107</v>
      </c>
      <c r="B88">
        <v>927119791</v>
      </c>
      <c r="C88">
        <v>3559705</v>
      </c>
      <c r="D88">
        <v>6602430</v>
      </c>
      <c r="E88" s="4">
        <v>937325003</v>
      </c>
      <c r="F88">
        <v>1444018118</v>
      </c>
      <c r="G88" s="5">
        <v>7086</v>
      </c>
    </row>
    <row r="89" spans="1:7" x14ac:dyDescent="0.25">
      <c r="A89" s="1" t="s">
        <v>14</v>
      </c>
      <c r="B89">
        <v>2045314930</v>
      </c>
      <c r="C89">
        <v>7507191</v>
      </c>
      <c r="D89">
        <v>21379296</v>
      </c>
      <c r="E89" s="4">
        <v>2074390839</v>
      </c>
      <c r="F89">
        <v>7153735634</v>
      </c>
      <c r="G89" s="5">
        <v>7020</v>
      </c>
    </row>
    <row r="90" spans="1:7" x14ac:dyDescent="0.25">
      <c r="A90" s="1" t="s">
        <v>274</v>
      </c>
      <c r="B90">
        <v>7561685527</v>
      </c>
      <c r="C90">
        <v>1115288</v>
      </c>
      <c r="D90">
        <v>5504390</v>
      </c>
      <c r="E90" s="4">
        <v>7568325875</v>
      </c>
      <c r="F90">
        <v>69451465042</v>
      </c>
      <c r="G90" s="5">
        <v>6477</v>
      </c>
    </row>
    <row r="91" spans="1:7" x14ac:dyDescent="0.25">
      <c r="A91" s="1" t="s">
        <v>82</v>
      </c>
      <c r="B91">
        <v>881048209</v>
      </c>
      <c r="C91">
        <v>10214653</v>
      </c>
      <c r="D91">
        <v>35329065</v>
      </c>
      <c r="E91" s="4">
        <v>926744582</v>
      </c>
      <c r="F91">
        <v>7335906776</v>
      </c>
      <c r="G91" s="5">
        <v>6399</v>
      </c>
    </row>
    <row r="92" spans="1:7" x14ac:dyDescent="0.25">
      <c r="A92" s="1" t="s">
        <v>80</v>
      </c>
      <c r="B92">
        <v>4317165168</v>
      </c>
      <c r="C92">
        <v>33084640</v>
      </c>
      <c r="D92">
        <v>58065068</v>
      </c>
      <c r="E92" s="4">
        <v>4408349866</v>
      </c>
      <c r="F92">
        <v>26652603260</v>
      </c>
      <c r="G92" s="5">
        <v>6387</v>
      </c>
    </row>
    <row r="93" spans="1:7" x14ac:dyDescent="0.25">
      <c r="A93" s="1" t="s">
        <v>161</v>
      </c>
      <c r="B93">
        <v>6726997639</v>
      </c>
      <c r="C93">
        <v>198931576</v>
      </c>
      <c r="D93">
        <v>617589739</v>
      </c>
      <c r="E93" s="4">
        <v>7543650202</v>
      </c>
      <c r="F93">
        <v>45349260099</v>
      </c>
      <c r="G93" s="5">
        <v>6382</v>
      </c>
    </row>
    <row r="94" spans="1:7" x14ac:dyDescent="0.25">
      <c r="A94" s="1" t="s">
        <v>197</v>
      </c>
      <c r="B94">
        <v>59279367</v>
      </c>
      <c r="C94">
        <v>981180</v>
      </c>
      <c r="D94">
        <v>5211808</v>
      </c>
      <c r="E94" s="4">
        <v>65491224</v>
      </c>
      <c r="F94">
        <v>926081808</v>
      </c>
      <c r="G94" s="5">
        <v>6290</v>
      </c>
    </row>
    <row r="95" spans="1:7" x14ac:dyDescent="0.25">
      <c r="A95" s="1" t="s">
        <v>53</v>
      </c>
      <c r="B95">
        <v>460132865</v>
      </c>
      <c r="C95">
        <v>3156633</v>
      </c>
      <c r="D95">
        <v>9929634</v>
      </c>
      <c r="E95" s="4">
        <v>473249854</v>
      </c>
      <c r="F95">
        <v>2058445296</v>
      </c>
      <c r="G95" s="5">
        <v>6084</v>
      </c>
    </row>
    <row r="96" spans="1:7" x14ac:dyDescent="0.25">
      <c r="A96" s="1" t="s">
        <v>25</v>
      </c>
      <c r="B96">
        <v>186693682</v>
      </c>
      <c r="C96">
        <v>1259192</v>
      </c>
      <c r="D96">
        <v>9428557</v>
      </c>
      <c r="E96" s="4">
        <v>197408835</v>
      </c>
      <c r="F96">
        <v>2590737482</v>
      </c>
      <c r="G96" s="5">
        <v>5655</v>
      </c>
    </row>
    <row r="97" spans="1:7" x14ac:dyDescent="0.25">
      <c r="A97" s="1" t="s">
        <v>148</v>
      </c>
      <c r="B97">
        <v>5358272684</v>
      </c>
      <c r="C97">
        <v>61787320</v>
      </c>
      <c r="D97">
        <v>282172269</v>
      </c>
      <c r="E97" s="4">
        <v>5702349403</v>
      </c>
      <c r="F97">
        <v>30292482856</v>
      </c>
      <c r="G97" s="5">
        <v>5385</v>
      </c>
    </row>
    <row r="98" spans="1:7" x14ac:dyDescent="0.25">
      <c r="A98" s="1" t="s">
        <v>62</v>
      </c>
      <c r="B98">
        <v>6606372570</v>
      </c>
      <c r="C98">
        <v>115144428</v>
      </c>
      <c r="D98">
        <v>157921484</v>
      </c>
      <c r="E98" s="4">
        <v>6879663345</v>
      </c>
      <c r="F98">
        <v>40560719199</v>
      </c>
      <c r="G98" s="5">
        <v>5361</v>
      </c>
    </row>
    <row r="99" spans="1:7" x14ac:dyDescent="0.25">
      <c r="A99" s="1" t="s">
        <v>230</v>
      </c>
      <c r="B99">
        <v>62282831</v>
      </c>
      <c r="C99">
        <v>626403</v>
      </c>
      <c r="D99">
        <v>4386118</v>
      </c>
      <c r="E99" s="4">
        <v>67316754</v>
      </c>
      <c r="F99">
        <v>469415877</v>
      </c>
      <c r="G99" s="5">
        <v>5210</v>
      </c>
    </row>
    <row r="100" spans="1:7" x14ac:dyDescent="0.25">
      <c r="A100" s="1" t="s">
        <v>358</v>
      </c>
      <c r="B100">
        <v>93453319</v>
      </c>
      <c r="C100">
        <v>598810</v>
      </c>
      <c r="D100">
        <v>3767438</v>
      </c>
      <c r="E100" s="4">
        <v>97844575</v>
      </c>
      <c r="F100">
        <v>834018371</v>
      </c>
      <c r="G100" s="5">
        <v>4996</v>
      </c>
    </row>
    <row r="101" spans="1:7" x14ac:dyDescent="0.25">
      <c r="A101" s="1" t="s">
        <v>83</v>
      </c>
      <c r="B101">
        <v>1036776631</v>
      </c>
      <c r="C101">
        <v>3974078</v>
      </c>
      <c r="D101">
        <v>8222921</v>
      </c>
      <c r="E101" s="4">
        <v>1049038767</v>
      </c>
      <c r="F101">
        <v>3835119493</v>
      </c>
      <c r="G101" s="5">
        <v>4952</v>
      </c>
    </row>
    <row r="102" spans="1:7" x14ac:dyDescent="0.25">
      <c r="A102" s="1" t="s">
        <v>276</v>
      </c>
      <c r="B102">
        <v>1788471250</v>
      </c>
      <c r="C102">
        <v>14811799</v>
      </c>
      <c r="D102">
        <v>22529562</v>
      </c>
      <c r="E102" s="4">
        <v>1825899927</v>
      </c>
      <c r="F102">
        <v>22748330872</v>
      </c>
      <c r="G102" s="5">
        <v>4719</v>
      </c>
    </row>
    <row r="103" spans="1:7" x14ac:dyDescent="0.25">
      <c r="A103" s="1" t="s">
        <v>99</v>
      </c>
      <c r="B103">
        <v>639776461</v>
      </c>
      <c r="C103">
        <v>2924210</v>
      </c>
      <c r="D103">
        <v>4950044</v>
      </c>
      <c r="E103" s="4">
        <v>647719838</v>
      </c>
      <c r="F103">
        <v>2557287980</v>
      </c>
      <c r="G103" s="5">
        <v>4616</v>
      </c>
    </row>
    <row r="104" spans="1:7" x14ac:dyDescent="0.25">
      <c r="A104" s="1" t="s">
        <v>440</v>
      </c>
      <c r="B104">
        <v>43145484</v>
      </c>
      <c r="C104">
        <v>745130</v>
      </c>
      <c r="D104">
        <v>3474333</v>
      </c>
      <c r="E104" s="4">
        <v>47374177</v>
      </c>
      <c r="F104">
        <v>92083806</v>
      </c>
      <c r="G104" s="5">
        <v>4602</v>
      </c>
    </row>
    <row r="105" spans="1:7" x14ac:dyDescent="0.25">
      <c r="A105" s="1" t="s">
        <v>405</v>
      </c>
      <c r="B105">
        <v>618507503</v>
      </c>
      <c r="C105">
        <v>2235291</v>
      </c>
      <c r="D105">
        <v>5683398</v>
      </c>
      <c r="E105" s="4">
        <v>626448484</v>
      </c>
      <c r="F105">
        <v>3029012466</v>
      </c>
      <c r="G105" s="5">
        <v>4438</v>
      </c>
    </row>
    <row r="106" spans="1:7" x14ac:dyDescent="0.25">
      <c r="A106" s="1" t="s">
        <v>124</v>
      </c>
      <c r="B106">
        <v>263533121</v>
      </c>
      <c r="C106">
        <v>2249875</v>
      </c>
      <c r="D106">
        <v>5945917</v>
      </c>
      <c r="E106" s="4">
        <v>271804195</v>
      </c>
      <c r="F106">
        <v>849914021</v>
      </c>
      <c r="G106" s="5">
        <v>4418</v>
      </c>
    </row>
    <row r="107" spans="1:7" x14ac:dyDescent="0.25">
      <c r="A107" s="1" t="s">
        <v>497</v>
      </c>
      <c r="B107">
        <v>4196461811</v>
      </c>
      <c r="C107">
        <v>17752070</v>
      </c>
      <c r="D107">
        <v>23377084</v>
      </c>
      <c r="E107" s="4">
        <v>4237610240</v>
      </c>
      <c r="F107">
        <v>15926492837</v>
      </c>
      <c r="G107" s="5">
        <v>4411</v>
      </c>
    </row>
    <row r="108" spans="1:7" x14ac:dyDescent="0.25">
      <c r="A108" s="1" t="s">
        <v>118</v>
      </c>
      <c r="B108">
        <v>2763560705</v>
      </c>
      <c r="C108">
        <v>20836074</v>
      </c>
      <c r="D108">
        <v>26677316</v>
      </c>
      <c r="E108" s="4">
        <v>2811162550</v>
      </c>
      <c r="F108">
        <v>9753089486</v>
      </c>
      <c r="G108" s="5">
        <v>4317</v>
      </c>
    </row>
    <row r="109" spans="1:7" x14ac:dyDescent="0.25">
      <c r="A109" s="1" t="s">
        <v>90</v>
      </c>
      <c r="B109">
        <v>8923524</v>
      </c>
      <c r="C109">
        <v>479617</v>
      </c>
      <c r="D109">
        <v>3734425</v>
      </c>
      <c r="E109" s="4">
        <v>13158624</v>
      </c>
      <c r="F109">
        <v>80555916</v>
      </c>
      <c r="G109" s="5">
        <v>4293</v>
      </c>
    </row>
    <row r="110" spans="1:7" x14ac:dyDescent="0.25">
      <c r="A110" s="1" t="s">
        <v>72</v>
      </c>
      <c r="B110">
        <v>8819505</v>
      </c>
      <c r="C110">
        <v>616876</v>
      </c>
      <c r="D110">
        <v>3679865</v>
      </c>
      <c r="E110" s="4">
        <v>13137315</v>
      </c>
      <c r="F110">
        <v>78964338</v>
      </c>
      <c r="G110" s="5">
        <v>4288</v>
      </c>
    </row>
    <row r="111" spans="1:7" x14ac:dyDescent="0.25">
      <c r="A111" s="1" t="s">
        <v>59</v>
      </c>
      <c r="B111">
        <v>146929377</v>
      </c>
      <c r="C111">
        <v>1038362</v>
      </c>
      <c r="D111">
        <v>5954395</v>
      </c>
      <c r="E111" s="4">
        <v>153955974</v>
      </c>
      <c r="F111">
        <v>1405020781</v>
      </c>
      <c r="G111" s="5">
        <v>4126</v>
      </c>
    </row>
    <row r="112" spans="1:7" x14ac:dyDescent="0.25">
      <c r="A112" s="1" t="s">
        <v>357</v>
      </c>
      <c r="B112">
        <v>4506004</v>
      </c>
      <c r="C112">
        <v>501950</v>
      </c>
      <c r="D112">
        <v>3291773</v>
      </c>
      <c r="E112" s="4">
        <v>8320038</v>
      </c>
      <c r="F112">
        <v>155293504</v>
      </c>
      <c r="G112" s="5">
        <v>4087</v>
      </c>
    </row>
    <row r="113" spans="1:7" x14ac:dyDescent="0.25">
      <c r="A113" s="1" t="s">
        <v>402</v>
      </c>
      <c r="B113">
        <v>228687152</v>
      </c>
      <c r="C113">
        <v>754893</v>
      </c>
      <c r="D113">
        <v>3326808</v>
      </c>
      <c r="E113" s="4">
        <v>232777849</v>
      </c>
      <c r="F113">
        <v>240068391</v>
      </c>
      <c r="G113" s="5">
        <v>4024</v>
      </c>
    </row>
    <row r="114" spans="1:7" x14ac:dyDescent="0.25">
      <c r="A114" s="1" t="s">
        <v>79</v>
      </c>
      <c r="B114">
        <v>274350833</v>
      </c>
      <c r="C114">
        <v>1041991</v>
      </c>
      <c r="D114">
        <v>4508773</v>
      </c>
      <c r="E114" s="4">
        <v>279921750</v>
      </c>
      <c r="F114">
        <v>1331124841</v>
      </c>
      <c r="G114" s="5">
        <v>4022</v>
      </c>
    </row>
    <row r="115" spans="1:7" x14ac:dyDescent="0.25">
      <c r="A115" s="1" t="s">
        <v>514</v>
      </c>
      <c r="B115">
        <v>118085157</v>
      </c>
      <c r="C115">
        <v>1492539</v>
      </c>
      <c r="D115">
        <v>5715787</v>
      </c>
      <c r="E115" s="4">
        <v>125312131</v>
      </c>
      <c r="F115">
        <v>984715314</v>
      </c>
      <c r="G115" s="5">
        <v>3789</v>
      </c>
    </row>
    <row r="116" spans="1:7" x14ac:dyDescent="0.25">
      <c r="A116" s="1" t="s">
        <v>468</v>
      </c>
      <c r="B116">
        <v>208192661</v>
      </c>
      <c r="C116">
        <v>1521542</v>
      </c>
      <c r="D116">
        <v>2643110</v>
      </c>
      <c r="E116" s="4">
        <v>212380910</v>
      </c>
      <c r="F116">
        <v>63282854407</v>
      </c>
      <c r="G116" s="5">
        <v>3763</v>
      </c>
    </row>
    <row r="117" spans="1:7" x14ac:dyDescent="0.25">
      <c r="A117" s="1" t="s">
        <v>66</v>
      </c>
      <c r="B117">
        <v>18218720</v>
      </c>
      <c r="C117">
        <v>315675</v>
      </c>
      <c r="D117">
        <v>2983454</v>
      </c>
      <c r="E117" s="4">
        <v>21525363</v>
      </c>
      <c r="F117">
        <v>25389807</v>
      </c>
      <c r="G117" s="5">
        <v>3757</v>
      </c>
    </row>
    <row r="118" spans="1:7" x14ac:dyDescent="0.25">
      <c r="A118" s="1" t="s">
        <v>42</v>
      </c>
      <c r="B118">
        <v>1452362274</v>
      </c>
      <c r="C118">
        <v>3585288</v>
      </c>
      <c r="D118">
        <v>3688000</v>
      </c>
      <c r="E118" s="4">
        <v>1459731164</v>
      </c>
      <c r="F118">
        <v>9476491450</v>
      </c>
      <c r="G118" s="5">
        <v>3673</v>
      </c>
    </row>
    <row r="119" spans="1:7" x14ac:dyDescent="0.25">
      <c r="A119" s="1" t="s">
        <v>164</v>
      </c>
      <c r="B119">
        <v>1063913280</v>
      </c>
      <c r="C119">
        <v>10654792</v>
      </c>
      <c r="D119">
        <v>15087184</v>
      </c>
      <c r="E119" s="4">
        <v>1089694425</v>
      </c>
      <c r="F119">
        <v>3706551215</v>
      </c>
      <c r="G119" s="5">
        <v>3476</v>
      </c>
    </row>
    <row r="120" spans="1:7" x14ac:dyDescent="0.25">
      <c r="A120" s="1" t="s">
        <v>155</v>
      </c>
      <c r="B120">
        <v>1173006905</v>
      </c>
      <c r="C120">
        <v>1548464</v>
      </c>
      <c r="D120">
        <v>11548724</v>
      </c>
      <c r="E120" s="4">
        <v>1186157912</v>
      </c>
      <c r="F120">
        <v>7249679713</v>
      </c>
      <c r="G120" s="5">
        <v>3457</v>
      </c>
    </row>
    <row r="121" spans="1:7" x14ac:dyDescent="0.25">
      <c r="A121" s="1" t="s">
        <v>131</v>
      </c>
      <c r="B121">
        <v>2522809150</v>
      </c>
      <c r="C121">
        <v>1954171</v>
      </c>
      <c r="D121">
        <v>5823621</v>
      </c>
      <c r="E121" s="4">
        <v>2530605699</v>
      </c>
      <c r="F121">
        <v>14279874252</v>
      </c>
      <c r="G121" s="5">
        <v>3454</v>
      </c>
    </row>
    <row r="122" spans="1:7" x14ac:dyDescent="0.25">
      <c r="A122" s="1" t="s">
        <v>76</v>
      </c>
      <c r="B122">
        <v>65873074</v>
      </c>
      <c r="C122">
        <v>738203</v>
      </c>
      <c r="D122">
        <v>4746148</v>
      </c>
      <c r="E122" s="4">
        <v>71379830</v>
      </c>
      <c r="F122">
        <v>964659712</v>
      </c>
      <c r="G122" s="5">
        <v>3425</v>
      </c>
    </row>
    <row r="123" spans="1:7" x14ac:dyDescent="0.25">
      <c r="A123" s="1" t="s">
        <v>86</v>
      </c>
      <c r="B123">
        <v>50522660</v>
      </c>
      <c r="C123">
        <v>433101</v>
      </c>
      <c r="D123">
        <v>3096458</v>
      </c>
      <c r="E123" s="4">
        <v>54067798</v>
      </c>
      <c r="F123">
        <v>4382761879</v>
      </c>
      <c r="G123" s="5">
        <v>3408</v>
      </c>
    </row>
    <row r="124" spans="1:7" x14ac:dyDescent="0.25">
      <c r="A124" s="1" t="s">
        <v>222</v>
      </c>
      <c r="B124">
        <v>95890788</v>
      </c>
      <c r="C124">
        <v>777546</v>
      </c>
      <c r="D124">
        <v>7321361</v>
      </c>
      <c r="E124" s="4">
        <v>104004272</v>
      </c>
      <c r="F124">
        <v>1494546324</v>
      </c>
      <c r="G124" s="5">
        <v>3260</v>
      </c>
    </row>
    <row r="125" spans="1:7" x14ac:dyDescent="0.25">
      <c r="A125" s="1" t="s">
        <v>127</v>
      </c>
      <c r="B125">
        <v>1038228600</v>
      </c>
      <c r="C125">
        <v>5565005</v>
      </c>
      <c r="D125">
        <v>118838022</v>
      </c>
      <c r="E125" s="4">
        <v>1162678932</v>
      </c>
      <c r="F125">
        <v>8306222560</v>
      </c>
      <c r="G125" s="5">
        <v>2968</v>
      </c>
    </row>
    <row r="126" spans="1:7" x14ac:dyDescent="0.25">
      <c r="A126" s="1" t="s">
        <v>46</v>
      </c>
      <c r="B126">
        <v>1648889590</v>
      </c>
      <c r="C126">
        <v>14581321</v>
      </c>
      <c r="D126">
        <v>18212566</v>
      </c>
      <c r="E126" s="4">
        <v>1681735460</v>
      </c>
      <c r="F126">
        <v>5850505575</v>
      </c>
      <c r="G126" s="5">
        <v>2960</v>
      </c>
    </row>
    <row r="127" spans="1:7" x14ac:dyDescent="0.25">
      <c r="A127" s="1" t="s">
        <v>58</v>
      </c>
      <c r="B127">
        <v>3666780544</v>
      </c>
      <c r="C127">
        <v>35167371</v>
      </c>
      <c r="D127">
        <v>51792991</v>
      </c>
      <c r="E127" s="4">
        <v>3753755426</v>
      </c>
      <c r="F127">
        <v>16793143518</v>
      </c>
      <c r="G127" s="5">
        <v>2887</v>
      </c>
    </row>
    <row r="128" spans="1:7" x14ac:dyDescent="0.25">
      <c r="A128" s="1" t="s">
        <v>404</v>
      </c>
      <c r="B128">
        <v>1631140</v>
      </c>
      <c r="C128">
        <v>239460</v>
      </c>
      <c r="D128">
        <v>2130734</v>
      </c>
      <c r="E128" s="4">
        <v>4006778</v>
      </c>
      <c r="F128">
        <v>4003857</v>
      </c>
      <c r="G128" s="5">
        <v>2722</v>
      </c>
    </row>
    <row r="129" spans="1:7" x14ac:dyDescent="0.25">
      <c r="A129" s="1" t="s">
        <v>54</v>
      </c>
      <c r="B129">
        <v>5672869</v>
      </c>
      <c r="C129">
        <v>301510</v>
      </c>
      <c r="D129">
        <v>2216181</v>
      </c>
      <c r="E129" s="4">
        <v>8204050</v>
      </c>
      <c r="F129">
        <v>41128060</v>
      </c>
      <c r="G129" s="5">
        <v>2700</v>
      </c>
    </row>
    <row r="130" spans="1:7" x14ac:dyDescent="0.25">
      <c r="A130" s="1" t="s">
        <v>136</v>
      </c>
      <c r="B130">
        <v>36765184</v>
      </c>
      <c r="C130">
        <v>286780</v>
      </c>
      <c r="D130">
        <v>3552030</v>
      </c>
      <c r="E130" s="4">
        <v>40617219</v>
      </c>
      <c r="F130">
        <v>543610385</v>
      </c>
      <c r="G130" s="5">
        <v>2676</v>
      </c>
    </row>
    <row r="131" spans="1:7" x14ac:dyDescent="0.25">
      <c r="A131" s="1" t="s">
        <v>91</v>
      </c>
      <c r="B131">
        <v>420521445</v>
      </c>
      <c r="C131">
        <v>369842</v>
      </c>
      <c r="D131">
        <v>2120674</v>
      </c>
      <c r="E131" s="4">
        <v>423026971</v>
      </c>
      <c r="F131">
        <v>1491633497</v>
      </c>
      <c r="G131" s="5">
        <v>2627</v>
      </c>
    </row>
    <row r="132" spans="1:7" x14ac:dyDescent="0.25">
      <c r="A132" s="1" t="s">
        <v>51</v>
      </c>
      <c r="B132">
        <v>71748716</v>
      </c>
      <c r="C132">
        <v>1830713</v>
      </c>
      <c r="D132">
        <v>4824043</v>
      </c>
      <c r="E132" s="4">
        <v>78416639</v>
      </c>
      <c r="F132">
        <v>400953978</v>
      </c>
      <c r="G132" s="5">
        <v>2625</v>
      </c>
    </row>
    <row r="133" spans="1:7" x14ac:dyDescent="0.25">
      <c r="A133" s="1" t="s">
        <v>432</v>
      </c>
      <c r="B133">
        <v>789295691</v>
      </c>
      <c r="C133">
        <v>222138</v>
      </c>
      <c r="D133">
        <v>3916747</v>
      </c>
      <c r="E133" s="4">
        <v>793439742</v>
      </c>
      <c r="F133">
        <v>793442325</v>
      </c>
      <c r="G133" s="5">
        <v>2583</v>
      </c>
    </row>
    <row r="134" spans="1:7" x14ac:dyDescent="0.25">
      <c r="A134" s="1" t="s">
        <v>516</v>
      </c>
      <c r="B134">
        <v>1107266504</v>
      </c>
      <c r="C134">
        <v>315451</v>
      </c>
      <c r="D134">
        <v>4410038</v>
      </c>
      <c r="E134" s="4">
        <v>1112004461</v>
      </c>
      <c r="F134">
        <v>12639372076</v>
      </c>
      <c r="G134" s="5">
        <v>2536</v>
      </c>
    </row>
    <row r="135" spans="1:7" x14ac:dyDescent="0.25">
      <c r="A135" s="1" t="s">
        <v>378</v>
      </c>
      <c r="B135">
        <v>372008689</v>
      </c>
      <c r="C135">
        <v>444469</v>
      </c>
      <c r="D135">
        <v>1916413</v>
      </c>
      <c r="E135" s="4">
        <v>374377372</v>
      </c>
      <c r="F135">
        <v>379583324</v>
      </c>
      <c r="G135" s="5">
        <v>2511</v>
      </c>
    </row>
    <row r="136" spans="1:7" x14ac:dyDescent="0.25">
      <c r="A136" s="1" t="s">
        <v>142</v>
      </c>
      <c r="B136">
        <v>276372201</v>
      </c>
      <c r="C136">
        <v>1093672</v>
      </c>
      <c r="D136">
        <v>23390256</v>
      </c>
      <c r="E136" s="4">
        <v>300868790</v>
      </c>
      <c r="F136">
        <v>1103228029</v>
      </c>
      <c r="G136" s="5">
        <v>2477</v>
      </c>
    </row>
    <row r="137" spans="1:7" x14ac:dyDescent="0.25">
      <c r="A137" s="1" t="s">
        <v>418</v>
      </c>
      <c r="B137">
        <v>1134682036</v>
      </c>
      <c r="C137">
        <v>9649309</v>
      </c>
      <c r="D137">
        <v>37395703</v>
      </c>
      <c r="E137" s="4">
        <v>1181775720</v>
      </c>
      <c r="F137">
        <v>19397819361</v>
      </c>
      <c r="G137" s="5">
        <v>2362</v>
      </c>
    </row>
    <row r="138" spans="1:7" x14ac:dyDescent="0.25">
      <c r="A138" s="1" t="s">
        <v>175</v>
      </c>
      <c r="B138">
        <v>5886710</v>
      </c>
      <c r="C138">
        <v>307779</v>
      </c>
      <c r="D138">
        <v>3781983</v>
      </c>
      <c r="E138" s="4">
        <v>9988041</v>
      </c>
      <c r="F138">
        <v>48516151</v>
      </c>
      <c r="G138" s="5">
        <v>2327</v>
      </c>
    </row>
    <row r="139" spans="1:7" x14ac:dyDescent="0.25">
      <c r="A139" s="1" t="s">
        <v>146</v>
      </c>
      <c r="B139">
        <v>264270488</v>
      </c>
      <c r="C139">
        <v>315016</v>
      </c>
      <c r="D139">
        <v>2095959</v>
      </c>
      <c r="E139" s="4">
        <v>266686093</v>
      </c>
      <c r="F139">
        <v>268485776</v>
      </c>
      <c r="G139" s="5">
        <v>2315</v>
      </c>
    </row>
    <row r="140" spans="1:7" x14ac:dyDescent="0.25">
      <c r="A140" s="1" t="s">
        <v>56</v>
      </c>
      <c r="B140">
        <v>148882557</v>
      </c>
      <c r="C140">
        <v>1333411</v>
      </c>
      <c r="D140">
        <v>3956786</v>
      </c>
      <c r="E140" s="4">
        <v>154196359</v>
      </c>
      <c r="F140">
        <v>2532542039</v>
      </c>
      <c r="G140" s="5">
        <v>2311</v>
      </c>
    </row>
    <row r="141" spans="1:7" x14ac:dyDescent="0.25">
      <c r="A141" s="1" t="s">
        <v>104</v>
      </c>
      <c r="B141">
        <v>165322107</v>
      </c>
      <c r="C141">
        <v>696254</v>
      </c>
      <c r="D141">
        <v>2866696</v>
      </c>
      <c r="E141" s="4">
        <v>168914267</v>
      </c>
      <c r="F141">
        <v>380018041</v>
      </c>
      <c r="G141" s="5">
        <v>2293</v>
      </c>
    </row>
    <row r="142" spans="1:7" x14ac:dyDescent="0.25">
      <c r="A142" s="1" t="s">
        <v>437</v>
      </c>
      <c r="B142">
        <v>179752235</v>
      </c>
      <c r="C142">
        <v>2924219</v>
      </c>
      <c r="D142">
        <v>4292737</v>
      </c>
      <c r="E142" s="4">
        <v>186981927</v>
      </c>
      <c r="F142">
        <v>1315764100</v>
      </c>
      <c r="G142" s="5">
        <v>2218</v>
      </c>
    </row>
    <row r="143" spans="1:7" x14ac:dyDescent="0.25">
      <c r="A143" s="1" t="s">
        <v>78</v>
      </c>
      <c r="B143">
        <v>413081205</v>
      </c>
      <c r="C143">
        <v>1340850</v>
      </c>
      <c r="D143">
        <v>4630717</v>
      </c>
      <c r="E143" s="4">
        <v>419072189</v>
      </c>
      <c r="F143">
        <v>7567770586</v>
      </c>
      <c r="G143" s="5">
        <v>2211</v>
      </c>
    </row>
    <row r="144" spans="1:7" x14ac:dyDescent="0.25">
      <c r="A144" s="1" t="s">
        <v>67</v>
      </c>
      <c r="B144">
        <v>318695206</v>
      </c>
      <c r="C144">
        <v>3059202</v>
      </c>
      <c r="D144">
        <v>6426892</v>
      </c>
      <c r="E144" s="4">
        <v>328193293</v>
      </c>
      <c r="F144">
        <v>3311539132</v>
      </c>
      <c r="G144" s="5">
        <v>2141</v>
      </c>
    </row>
    <row r="145" spans="1:7" x14ac:dyDescent="0.25">
      <c r="A145" s="1" t="s">
        <v>329</v>
      </c>
      <c r="B145">
        <v>1154291624</v>
      </c>
      <c r="C145">
        <v>7571878</v>
      </c>
      <c r="D145">
        <v>7063563</v>
      </c>
      <c r="E145" s="4">
        <v>1169000005</v>
      </c>
      <c r="F145">
        <v>16467135319</v>
      </c>
      <c r="G145" s="5">
        <v>2124</v>
      </c>
    </row>
    <row r="146" spans="1:7" x14ac:dyDescent="0.25">
      <c r="A146" s="1" t="s">
        <v>158</v>
      </c>
      <c r="B146">
        <v>1106618215</v>
      </c>
      <c r="C146">
        <v>692488</v>
      </c>
      <c r="D146">
        <v>2716249</v>
      </c>
      <c r="E146" s="4">
        <v>1110050988</v>
      </c>
      <c r="F146">
        <v>5685984586</v>
      </c>
      <c r="G146" s="5">
        <v>2084</v>
      </c>
    </row>
    <row r="147" spans="1:7" x14ac:dyDescent="0.25">
      <c r="A147" s="1" t="s">
        <v>479</v>
      </c>
      <c r="B147">
        <v>680016160</v>
      </c>
      <c r="C147">
        <v>578224</v>
      </c>
      <c r="D147">
        <v>7841563</v>
      </c>
      <c r="E147" s="4">
        <v>688449250</v>
      </c>
      <c r="F147">
        <v>719830781</v>
      </c>
      <c r="G147" s="5">
        <v>2013</v>
      </c>
    </row>
    <row r="148" spans="1:7" x14ac:dyDescent="0.25">
      <c r="A148" s="1" t="s">
        <v>156</v>
      </c>
      <c r="B148">
        <v>3586640</v>
      </c>
      <c r="C148">
        <v>217113</v>
      </c>
      <c r="D148">
        <v>1584765</v>
      </c>
      <c r="E148" s="4">
        <v>5398233</v>
      </c>
      <c r="F148">
        <v>34935629</v>
      </c>
      <c r="G148" s="5">
        <v>1988</v>
      </c>
    </row>
    <row r="149" spans="1:7" x14ac:dyDescent="0.25">
      <c r="A149" s="1" t="s">
        <v>443</v>
      </c>
      <c r="B149">
        <v>298980621</v>
      </c>
      <c r="C149">
        <v>1231012</v>
      </c>
      <c r="D149">
        <v>21128526</v>
      </c>
      <c r="E149" s="4">
        <v>321356475</v>
      </c>
      <c r="F149">
        <v>2092034501</v>
      </c>
      <c r="G149" s="5">
        <v>1970</v>
      </c>
    </row>
    <row r="150" spans="1:7" x14ac:dyDescent="0.25">
      <c r="A150" s="1" t="s">
        <v>154</v>
      </c>
      <c r="B150">
        <v>3944885565</v>
      </c>
      <c r="C150">
        <v>93454764</v>
      </c>
      <c r="D150">
        <v>172934465</v>
      </c>
      <c r="E150" s="4">
        <v>4211479917</v>
      </c>
      <c r="F150">
        <v>22801321846</v>
      </c>
      <c r="G150" s="5">
        <v>1962</v>
      </c>
    </row>
    <row r="151" spans="1:7" x14ac:dyDescent="0.25">
      <c r="A151" s="1" t="s">
        <v>546</v>
      </c>
      <c r="B151">
        <v>1362201206</v>
      </c>
      <c r="C151">
        <v>162626</v>
      </c>
      <c r="D151">
        <v>3060896</v>
      </c>
      <c r="E151" s="4">
        <v>1365428510</v>
      </c>
      <c r="F151">
        <v>1365430401</v>
      </c>
      <c r="G151" s="5">
        <v>1891</v>
      </c>
    </row>
    <row r="152" spans="1:7" x14ac:dyDescent="0.25">
      <c r="A152" s="1" t="s">
        <v>81</v>
      </c>
      <c r="B152">
        <v>944190422</v>
      </c>
      <c r="C152">
        <v>11698555</v>
      </c>
      <c r="D152">
        <v>15647505</v>
      </c>
      <c r="E152" s="4">
        <v>971579550</v>
      </c>
      <c r="F152">
        <v>3275180145</v>
      </c>
      <c r="G152" s="5">
        <v>1846</v>
      </c>
    </row>
    <row r="153" spans="1:7" x14ac:dyDescent="0.25">
      <c r="A153" s="1" t="s">
        <v>182</v>
      </c>
      <c r="B153">
        <v>91503226</v>
      </c>
      <c r="C153">
        <v>763135</v>
      </c>
      <c r="D153">
        <v>7228282</v>
      </c>
      <c r="E153" s="4">
        <v>99509267</v>
      </c>
      <c r="F153">
        <v>137189039</v>
      </c>
      <c r="G153" s="5">
        <v>1842</v>
      </c>
    </row>
    <row r="154" spans="1:7" x14ac:dyDescent="0.25">
      <c r="A154" s="1" t="s">
        <v>143</v>
      </c>
      <c r="B154">
        <v>957986472</v>
      </c>
      <c r="C154">
        <v>58243926</v>
      </c>
      <c r="D154">
        <v>109503984</v>
      </c>
      <c r="E154" s="4">
        <v>1125764555</v>
      </c>
      <c r="F154">
        <v>9984115582</v>
      </c>
      <c r="G154" s="5">
        <v>1832</v>
      </c>
    </row>
    <row r="155" spans="1:7" x14ac:dyDescent="0.25">
      <c r="A155" s="1" t="s">
        <v>208</v>
      </c>
      <c r="B155">
        <v>1803548898</v>
      </c>
      <c r="C155">
        <v>9943284</v>
      </c>
      <c r="D155">
        <v>15630640</v>
      </c>
      <c r="E155" s="4">
        <v>1829134034</v>
      </c>
      <c r="F155">
        <v>7425043103</v>
      </c>
      <c r="G155" s="5">
        <v>1829</v>
      </c>
    </row>
    <row r="156" spans="1:7" x14ac:dyDescent="0.25">
      <c r="A156" s="1" t="s">
        <v>120</v>
      </c>
      <c r="B156">
        <v>136491607</v>
      </c>
      <c r="C156">
        <v>1339300</v>
      </c>
      <c r="D156">
        <v>4353731</v>
      </c>
      <c r="E156" s="4">
        <v>142196396</v>
      </c>
      <c r="F156">
        <v>729590488</v>
      </c>
      <c r="G156" s="5">
        <v>1813</v>
      </c>
    </row>
    <row r="157" spans="1:7" x14ac:dyDescent="0.25">
      <c r="A157" s="1" t="s">
        <v>88</v>
      </c>
      <c r="B157">
        <v>344311834</v>
      </c>
      <c r="C157">
        <v>745235</v>
      </c>
      <c r="D157">
        <v>2401404</v>
      </c>
      <c r="E157" s="4">
        <v>347482886</v>
      </c>
      <c r="F157">
        <v>5459573199</v>
      </c>
      <c r="G157" s="5">
        <v>1743</v>
      </c>
    </row>
    <row r="158" spans="1:7" x14ac:dyDescent="0.25">
      <c r="A158" s="1" t="s">
        <v>174</v>
      </c>
      <c r="B158">
        <v>6309277801</v>
      </c>
      <c r="C158">
        <v>74692707</v>
      </c>
      <c r="D158">
        <v>68396869</v>
      </c>
      <c r="E158" s="4">
        <v>6452720946</v>
      </c>
      <c r="F158">
        <v>15533679995</v>
      </c>
      <c r="G158" s="5">
        <v>1728</v>
      </c>
    </row>
    <row r="159" spans="1:7" x14ac:dyDescent="0.25">
      <c r="A159" s="1" t="s">
        <v>103</v>
      </c>
      <c r="B159">
        <v>191876295</v>
      </c>
      <c r="C159">
        <v>1271929</v>
      </c>
      <c r="D159">
        <v>13714663</v>
      </c>
      <c r="E159" s="4">
        <v>206885108</v>
      </c>
      <c r="F159">
        <v>636918770</v>
      </c>
      <c r="G159" s="5">
        <v>1719</v>
      </c>
    </row>
    <row r="160" spans="1:7" x14ac:dyDescent="0.25">
      <c r="A160" s="1" t="s">
        <v>135</v>
      </c>
      <c r="B160">
        <v>22005133</v>
      </c>
      <c r="C160">
        <v>332656</v>
      </c>
      <c r="D160">
        <v>1511678</v>
      </c>
      <c r="E160" s="4">
        <v>23858127</v>
      </c>
      <c r="F160">
        <v>158166269</v>
      </c>
      <c r="G160" s="5">
        <v>1717</v>
      </c>
    </row>
    <row r="161" spans="1:7" x14ac:dyDescent="0.25">
      <c r="A161" s="1" t="s">
        <v>166</v>
      </c>
      <c r="B161">
        <v>8847659</v>
      </c>
      <c r="C161">
        <v>176336</v>
      </c>
      <c r="D161">
        <v>2226123</v>
      </c>
      <c r="E161" s="4">
        <v>11258615</v>
      </c>
      <c r="F161">
        <v>46682452</v>
      </c>
      <c r="G161" s="5">
        <v>1704</v>
      </c>
    </row>
    <row r="162" spans="1:7" x14ac:dyDescent="0.25">
      <c r="A162" s="1" t="s">
        <v>159</v>
      </c>
      <c r="B162">
        <v>631686082</v>
      </c>
      <c r="C162">
        <v>794381</v>
      </c>
      <c r="D162">
        <v>5697166</v>
      </c>
      <c r="E162" s="4">
        <v>638198433</v>
      </c>
      <c r="F162">
        <v>3436155005</v>
      </c>
      <c r="G162" s="5">
        <v>1702</v>
      </c>
    </row>
    <row r="163" spans="1:7" x14ac:dyDescent="0.25">
      <c r="A163" s="1" t="s">
        <v>471</v>
      </c>
      <c r="B163">
        <v>2064591</v>
      </c>
      <c r="C163">
        <v>279863</v>
      </c>
      <c r="D163">
        <v>1315785</v>
      </c>
      <c r="E163" s="4">
        <v>3665327</v>
      </c>
      <c r="F163">
        <v>422488048</v>
      </c>
      <c r="G163" s="5">
        <v>1700</v>
      </c>
    </row>
    <row r="164" spans="1:7" x14ac:dyDescent="0.25">
      <c r="A164" s="1" t="s">
        <v>435</v>
      </c>
      <c r="B164">
        <v>765163996</v>
      </c>
      <c r="C164">
        <v>145640</v>
      </c>
      <c r="D164">
        <v>2591747</v>
      </c>
      <c r="E164" s="4">
        <v>767904693</v>
      </c>
      <c r="F164">
        <v>767906348</v>
      </c>
      <c r="G164" s="5">
        <v>1655</v>
      </c>
    </row>
    <row r="165" spans="1:7" x14ac:dyDescent="0.25">
      <c r="A165" s="1" t="s">
        <v>35</v>
      </c>
      <c r="B165">
        <v>173223085</v>
      </c>
      <c r="C165">
        <v>1259010</v>
      </c>
      <c r="D165">
        <v>11073090</v>
      </c>
      <c r="E165" s="4">
        <v>185563716</v>
      </c>
      <c r="F165">
        <v>858651974</v>
      </c>
      <c r="G165" s="5">
        <v>1647</v>
      </c>
    </row>
    <row r="166" spans="1:7" x14ac:dyDescent="0.25">
      <c r="A166" s="1" t="s">
        <v>139</v>
      </c>
      <c r="B166">
        <v>2261760</v>
      </c>
      <c r="C166">
        <v>245270</v>
      </c>
      <c r="D166">
        <v>1333815</v>
      </c>
      <c r="E166" s="4">
        <v>3845503</v>
      </c>
      <c r="F166">
        <v>76020528</v>
      </c>
      <c r="G166" s="5">
        <v>1555</v>
      </c>
    </row>
    <row r="167" spans="1:7" x14ac:dyDescent="0.25">
      <c r="A167" s="1" t="s">
        <v>137</v>
      </c>
      <c r="B167">
        <v>27785206</v>
      </c>
      <c r="C167">
        <v>228780</v>
      </c>
      <c r="D167">
        <v>3103922</v>
      </c>
      <c r="E167" s="4">
        <v>31124283</v>
      </c>
      <c r="F167">
        <v>3507736282</v>
      </c>
      <c r="G167" s="5">
        <v>1512</v>
      </c>
    </row>
    <row r="168" spans="1:7" x14ac:dyDescent="0.25">
      <c r="A168" s="1" t="s">
        <v>126</v>
      </c>
      <c r="B168">
        <v>718644092</v>
      </c>
      <c r="C168">
        <v>4921445</v>
      </c>
      <c r="D168">
        <v>4748729</v>
      </c>
      <c r="E168" s="4">
        <v>728359594</v>
      </c>
      <c r="F168">
        <v>7426323805</v>
      </c>
      <c r="G168" s="5">
        <v>1472</v>
      </c>
    </row>
    <row r="169" spans="1:7" x14ac:dyDescent="0.25">
      <c r="A169" s="1" t="s">
        <v>151</v>
      </c>
      <c r="B169">
        <v>443979649</v>
      </c>
      <c r="C169">
        <v>3921374</v>
      </c>
      <c r="D169">
        <v>5215624</v>
      </c>
      <c r="E169" s="4">
        <v>453150897</v>
      </c>
      <c r="F169">
        <v>1760242837</v>
      </c>
      <c r="G169" s="5">
        <v>1455</v>
      </c>
    </row>
    <row r="170" spans="1:7" x14ac:dyDescent="0.25">
      <c r="A170" s="1" t="s">
        <v>84</v>
      </c>
      <c r="B170">
        <v>235726988</v>
      </c>
      <c r="C170">
        <v>2726803</v>
      </c>
      <c r="D170">
        <v>10275522</v>
      </c>
      <c r="E170" s="4">
        <v>248736997</v>
      </c>
      <c r="F170">
        <v>2180658615</v>
      </c>
      <c r="G170" s="5">
        <v>1438</v>
      </c>
    </row>
    <row r="171" spans="1:7" x14ac:dyDescent="0.25">
      <c r="A171" s="1" t="s">
        <v>199</v>
      </c>
      <c r="B171">
        <v>25379312</v>
      </c>
      <c r="C171">
        <v>554815</v>
      </c>
      <c r="D171">
        <v>1168477</v>
      </c>
      <c r="E171" s="4">
        <v>27123074</v>
      </c>
      <c r="F171">
        <v>143206979</v>
      </c>
      <c r="G171" s="5">
        <v>1436</v>
      </c>
    </row>
    <row r="172" spans="1:7" x14ac:dyDescent="0.25">
      <c r="A172" s="1" t="s">
        <v>138</v>
      </c>
      <c r="B172">
        <v>14772883</v>
      </c>
      <c r="C172">
        <v>224487</v>
      </c>
      <c r="D172">
        <v>1221675</v>
      </c>
      <c r="E172" s="4">
        <v>16223335</v>
      </c>
      <c r="F172">
        <v>151615734</v>
      </c>
      <c r="G172" s="5">
        <v>1431</v>
      </c>
    </row>
    <row r="173" spans="1:7" x14ac:dyDescent="0.25">
      <c r="A173" s="1" t="s">
        <v>44</v>
      </c>
      <c r="B173">
        <v>4507114</v>
      </c>
      <c r="C173">
        <v>174257</v>
      </c>
      <c r="D173">
        <v>968060</v>
      </c>
      <c r="E173" s="4">
        <v>5656123</v>
      </c>
      <c r="F173">
        <v>86380889</v>
      </c>
      <c r="G173" s="5">
        <v>1384</v>
      </c>
    </row>
    <row r="174" spans="1:7" x14ac:dyDescent="0.25">
      <c r="A174" s="1" t="s">
        <v>152</v>
      </c>
      <c r="B174">
        <v>74788254</v>
      </c>
      <c r="C174">
        <v>245758</v>
      </c>
      <c r="D174">
        <v>3452861</v>
      </c>
      <c r="E174" s="4">
        <v>78494492</v>
      </c>
      <c r="F174">
        <v>1291923264</v>
      </c>
      <c r="G174" s="5">
        <v>1374</v>
      </c>
    </row>
    <row r="175" spans="1:7" x14ac:dyDescent="0.25">
      <c r="A175" s="1" t="s">
        <v>105</v>
      </c>
      <c r="B175">
        <v>31632181</v>
      </c>
      <c r="C175">
        <v>316785</v>
      </c>
      <c r="D175">
        <v>1228084</v>
      </c>
      <c r="E175" s="4">
        <v>33185503</v>
      </c>
      <c r="F175">
        <v>118093028</v>
      </c>
      <c r="G175" s="5">
        <v>1346</v>
      </c>
    </row>
    <row r="176" spans="1:7" x14ac:dyDescent="0.25">
      <c r="A176" s="1" t="s">
        <v>130</v>
      </c>
      <c r="B176">
        <v>2985100</v>
      </c>
      <c r="C176">
        <v>233053</v>
      </c>
      <c r="D176">
        <v>1215283</v>
      </c>
      <c r="E176" s="4">
        <v>4440084</v>
      </c>
      <c r="F176">
        <v>21003027</v>
      </c>
      <c r="G176" s="5">
        <v>1334</v>
      </c>
    </row>
    <row r="177" spans="1:7" x14ac:dyDescent="0.25">
      <c r="A177" s="1" t="s">
        <v>509</v>
      </c>
      <c r="B177">
        <v>5678221817</v>
      </c>
      <c r="C177">
        <v>182880</v>
      </c>
      <c r="D177">
        <v>1869625</v>
      </c>
      <c r="E177" s="4">
        <v>5680279265</v>
      </c>
      <c r="F177">
        <v>9190953606</v>
      </c>
      <c r="G177" s="5">
        <v>1321</v>
      </c>
    </row>
    <row r="178" spans="1:7" x14ac:dyDescent="0.25">
      <c r="A178" s="1" t="s">
        <v>96</v>
      </c>
      <c r="B178">
        <v>344517859</v>
      </c>
      <c r="C178">
        <v>929827</v>
      </c>
      <c r="D178">
        <v>1884473</v>
      </c>
      <c r="E178" s="4">
        <v>347338640</v>
      </c>
      <c r="F178">
        <v>1301539745</v>
      </c>
      <c r="G178" s="5">
        <v>1304</v>
      </c>
    </row>
    <row r="179" spans="1:7" x14ac:dyDescent="0.25">
      <c r="A179" s="1" t="s">
        <v>123</v>
      </c>
      <c r="B179">
        <v>18353223</v>
      </c>
      <c r="C179">
        <v>206502</v>
      </c>
      <c r="D179">
        <v>1030723</v>
      </c>
      <c r="E179" s="4">
        <v>19597822</v>
      </c>
      <c r="F179">
        <v>243536404</v>
      </c>
      <c r="G179" s="5">
        <v>1288</v>
      </c>
    </row>
    <row r="180" spans="1:7" x14ac:dyDescent="0.25">
      <c r="A180" s="1" t="s">
        <v>97</v>
      </c>
      <c r="B180">
        <v>1564500342</v>
      </c>
      <c r="C180">
        <v>1477196</v>
      </c>
      <c r="D180">
        <v>990082</v>
      </c>
      <c r="E180" s="4">
        <v>1567018287</v>
      </c>
      <c r="F180">
        <v>6476867568</v>
      </c>
      <c r="G180" s="5">
        <v>1272</v>
      </c>
    </row>
    <row r="181" spans="1:7" x14ac:dyDescent="0.25">
      <c r="A181" s="1" t="s">
        <v>125</v>
      </c>
      <c r="B181">
        <v>537964962</v>
      </c>
      <c r="C181">
        <v>269334</v>
      </c>
      <c r="D181">
        <v>1141446</v>
      </c>
      <c r="E181" s="4">
        <v>539386177</v>
      </c>
      <c r="F181">
        <v>1286327393</v>
      </c>
      <c r="G181" s="5">
        <v>1269</v>
      </c>
    </row>
    <row r="182" spans="1:7" x14ac:dyDescent="0.25">
      <c r="A182" s="1" t="s">
        <v>410</v>
      </c>
      <c r="B182">
        <v>1938149837</v>
      </c>
      <c r="C182">
        <v>200309</v>
      </c>
      <c r="D182">
        <v>1836290</v>
      </c>
      <c r="E182" s="4">
        <v>1940194046</v>
      </c>
      <c r="F182">
        <v>13063570000</v>
      </c>
      <c r="G182" s="5">
        <v>1246</v>
      </c>
    </row>
    <row r="183" spans="1:7" x14ac:dyDescent="0.25">
      <c r="A183" s="1" t="s">
        <v>132</v>
      </c>
      <c r="B183">
        <v>2863878402</v>
      </c>
      <c r="C183">
        <v>86571933</v>
      </c>
      <c r="D183">
        <v>102432320</v>
      </c>
      <c r="E183" s="4">
        <v>3052942322</v>
      </c>
      <c r="F183">
        <v>18670510661</v>
      </c>
      <c r="G183" s="5">
        <v>1230</v>
      </c>
    </row>
    <row r="184" spans="1:7" x14ac:dyDescent="0.25">
      <c r="A184" s="1" t="s">
        <v>247</v>
      </c>
      <c r="B184">
        <v>7063941</v>
      </c>
      <c r="C184">
        <v>145526</v>
      </c>
      <c r="D184">
        <v>1055946</v>
      </c>
      <c r="E184" s="4">
        <v>8271422</v>
      </c>
      <c r="F184">
        <v>38388502</v>
      </c>
      <c r="G184" s="5">
        <v>1217</v>
      </c>
    </row>
    <row r="185" spans="1:7" x14ac:dyDescent="0.25">
      <c r="A185" s="1" t="s">
        <v>89</v>
      </c>
      <c r="B185">
        <v>28391723</v>
      </c>
      <c r="C185">
        <v>237066</v>
      </c>
      <c r="D185">
        <v>1547094</v>
      </c>
      <c r="E185" s="4">
        <v>30185659</v>
      </c>
      <c r="F185">
        <v>363621519</v>
      </c>
      <c r="G185" s="5">
        <v>1202</v>
      </c>
    </row>
    <row r="186" spans="1:7" x14ac:dyDescent="0.25">
      <c r="A186" s="1" t="s">
        <v>249</v>
      </c>
      <c r="B186">
        <v>1304546898</v>
      </c>
      <c r="C186">
        <v>1269097</v>
      </c>
      <c r="D186">
        <v>1742795</v>
      </c>
      <c r="E186" s="4">
        <v>1307590230</v>
      </c>
      <c r="F186">
        <v>3766592678</v>
      </c>
      <c r="G186" s="5">
        <v>1191</v>
      </c>
    </row>
    <row r="187" spans="1:7" x14ac:dyDescent="0.25">
      <c r="A187" s="1" t="s">
        <v>176</v>
      </c>
      <c r="B187">
        <v>45804303</v>
      </c>
      <c r="C187">
        <v>277308</v>
      </c>
      <c r="D187">
        <v>4354737</v>
      </c>
      <c r="E187" s="4">
        <v>50441691</v>
      </c>
      <c r="F187">
        <v>62604280</v>
      </c>
      <c r="G187" s="5">
        <v>1168</v>
      </c>
    </row>
    <row r="188" spans="1:7" x14ac:dyDescent="0.25">
      <c r="A188" s="1" t="s">
        <v>157</v>
      </c>
      <c r="B188">
        <v>32468243</v>
      </c>
      <c r="C188">
        <v>318893</v>
      </c>
      <c r="D188">
        <v>1611024</v>
      </c>
      <c r="E188" s="4">
        <v>34409680</v>
      </c>
      <c r="F188">
        <v>957033460</v>
      </c>
      <c r="G188" s="5">
        <v>1168</v>
      </c>
    </row>
    <row r="189" spans="1:7" x14ac:dyDescent="0.25">
      <c r="A189" s="1" t="s">
        <v>237</v>
      </c>
      <c r="B189">
        <v>666862456</v>
      </c>
      <c r="C189">
        <v>125820</v>
      </c>
      <c r="D189">
        <v>1714498</v>
      </c>
      <c r="E189" s="4">
        <v>668705104</v>
      </c>
      <c r="F189">
        <v>668706269</v>
      </c>
      <c r="G189" s="5">
        <v>1165</v>
      </c>
    </row>
    <row r="190" spans="1:7" x14ac:dyDescent="0.25">
      <c r="A190" s="1" t="s">
        <v>41</v>
      </c>
      <c r="B190">
        <v>795513882</v>
      </c>
      <c r="C190">
        <v>773373</v>
      </c>
      <c r="D190">
        <v>2160700</v>
      </c>
      <c r="E190" s="4">
        <v>798467104</v>
      </c>
      <c r="F190">
        <v>4164590819</v>
      </c>
      <c r="G190" s="5">
        <v>1141</v>
      </c>
    </row>
    <row r="191" spans="1:7" x14ac:dyDescent="0.25">
      <c r="A191" s="1" t="s">
        <v>248</v>
      </c>
      <c r="B191">
        <v>195753205</v>
      </c>
      <c r="C191">
        <v>172578</v>
      </c>
      <c r="D191">
        <v>1486346</v>
      </c>
      <c r="E191" s="4">
        <v>197417993</v>
      </c>
      <c r="F191">
        <v>2114503231</v>
      </c>
      <c r="G191" s="5">
        <v>1085</v>
      </c>
    </row>
    <row r="192" spans="1:7" x14ac:dyDescent="0.25">
      <c r="A192" s="1" t="s">
        <v>170</v>
      </c>
      <c r="B192">
        <v>8193666</v>
      </c>
      <c r="C192">
        <v>124435</v>
      </c>
      <c r="D192">
        <v>1101350</v>
      </c>
      <c r="E192" s="4">
        <v>9421760</v>
      </c>
      <c r="F192">
        <v>9451824</v>
      </c>
      <c r="G192" s="5">
        <v>1062</v>
      </c>
    </row>
    <row r="193" spans="1:7" x14ac:dyDescent="0.25">
      <c r="A193" s="1" t="s">
        <v>202</v>
      </c>
      <c r="B193">
        <v>198883993</v>
      </c>
      <c r="C193">
        <v>341343</v>
      </c>
      <c r="D193">
        <v>1311549</v>
      </c>
      <c r="E193" s="4">
        <v>200550718</v>
      </c>
      <c r="F193">
        <v>434349280</v>
      </c>
      <c r="G193" s="5">
        <v>1041</v>
      </c>
    </row>
    <row r="194" spans="1:7" x14ac:dyDescent="0.25">
      <c r="A194" s="1" t="s">
        <v>145</v>
      </c>
      <c r="B194">
        <v>195437319</v>
      </c>
      <c r="C194">
        <v>360540</v>
      </c>
      <c r="D194">
        <v>1424173</v>
      </c>
      <c r="E194" s="4">
        <v>197234672</v>
      </c>
      <c r="F194">
        <v>826969959</v>
      </c>
      <c r="G194" s="5">
        <v>1027</v>
      </c>
    </row>
    <row r="195" spans="1:7" x14ac:dyDescent="0.25">
      <c r="A195" s="1" t="s">
        <v>191</v>
      </c>
      <c r="B195">
        <v>960573321</v>
      </c>
      <c r="C195">
        <v>665750</v>
      </c>
      <c r="D195">
        <v>727355</v>
      </c>
      <c r="E195" s="4">
        <v>961990050</v>
      </c>
      <c r="F195">
        <v>4022692791</v>
      </c>
      <c r="G195" s="5">
        <v>991</v>
      </c>
    </row>
    <row r="196" spans="1:7" x14ac:dyDescent="0.25">
      <c r="A196" s="1" t="s">
        <v>112</v>
      </c>
      <c r="B196">
        <v>23065887</v>
      </c>
      <c r="C196">
        <v>154356</v>
      </c>
      <c r="D196">
        <v>852056</v>
      </c>
      <c r="E196" s="4">
        <v>24075268</v>
      </c>
      <c r="F196">
        <v>115579195</v>
      </c>
      <c r="G196" s="5">
        <v>991</v>
      </c>
    </row>
    <row r="197" spans="1:7" x14ac:dyDescent="0.25">
      <c r="A197" s="1" t="s">
        <v>150</v>
      </c>
      <c r="B197">
        <v>628567284</v>
      </c>
      <c r="C197">
        <v>573987</v>
      </c>
      <c r="D197">
        <v>1837654</v>
      </c>
      <c r="E197" s="4">
        <v>630994562</v>
      </c>
      <c r="F197">
        <v>5131891484</v>
      </c>
      <c r="G197" s="5">
        <v>979</v>
      </c>
    </row>
    <row r="198" spans="1:7" x14ac:dyDescent="0.25">
      <c r="A198" s="1" t="s">
        <v>448</v>
      </c>
      <c r="B198">
        <v>1440045</v>
      </c>
      <c r="C198">
        <v>85526</v>
      </c>
      <c r="D198">
        <v>651971</v>
      </c>
      <c r="E198" s="4">
        <v>2179504</v>
      </c>
      <c r="F198">
        <v>3655432</v>
      </c>
      <c r="G198" s="5">
        <v>978</v>
      </c>
    </row>
    <row r="199" spans="1:7" x14ac:dyDescent="0.25">
      <c r="A199" s="1" t="s">
        <v>109</v>
      </c>
      <c r="B199">
        <v>352150775</v>
      </c>
      <c r="C199">
        <v>305767</v>
      </c>
      <c r="D199">
        <v>2151961</v>
      </c>
      <c r="E199" s="4">
        <v>354619698</v>
      </c>
      <c r="F199">
        <v>1032827646</v>
      </c>
      <c r="G199" s="5">
        <v>963</v>
      </c>
    </row>
    <row r="200" spans="1:7" x14ac:dyDescent="0.25">
      <c r="A200" s="1" t="s">
        <v>188</v>
      </c>
      <c r="B200">
        <v>2568444</v>
      </c>
      <c r="C200">
        <v>120889</v>
      </c>
      <c r="D200">
        <v>848171</v>
      </c>
      <c r="E200" s="4">
        <v>3542285</v>
      </c>
      <c r="F200">
        <v>12174104</v>
      </c>
      <c r="G200" s="5">
        <v>961</v>
      </c>
    </row>
    <row r="201" spans="1:7" x14ac:dyDescent="0.25">
      <c r="A201" s="1" t="s">
        <v>144</v>
      </c>
      <c r="B201">
        <v>88210768</v>
      </c>
      <c r="C201">
        <v>117213</v>
      </c>
      <c r="D201">
        <v>1243598</v>
      </c>
      <c r="E201" s="4">
        <v>89576320</v>
      </c>
      <c r="F201">
        <v>486058300</v>
      </c>
      <c r="G201" s="5">
        <v>958</v>
      </c>
    </row>
    <row r="202" spans="1:7" x14ac:dyDescent="0.25">
      <c r="A202" s="1" t="s">
        <v>294</v>
      </c>
      <c r="B202">
        <v>16762457</v>
      </c>
      <c r="C202">
        <v>113206</v>
      </c>
      <c r="D202">
        <v>1109786</v>
      </c>
      <c r="E202" s="4">
        <v>17987657</v>
      </c>
      <c r="F202">
        <v>75619393</v>
      </c>
      <c r="G202" s="5">
        <v>955</v>
      </c>
    </row>
    <row r="203" spans="1:7" x14ac:dyDescent="0.25">
      <c r="A203" s="1" t="s">
        <v>375</v>
      </c>
      <c r="B203">
        <v>31070574</v>
      </c>
      <c r="C203">
        <v>183805</v>
      </c>
      <c r="D203">
        <v>663259</v>
      </c>
      <c r="E203" s="4">
        <v>31920549</v>
      </c>
      <c r="F203">
        <v>57211155</v>
      </c>
      <c r="G203" s="5">
        <v>945</v>
      </c>
    </row>
    <row r="204" spans="1:7" x14ac:dyDescent="0.25">
      <c r="A204" s="1" t="s">
        <v>187</v>
      </c>
      <c r="B204">
        <v>301252958</v>
      </c>
      <c r="C204">
        <v>2541392</v>
      </c>
      <c r="D204">
        <v>5577787</v>
      </c>
      <c r="E204" s="4">
        <v>309388155</v>
      </c>
      <c r="F204">
        <v>1140163092</v>
      </c>
      <c r="G204" s="5">
        <v>944</v>
      </c>
    </row>
    <row r="205" spans="1:7" x14ac:dyDescent="0.25">
      <c r="A205" s="1" t="s">
        <v>111</v>
      </c>
      <c r="B205">
        <v>3372314</v>
      </c>
      <c r="C205">
        <v>147511</v>
      </c>
      <c r="D205">
        <v>814696</v>
      </c>
      <c r="E205" s="4">
        <v>4337341</v>
      </c>
      <c r="F205">
        <v>57013080</v>
      </c>
      <c r="G205" s="5">
        <v>943</v>
      </c>
    </row>
    <row r="206" spans="1:7" x14ac:dyDescent="0.25">
      <c r="A206" s="1" t="s">
        <v>181</v>
      </c>
      <c r="B206">
        <v>368976194</v>
      </c>
      <c r="C206">
        <v>1009128</v>
      </c>
      <c r="D206">
        <v>1330436</v>
      </c>
      <c r="E206" s="4">
        <v>371347591</v>
      </c>
      <c r="F206">
        <v>2166511225</v>
      </c>
      <c r="G206" s="5">
        <v>938</v>
      </c>
    </row>
    <row r="207" spans="1:7" x14ac:dyDescent="0.25">
      <c r="A207" s="1" t="s">
        <v>483</v>
      </c>
      <c r="B207">
        <v>982786</v>
      </c>
      <c r="C207">
        <v>142373</v>
      </c>
      <c r="D207">
        <v>710075</v>
      </c>
      <c r="E207" s="4">
        <v>1838008</v>
      </c>
      <c r="F207">
        <v>21150724</v>
      </c>
      <c r="G207" s="5">
        <v>926</v>
      </c>
    </row>
    <row r="208" spans="1:7" x14ac:dyDescent="0.25">
      <c r="A208" s="1" t="s">
        <v>263</v>
      </c>
      <c r="B208">
        <v>31752487</v>
      </c>
      <c r="C208">
        <v>297012</v>
      </c>
      <c r="D208">
        <v>883192</v>
      </c>
      <c r="E208" s="4">
        <v>32936843</v>
      </c>
      <c r="F208">
        <v>2651976104</v>
      </c>
      <c r="G208" s="5">
        <v>913</v>
      </c>
    </row>
    <row r="209" spans="1:7" x14ac:dyDescent="0.25">
      <c r="A209" s="1" t="s">
        <v>272</v>
      </c>
      <c r="B209">
        <v>37277046</v>
      </c>
      <c r="C209">
        <v>140092</v>
      </c>
      <c r="D209">
        <v>611923</v>
      </c>
      <c r="E209" s="4">
        <v>38033327</v>
      </c>
      <c r="F209">
        <v>1609412400</v>
      </c>
      <c r="G209" s="5">
        <v>901</v>
      </c>
    </row>
    <row r="210" spans="1:7" x14ac:dyDescent="0.25">
      <c r="A210" s="1" t="s">
        <v>173</v>
      </c>
      <c r="B210">
        <v>167831660</v>
      </c>
      <c r="C210">
        <v>138407</v>
      </c>
      <c r="D210">
        <v>751511</v>
      </c>
      <c r="E210" s="4">
        <v>168727070</v>
      </c>
      <c r="F210">
        <v>1093693018</v>
      </c>
      <c r="G210" s="5">
        <v>890</v>
      </c>
    </row>
    <row r="211" spans="1:7" x14ac:dyDescent="0.25">
      <c r="A211" s="1" t="s">
        <v>526</v>
      </c>
      <c r="B211">
        <v>2716475</v>
      </c>
      <c r="C211">
        <v>98290</v>
      </c>
      <c r="D211">
        <v>1429828</v>
      </c>
      <c r="E211" s="4">
        <v>4248998</v>
      </c>
      <c r="F211">
        <v>14685238</v>
      </c>
      <c r="G211" s="5">
        <v>881</v>
      </c>
    </row>
    <row r="212" spans="1:7" x14ac:dyDescent="0.25">
      <c r="A212" s="1" t="s">
        <v>206</v>
      </c>
      <c r="B212">
        <v>1578087007</v>
      </c>
      <c r="C212">
        <v>50431994</v>
      </c>
      <c r="D212">
        <v>53630013</v>
      </c>
      <c r="E212" s="4">
        <v>1682152260</v>
      </c>
      <c r="F212">
        <v>2533074751</v>
      </c>
      <c r="G212" s="5">
        <v>868</v>
      </c>
    </row>
    <row r="213" spans="1:7" x14ac:dyDescent="0.25">
      <c r="A213" s="1" t="s">
        <v>227</v>
      </c>
      <c r="B213">
        <v>2474173</v>
      </c>
      <c r="C213">
        <v>101981</v>
      </c>
      <c r="D213">
        <v>881217</v>
      </c>
      <c r="E213" s="4">
        <v>3461604</v>
      </c>
      <c r="F213">
        <v>17487069</v>
      </c>
      <c r="G213" s="5">
        <v>858</v>
      </c>
    </row>
    <row r="214" spans="1:7" x14ac:dyDescent="0.25">
      <c r="A214" s="1" t="s">
        <v>524</v>
      </c>
      <c r="B214">
        <v>24314895</v>
      </c>
      <c r="C214">
        <v>94591</v>
      </c>
      <c r="D214">
        <v>1135726</v>
      </c>
      <c r="E214" s="4">
        <v>25549459</v>
      </c>
      <c r="F214">
        <v>284744596</v>
      </c>
      <c r="G214" s="5">
        <v>849</v>
      </c>
    </row>
    <row r="215" spans="1:7" x14ac:dyDescent="0.25">
      <c r="A215" s="1" t="s">
        <v>178</v>
      </c>
      <c r="B215">
        <v>141070445</v>
      </c>
      <c r="C215">
        <v>354334</v>
      </c>
      <c r="D215">
        <v>1137772</v>
      </c>
      <c r="E215" s="4">
        <v>142572492</v>
      </c>
      <c r="F215">
        <v>2844436559</v>
      </c>
      <c r="G215" s="5">
        <v>816</v>
      </c>
    </row>
    <row r="216" spans="1:7" x14ac:dyDescent="0.25">
      <c r="A216" s="1" t="s">
        <v>119</v>
      </c>
      <c r="B216">
        <v>276857980</v>
      </c>
      <c r="C216">
        <v>329122</v>
      </c>
      <c r="D216">
        <v>996054</v>
      </c>
      <c r="E216" s="4">
        <v>278194762</v>
      </c>
      <c r="F216">
        <v>3959278338</v>
      </c>
      <c r="G216" s="5">
        <v>815</v>
      </c>
    </row>
    <row r="217" spans="1:7" x14ac:dyDescent="0.25">
      <c r="A217" s="1" t="s">
        <v>114</v>
      </c>
      <c r="B217">
        <v>2008404</v>
      </c>
      <c r="C217">
        <v>74004</v>
      </c>
      <c r="D217">
        <v>637324</v>
      </c>
      <c r="E217" s="4">
        <v>2721345</v>
      </c>
      <c r="F217">
        <v>2722151</v>
      </c>
      <c r="G217" s="5">
        <v>806</v>
      </c>
    </row>
    <row r="218" spans="1:7" x14ac:dyDescent="0.25">
      <c r="A218" s="1" t="s">
        <v>63</v>
      </c>
      <c r="B218">
        <v>451315518</v>
      </c>
      <c r="C218">
        <v>112528</v>
      </c>
      <c r="D218">
        <v>765391</v>
      </c>
      <c r="E218" s="4">
        <v>452197919</v>
      </c>
      <c r="F218">
        <v>2422153687</v>
      </c>
      <c r="G218" s="5">
        <v>788</v>
      </c>
    </row>
    <row r="219" spans="1:7" x14ac:dyDescent="0.25">
      <c r="A219" s="1" t="s">
        <v>163</v>
      </c>
      <c r="B219">
        <v>3974716</v>
      </c>
      <c r="C219">
        <v>86538</v>
      </c>
      <c r="D219">
        <v>2964690</v>
      </c>
      <c r="E219" s="4">
        <v>7028698</v>
      </c>
      <c r="F219">
        <v>46254153</v>
      </c>
      <c r="G219" s="5">
        <v>764</v>
      </c>
    </row>
    <row r="220" spans="1:7" x14ac:dyDescent="0.25">
      <c r="A220" s="1" t="s">
        <v>473</v>
      </c>
      <c r="B220">
        <v>3918448</v>
      </c>
      <c r="C220">
        <v>85600</v>
      </c>
      <c r="D220">
        <v>520543</v>
      </c>
      <c r="E220" s="4">
        <v>4526327</v>
      </c>
      <c r="F220">
        <v>61440368</v>
      </c>
      <c r="G220" s="5">
        <v>751</v>
      </c>
    </row>
    <row r="221" spans="1:7" x14ac:dyDescent="0.25">
      <c r="A221" s="1" t="s">
        <v>198</v>
      </c>
      <c r="B221">
        <v>8149543</v>
      </c>
      <c r="C221">
        <v>81090</v>
      </c>
      <c r="D221">
        <v>556638</v>
      </c>
      <c r="E221" s="4">
        <v>8790690</v>
      </c>
      <c r="F221">
        <v>55057528</v>
      </c>
      <c r="G221" s="5">
        <v>688</v>
      </c>
    </row>
    <row r="222" spans="1:7" x14ac:dyDescent="0.25">
      <c r="A222" s="1" t="s">
        <v>186</v>
      </c>
      <c r="B222">
        <v>274178083</v>
      </c>
      <c r="C222">
        <v>562637</v>
      </c>
      <c r="D222">
        <v>605439</v>
      </c>
      <c r="E222" s="4">
        <v>275366549</v>
      </c>
      <c r="F222">
        <v>1560575666</v>
      </c>
      <c r="G222" s="5">
        <v>687</v>
      </c>
    </row>
    <row r="223" spans="1:7" x14ac:dyDescent="0.25">
      <c r="A223" s="1" t="s">
        <v>216</v>
      </c>
      <c r="B223">
        <v>5907742</v>
      </c>
      <c r="C223">
        <v>78911</v>
      </c>
      <c r="D223">
        <v>1050502</v>
      </c>
      <c r="E223" s="4">
        <v>7040502</v>
      </c>
      <c r="F223">
        <v>42329367</v>
      </c>
      <c r="G223" s="5">
        <v>673</v>
      </c>
    </row>
    <row r="224" spans="1:7" x14ac:dyDescent="0.25">
      <c r="A224" s="1" t="s">
        <v>184</v>
      </c>
      <c r="B224">
        <v>154290016</v>
      </c>
      <c r="C224">
        <v>322480</v>
      </c>
      <c r="D224">
        <v>550757</v>
      </c>
      <c r="E224" s="4">
        <v>155175321</v>
      </c>
      <c r="F224">
        <v>617331798</v>
      </c>
      <c r="G224" s="5">
        <v>650</v>
      </c>
    </row>
    <row r="225" spans="1:7" x14ac:dyDescent="0.25">
      <c r="A225" s="1" t="s">
        <v>180</v>
      </c>
      <c r="B225">
        <v>22936225</v>
      </c>
      <c r="C225">
        <v>69909</v>
      </c>
      <c r="D225">
        <v>834189</v>
      </c>
      <c r="E225" s="4">
        <v>23843182</v>
      </c>
      <c r="F225">
        <v>77553585</v>
      </c>
      <c r="G225" s="5">
        <v>602</v>
      </c>
    </row>
    <row r="226" spans="1:7" x14ac:dyDescent="0.25">
      <c r="A226" s="1" t="s">
        <v>128</v>
      </c>
      <c r="B226">
        <v>255147157</v>
      </c>
      <c r="C226">
        <v>2321195</v>
      </c>
      <c r="D226">
        <v>2706676</v>
      </c>
      <c r="E226" s="4">
        <v>260194325</v>
      </c>
      <c r="F226">
        <v>750395823</v>
      </c>
      <c r="G226" s="5">
        <v>584</v>
      </c>
    </row>
    <row r="227" spans="1:7" x14ac:dyDescent="0.25">
      <c r="A227" s="1" t="s">
        <v>209</v>
      </c>
      <c r="B227">
        <v>231894217</v>
      </c>
      <c r="C227">
        <v>495823</v>
      </c>
      <c r="D227">
        <v>1046744</v>
      </c>
      <c r="E227" s="4">
        <v>233451037</v>
      </c>
      <c r="F227">
        <v>10959025407</v>
      </c>
      <c r="G227" s="5">
        <v>576</v>
      </c>
    </row>
    <row r="228" spans="1:7" x14ac:dyDescent="0.25">
      <c r="A228" s="1" t="s">
        <v>441</v>
      </c>
      <c r="B228">
        <v>5588352</v>
      </c>
      <c r="C228">
        <v>82958</v>
      </c>
      <c r="D228">
        <v>429637</v>
      </c>
      <c r="E228" s="4">
        <v>6102153</v>
      </c>
      <c r="F228">
        <v>64838149</v>
      </c>
      <c r="G228" s="5">
        <v>575</v>
      </c>
    </row>
    <row r="229" spans="1:7" x14ac:dyDescent="0.25">
      <c r="A229" s="1" t="s">
        <v>541</v>
      </c>
      <c r="B229">
        <v>8516534</v>
      </c>
      <c r="C229">
        <v>704481</v>
      </c>
      <c r="D229">
        <v>1387909</v>
      </c>
      <c r="E229" s="4">
        <v>10610359</v>
      </c>
      <c r="F229">
        <v>17230580</v>
      </c>
      <c r="G229" s="5">
        <v>548</v>
      </c>
    </row>
    <row r="230" spans="1:7" x14ac:dyDescent="0.25">
      <c r="A230" s="1" t="s">
        <v>252</v>
      </c>
      <c r="B230">
        <v>267233972</v>
      </c>
      <c r="C230">
        <v>5671241</v>
      </c>
      <c r="D230">
        <v>8096525</v>
      </c>
      <c r="E230" s="4">
        <v>281009804</v>
      </c>
      <c r="F230">
        <v>3664601391</v>
      </c>
      <c r="G230" s="5">
        <v>545</v>
      </c>
    </row>
    <row r="231" spans="1:7" x14ac:dyDescent="0.25">
      <c r="A231" s="1" t="s">
        <v>430</v>
      </c>
      <c r="B231">
        <v>255059300</v>
      </c>
      <c r="C231">
        <v>47080</v>
      </c>
      <c r="D231">
        <v>840617</v>
      </c>
      <c r="E231" s="4">
        <v>255948067</v>
      </c>
      <c r="F231">
        <v>255948602</v>
      </c>
      <c r="G231" s="5">
        <v>535</v>
      </c>
    </row>
    <row r="232" spans="1:7" x14ac:dyDescent="0.25">
      <c r="A232" s="1" t="s">
        <v>538</v>
      </c>
      <c r="B232">
        <v>6791356</v>
      </c>
      <c r="C232">
        <v>259784</v>
      </c>
      <c r="D232">
        <v>909043</v>
      </c>
      <c r="E232" s="4">
        <v>7961484</v>
      </c>
      <c r="F232">
        <v>10654339</v>
      </c>
      <c r="G232" s="5">
        <v>516</v>
      </c>
    </row>
    <row r="233" spans="1:7" x14ac:dyDescent="0.25">
      <c r="A233" s="1" t="s">
        <v>93</v>
      </c>
      <c r="B233">
        <v>229277233</v>
      </c>
      <c r="C233">
        <v>352367</v>
      </c>
      <c r="D233">
        <v>877014</v>
      </c>
      <c r="E233" s="4">
        <v>230516386</v>
      </c>
      <c r="F233">
        <v>1519782181</v>
      </c>
      <c r="G233" s="5">
        <v>485</v>
      </c>
    </row>
    <row r="234" spans="1:7" x14ac:dyDescent="0.25">
      <c r="A234" s="1" t="s">
        <v>129</v>
      </c>
      <c r="B234">
        <v>401212691</v>
      </c>
      <c r="C234">
        <v>214811</v>
      </c>
      <c r="D234">
        <v>351593</v>
      </c>
      <c r="E234" s="4">
        <v>401786690</v>
      </c>
      <c r="F234">
        <v>5583816628</v>
      </c>
      <c r="G234" s="5">
        <v>479</v>
      </c>
    </row>
    <row r="235" spans="1:7" x14ac:dyDescent="0.25">
      <c r="A235" s="1" t="s">
        <v>268</v>
      </c>
      <c r="B235">
        <v>1143404805</v>
      </c>
      <c r="C235">
        <v>71506754</v>
      </c>
      <c r="D235">
        <v>154348386</v>
      </c>
      <c r="E235" s="4">
        <v>1369300426</v>
      </c>
      <c r="F235">
        <v>6659171282</v>
      </c>
      <c r="G235" s="5">
        <v>468</v>
      </c>
    </row>
    <row r="236" spans="1:7" x14ac:dyDescent="0.25">
      <c r="A236" s="1" t="s">
        <v>494</v>
      </c>
      <c r="B236">
        <v>65489772</v>
      </c>
      <c r="C236">
        <v>318480</v>
      </c>
      <c r="D236">
        <v>467101</v>
      </c>
      <c r="E236" s="4">
        <v>66279486</v>
      </c>
      <c r="F236">
        <v>507502246</v>
      </c>
      <c r="G236" s="5">
        <v>463</v>
      </c>
    </row>
    <row r="237" spans="1:7" x14ac:dyDescent="0.25">
      <c r="A237" s="1" t="s">
        <v>383</v>
      </c>
      <c r="B237">
        <v>5285960</v>
      </c>
      <c r="C237">
        <v>129174</v>
      </c>
      <c r="D237">
        <v>323690</v>
      </c>
      <c r="E237" s="4">
        <v>5740818</v>
      </c>
      <c r="F237">
        <v>6857995</v>
      </c>
      <c r="G237" s="5">
        <v>457</v>
      </c>
    </row>
    <row r="238" spans="1:7" x14ac:dyDescent="0.25">
      <c r="A238" s="1" t="s">
        <v>189</v>
      </c>
      <c r="B238">
        <v>664864285</v>
      </c>
      <c r="C238">
        <v>643452</v>
      </c>
      <c r="D238">
        <v>328913</v>
      </c>
      <c r="E238" s="4">
        <v>665858498</v>
      </c>
      <c r="F238">
        <v>2557770498</v>
      </c>
      <c r="G238" s="5">
        <v>434</v>
      </c>
    </row>
    <row r="239" spans="1:7" x14ac:dyDescent="0.25">
      <c r="A239" s="1" t="s">
        <v>408</v>
      </c>
      <c r="B239">
        <v>2720868</v>
      </c>
      <c r="C239">
        <v>49951</v>
      </c>
      <c r="D239">
        <v>323764</v>
      </c>
      <c r="E239" s="4">
        <v>3096469</v>
      </c>
      <c r="F239">
        <v>19603801</v>
      </c>
      <c r="G239" s="5">
        <v>427</v>
      </c>
    </row>
    <row r="240" spans="1:7" x14ac:dyDescent="0.25">
      <c r="A240" s="1" t="s">
        <v>162</v>
      </c>
      <c r="B240">
        <v>2239486</v>
      </c>
      <c r="C240">
        <v>35873</v>
      </c>
      <c r="D240">
        <v>335840</v>
      </c>
      <c r="E240" s="4">
        <v>2612033</v>
      </c>
      <c r="F240">
        <v>2960784</v>
      </c>
      <c r="G240" s="5">
        <v>417</v>
      </c>
    </row>
    <row r="241" spans="1:7" x14ac:dyDescent="0.25">
      <c r="A241" s="1" t="s">
        <v>218</v>
      </c>
      <c r="B241">
        <v>296925858</v>
      </c>
      <c r="C241">
        <v>240809</v>
      </c>
      <c r="D241">
        <v>366404</v>
      </c>
      <c r="E241" s="4">
        <v>297540709</v>
      </c>
      <c r="F241">
        <v>1383319351</v>
      </c>
      <c r="G241" s="5">
        <v>412</v>
      </c>
    </row>
    <row r="242" spans="1:7" x14ac:dyDescent="0.25">
      <c r="A242" s="1" t="s">
        <v>147</v>
      </c>
      <c r="B242">
        <v>467306731</v>
      </c>
      <c r="C242">
        <v>331120</v>
      </c>
      <c r="D242">
        <v>713455</v>
      </c>
      <c r="E242" s="4">
        <v>468359722</v>
      </c>
      <c r="F242">
        <v>2164333080</v>
      </c>
      <c r="G242" s="5">
        <v>398</v>
      </c>
    </row>
    <row r="243" spans="1:7" x14ac:dyDescent="0.25">
      <c r="A243" s="1" t="s">
        <v>532</v>
      </c>
      <c r="B243">
        <v>2793243</v>
      </c>
      <c r="C243">
        <v>50559</v>
      </c>
      <c r="D243">
        <v>544181</v>
      </c>
      <c r="E243" s="4">
        <v>3389943</v>
      </c>
      <c r="F243">
        <v>16777594</v>
      </c>
      <c r="G243" s="5">
        <v>392</v>
      </c>
    </row>
    <row r="244" spans="1:7" x14ac:dyDescent="0.25">
      <c r="A244" s="1" t="s">
        <v>217</v>
      </c>
      <c r="B244">
        <v>239772122</v>
      </c>
      <c r="C244">
        <v>2054948</v>
      </c>
      <c r="D244">
        <v>2168345</v>
      </c>
      <c r="E244" s="4">
        <v>244002839</v>
      </c>
      <c r="F244">
        <v>1087798996</v>
      </c>
      <c r="G244" s="5">
        <v>361</v>
      </c>
    </row>
    <row r="245" spans="1:7" x14ac:dyDescent="0.25">
      <c r="A245" s="1" t="s">
        <v>171</v>
      </c>
      <c r="B245">
        <v>318971221</v>
      </c>
      <c r="C245">
        <v>6249584</v>
      </c>
      <c r="D245">
        <v>22331265</v>
      </c>
      <c r="E245" s="4">
        <v>347562912</v>
      </c>
      <c r="F245">
        <v>1535514735</v>
      </c>
      <c r="G245" s="5">
        <v>355</v>
      </c>
    </row>
    <row r="246" spans="1:7" x14ac:dyDescent="0.25">
      <c r="A246" s="1" t="s">
        <v>544</v>
      </c>
      <c r="B246">
        <v>379218341</v>
      </c>
      <c r="C246">
        <v>1177214</v>
      </c>
      <c r="D246">
        <v>1731093</v>
      </c>
      <c r="E246" s="4">
        <v>382127338</v>
      </c>
      <c r="F246">
        <v>380980671</v>
      </c>
      <c r="G246" s="5">
        <v>345</v>
      </c>
    </row>
    <row r="247" spans="1:7" x14ac:dyDescent="0.25">
      <c r="A247" s="1" t="s">
        <v>498</v>
      </c>
      <c r="B247">
        <v>16465419</v>
      </c>
      <c r="C247">
        <v>105029</v>
      </c>
      <c r="D247">
        <v>342035</v>
      </c>
      <c r="E247" s="4">
        <v>16913986</v>
      </c>
      <c r="F247">
        <v>119403465</v>
      </c>
      <c r="G247" s="5">
        <v>339</v>
      </c>
    </row>
    <row r="248" spans="1:7" x14ac:dyDescent="0.25">
      <c r="A248" s="1" t="s">
        <v>464</v>
      </c>
      <c r="B248">
        <v>146148616</v>
      </c>
      <c r="C248">
        <v>28552</v>
      </c>
      <c r="D248">
        <v>535103</v>
      </c>
      <c r="E248" s="4">
        <v>146712935</v>
      </c>
      <c r="F248">
        <v>146713267</v>
      </c>
      <c r="G248" s="5">
        <v>332</v>
      </c>
    </row>
    <row r="249" spans="1:7" x14ac:dyDescent="0.25">
      <c r="A249" s="1" t="s">
        <v>183</v>
      </c>
      <c r="B249">
        <v>1560903</v>
      </c>
      <c r="C249">
        <v>38521</v>
      </c>
      <c r="D249">
        <v>279975</v>
      </c>
      <c r="E249" s="4">
        <v>1881020</v>
      </c>
      <c r="F249">
        <v>8101356</v>
      </c>
      <c r="G249" s="5">
        <v>331</v>
      </c>
    </row>
    <row r="250" spans="1:7" x14ac:dyDescent="0.25">
      <c r="A250" s="1" t="s">
        <v>196</v>
      </c>
      <c r="B250">
        <v>1657776</v>
      </c>
      <c r="C250">
        <v>51822</v>
      </c>
      <c r="D250">
        <v>454408</v>
      </c>
      <c r="E250" s="4">
        <v>2165650</v>
      </c>
      <c r="F250">
        <v>7772661</v>
      </c>
      <c r="G250" s="5">
        <v>330</v>
      </c>
    </row>
    <row r="251" spans="1:7" x14ac:dyDescent="0.25">
      <c r="A251" s="1" t="s">
        <v>518</v>
      </c>
      <c r="B251">
        <v>63671760</v>
      </c>
      <c r="C251">
        <v>377349</v>
      </c>
      <c r="D251">
        <v>240055</v>
      </c>
      <c r="E251" s="4">
        <v>64293637</v>
      </c>
      <c r="F251">
        <v>3420252412</v>
      </c>
      <c r="G251" s="5">
        <v>326</v>
      </c>
    </row>
    <row r="252" spans="1:7" x14ac:dyDescent="0.25">
      <c r="A252" s="1" t="s">
        <v>401</v>
      </c>
      <c r="B252">
        <v>459994912</v>
      </c>
      <c r="C252">
        <v>193697</v>
      </c>
      <c r="D252">
        <v>349131</v>
      </c>
      <c r="E252" s="4">
        <v>460544580</v>
      </c>
      <c r="F252">
        <v>1383774105</v>
      </c>
      <c r="G252" s="5">
        <v>322</v>
      </c>
    </row>
    <row r="253" spans="1:7" x14ac:dyDescent="0.25">
      <c r="A253" s="1" t="s">
        <v>246</v>
      </c>
      <c r="B253">
        <v>43043544</v>
      </c>
      <c r="C253">
        <v>71157</v>
      </c>
      <c r="D253">
        <v>977812</v>
      </c>
      <c r="E253" s="4">
        <v>44095232</v>
      </c>
      <c r="F253">
        <v>517192240</v>
      </c>
      <c r="G253" s="5">
        <v>310</v>
      </c>
    </row>
    <row r="254" spans="1:7" x14ac:dyDescent="0.25">
      <c r="A254" s="1" t="s">
        <v>172</v>
      </c>
      <c r="B254">
        <v>1299539126</v>
      </c>
      <c r="C254">
        <v>2469348</v>
      </c>
      <c r="D254">
        <v>262905</v>
      </c>
      <c r="E254" s="4">
        <v>1302351125</v>
      </c>
      <c r="F254">
        <v>3301438002</v>
      </c>
      <c r="G254" s="5">
        <v>309</v>
      </c>
    </row>
    <row r="255" spans="1:7" x14ac:dyDescent="0.25">
      <c r="A255" s="1" t="s">
        <v>416</v>
      </c>
      <c r="B255">
        <v>746053</v>
      </c>
      <c r="C255">
        <v>28746</v>
      </c>
      <c r="D255">
        <v>237544</v>
      </c>
      <c r="E255" s="4">
        <v>1012961</v>
      </c>
      <c r="F255">
        <v>1010097</v>
      </c>
      <c r="G255" s="5">
        <v>309</v>
      </c>
    </row>
    <row r="256" spans="1:7" x14ac:dyDescent="0.25">
      <c r="A256" s="1" t="s">
        <v>244</v>
      </c>
      <c r="B256">
        <v>165373242</v>
      </c>
      <c r="C256">
        <v>4570274</v>
      </c>
      <c r="D256">
        <v>5318587</v>
      </c>
      <c r="E256" s="4">
        <v>175265702</v>
      </c>
      <c r="F256">
        <v>422093323</v>
      </c>
      <c r="G256" s="5">
        <v>305</v>
      </c>
    </row>
    <row r="257" spans="1:7" x14ac:dyDescent="0.25">
      <c r="A257" s="1" t="s">
        <v>302</v>
      </c>
      <c r="B257">
        <v>14592063</v>
      </c>
      <c r="C257">
        <v>268184</v>
      </c>
      <c r="D257">
        <v>750066</v>
      </c>
      <c r="E257" s="4">
        <v>15611838</v>
      </c>
      <c r="F257">
        <v>68357628</v>
      </c>
      <c r="G257" s="5">
        <v>305</v>
      </c>
    </row>
    <row r="258" spans="1:7" x14ac:dyDescent="0.25">
      <c r="A258" s="1" t="s">
        <v>449</v>
      </c>
      <c r="B258">
        <v>6491108583</v>
      </c>
      <c r="C258">
        <v>83123</v>
      </c>
      <c r="D258">
        <v>310436</v>
      </c>
      <c r="E258" s="4">
        <v>6491504183</v>
      </c>
      <c r="F258">
        <v>6495055445</v>
      </c>
      <c r="G258" s="5">
        <v>303</v>
      </c>
    </row>
    <row r="259" spans="1:7" x14ac:dyDescent="0.25">
      <c r="A259" s="1" t="s">
        <v>204</v>
      </c>
      <c r="B259">
        <v>-7272</v>
      </c>
      <c r="C259">
        <v>45753</v>
      </c>
      <c r="D259">
        <v>302461</v>
      </c>
      <c r="E259" s="4">
        <v>341548</v>
      </c>
      <c r="F259">
        <v>341851</v>
      </c>
      <c r="G259" s="5">
        <v>303</v>
      </c>
    </row>
    <row r="260" spans="1:7" x14ac:dyDescent="0.25">
      <c r="A260" s="1" t="s">
        <v>211</v>
      </c>
      <c r="B260">
        <v>12015576</v>
      </c>
      <c r="C260">
        <v>59750</v>
      </c>
      <c r="D260">
        <v>234287</v>
      </c>
      <c r="E260" s="4">
        <v>12311909</v>
      </c>
      <c r="F260">
        <v>48822191</v>
      </c>
      <c r="G260" s="5">
        <v>282</v>
      </c>
    </row>
    <row r="261" spans="1:7" x14ac:dyDescent="0.25">
      <c r="A261" s="1" t="s">
        <v>228</v>
      </c>
      <c r="B261">
        <v>5269734</v>
      </c>
      <c r="C261">
        <v>114752</v>
      </c>
      <c r="D261">
        <v>263831</v>
      </c>
      <c r="E261" s="4">
        <v>5652530</v>
      </c>
      <c r="F261">
        <v>26781506</v>
      </c>
      <c r="G261" s="5">
        <v>282</v>
      </c>
    </row>
    <row r="262" spans="1:7" x14ac:dyDescent="0.25">
      <c r="A262" s="1" t="s">
        <v>314</v>
      </c>
      <c r="B262">
        <v>153056159</v>
      </c>
      <c r="C262">
        <v>1343236</v>
      </c>
      <c r="D262">
        <v>1216386</v>
      </c>
      <c r="E262" s="4">
        <v>155627132</v>
      </c>
      <c r="F262">
        <v>622271767</v>
      </c>
      <c r="G262" s="5">
        <v>277</v>
      </c>
    </row>
    <row r="263" spans="1:7" x14ac:dyDescent="0.25">
      <c r="A263" s="1" t="s">
        <v>406</v>
      </c>
      <c r="B263">
        <v>136170476</v>
      </c>
      <c r="C263">
        <v>166515</v>
      </c>
      <c r="D263">
        <v>223944</v>
      </c>
      <c r="E263" s="4">
        <v>136567428</v>
      </c>
      <c r="F263">
        <v>1025062678</v>
      </c>
      <c r="G263" s="5">
        <v>277</v>
      </c>
    </row>
    <row r="264" spans="1:7" x14ac:dyDescent="0.25">
      <c r="A264" s="1" t="s">
        <v>229</v>
      </c>
      <c r="B264">
        <v>442078</v>
      </c>
      <c r="C264">
        <v>33146</v>
      </c>
      <c r="D264">
        <v>1165584</v>
      </c>
      <c r="E264" s="4">
        <v>1642154</v>
      </c>
      <c r="F264">
        <v>7156305</v>
      </c>
      <c r="G264" s="5">
        <v>277</v>
      </c>
    </row>
    <row r="265" spans="1:7" x14ac:dyDescent="0.25">
      <c r="A265" s="1" t="s">
        <v>225</v>
      </c>
      <c r="B265">
        <v>733541390</v>
      </c>
      <c r="C265">
        <v>1478928</v>
      </c>
      <c r="D265">
        <v>215666</v>
      </c>
      <c r="E265" s="4">
        <v>735285513</v>
      </c>
      <c r="F265">
        <v>1609378667</v>
      </c>
      <c r="G265" s="5">
        <v>276</v>
      </c>
    </row>
    <row r="266" spans="1:7" x14ac:dyDescent="0.25">
      <c r="A266" s="1" t="s">
        <v>134</v>
      </c>
      <c r="B266">
        <v>468829</v>
      </c>
      <c r="C266">
        <v>30799</v>
      </c>
      <c r="D266">
        <v>219909</v>
      </c>
      <c r="E266" s="4">
        <v>720831</v>
      </c>
      <c r="F266">
        <v>2848216</v>
      </c>
      <c r="G266" s="5">
        <v>274</v>
      </c>
    </row>
    <row r="267" spans="1:7" x14ac:dyDescent="0.25">
      <c r="A267" s="1" t="s">
        <v>543</v>
      </c>
      <c r="B267">
        <v>4245877</v>
      </c>
      <c r="C267">
        <v>5578144</v>
      </c>
      <c r="D267">
        <v>16967705</v>
      </c>
      <c r="E267" s="4">
        <v>26792993</v>
      </c>
      <c r="F267">
        <v>25977236</v>
      </c>
      <c r="G267" s="5">
        <v>267</v>
      </c>
    </row>
    <row r="268" spans="1:7" x14ac:dyDescent="0.25">
      <c r="A268" s="1" t="s">
        <v>472</v>
      </c>
      <c r="B268">
        <v>13185751</v>
      </c>
      <c r="C268">
        <v>71186</v>
      </c>
      <c r="D268">
        <v>181364</v>
      </c>
      <c r="E268" s="4">
        <v>13439430</v>
      </c>
      <c r="F268">
        <v>4025820547</v>
      </c>
      <c r="G268" s="5">
        <v>254</v>
      </c>
    </row>
    <row r="269" spans="1:7" x14ac:dyDescent="0.25">
      <c r="A269" s="1" t="s">
        <v>259</v>
      </c>
      <c r="B269">
        <v>9890510</v>
      </c>
      <c r="C269">
        <v>56288</v>
      </c>
      <c r="D269">
        <v>204159</v>
      </c>
      <c r="E269" s="4">
        <v>10153139</v>
      </c>
      <c r="F269">
        <v>85738149</v>
      </c>
      <c r="G269" s="5">
        <v>253</v>
      </c>
    </row>
    <row r="270" spans="1:7" x14ac:dyDescent="0.25">
      <c r="A270" s="1" t="s">
        <v>273</v>
      </c>
      <c r="B270">
        <v>4090849</v>
      </c>
      <c r="C270">
        <v>1239914</v>
      </c>
      <c r="D270">
        <v>1682723</v>
      </c>
      <c r="E270" s="4">
        <v>7014652</v>
      </c>
      <c r="F270">
        <v>58063382</v>
      </c>
      <c r="G270" s="5">
        <v>249</v>
      </c>
    </row>
    <row r="271" spans="1:7" x14ac:dyDescent="0.25">
      <c r="A271" s="1" t="s">
        <v>414</v>
      </c>
      <c r="B271">
        <v>38676224</v>
      </c>
      <c r="C271">
        <v>153554</v>
      </c>
      <c r="D271">
        <v>180236</v>
      </c>
      <c r="E271" s="4">
        <v>39011855</v>
      </c>
      <c r="F271">
        <v>989188831</v>
      </c>
      <c r="G271" s="5">
        <v>247</v>
      </c>
    </row>
    <row r="272" spans="1:7" x14ac:dyDescent="0.25">
      <c r="A272" s="1" t="s">
        <v>407</v>
      </c>
      <c r="B272">
        <v>135665580</v>
      </c>
      <c r="C272">
        <v>192872</v>
      </c>
      <c r="D272">
        <v>195139</v>
      </c>
      <c r="E272" s="4">
        <v>136061214</v>
      </c>
      <c r="F272">
        <v>1186977861</v>
      </c>
      <c r="G272" s="5">
        <v>244</v>
      </c>
    </row>
    <row r="273" spans="1:7" x14ac:dyDescent="0.25">
      <c r="A273" s="1" t="s">
        <v>321</v>
      </c>
      <c r="B273">
        <v>-5760</v>
      </c>
      <c r="C273">
        <v>36240</v>
      </c>
      <c r="D273">
        <v>187987</v>
      </c>
      <c r="E273" s="4">
        <v>218947</v>
      </c>
      <c r="F273">
        <v>219187</v>
      </c>
      <c r="G273" s="5">
        <v>240</v>
      </c>
    </row>
    <row r="274" spans="1:7" x14ac:dyDescent="0.25">
      <c r="A274" s="1" t="s">
        <v>480</v>
      </c>
      <c r="B274">
        <v>54834677</v>
      </c>
      <c r="C274">
        <v>49048</v>
      </c>
      <c r="D274">
        <v>575141</v>
      </c>
      <c r="E274" s="4">
        <v>55459992</v>
      </c>
      <c r="F274">
        <v>63317454</v>
      </c>
      <c r="G274" s="5">
        <v>235</v>
      </c>
    </row>
    <row r="275" spans="1:7" x14ac:dyDescent="0.25">
      <c r="A275" s="1" t="s">
        <v>177</v>
      </c>
      <c r="B275">
        <v>1041555</v>
      </c>
      <c r="C275">
        <v>26439</v>
      </c>
      <c r="D275">
        <v>194767</v>
      </c>
      <c r="E275" s="4">
        <v>1263881</v>
      </c>
      <c r="F275">
        <v>5718864</v>
      </c>
      <c r="G275" s="5">
        <v>230</v>
      </c>
    </row>
    <row r="276" spans="1:7" x14ac:dyDescent="0.25">
      <c r="A276" s="1" t="s">
        <v>400</v>
      </c>
      <c r="B276">
        <v>414517368</v>
      </c>
      <c r="C276">
        <v>3502965</v>
      </c>
      <c r="D276">
        <v>3570955</v>
      </c>
      <c r="E276" s="4">
        <v>421599346</v>
      </c>
      <c r="F276">
        <v>1198589819</v>
      </c>
      <c r="G276" s="5">
        <v>225</v>
      </c>
    </row>
    <row r="277" spans="1:7" x14ac:dyDescent="0.25">
      <c r="A277" s="1" t="s">
        <v>179</v>
      </c>
      <c r="B277">
        <v>1056521</v>
      </c>
      <c r="C277">
        <v>27583</v>
      </c>
      <c r="D277">
        <v>181107</v>
      </c>
      <c r="E277" s="4">
        <v>1266336</v>
      </c>
      <c r="F277">
        <v>7449084</v>
      </c>
      <c r="G277" s="5">
        <v>224</v>
      </c>
    </row>
    <row r="278" spans="1:7" x14ac:dyDescent="0.25">
      <c r="A278" s="1" t="s">
        <v>233</v>
      </c>
      <c r="B278">
        <v>1200341</v>
      </c>
      <c r="C278">
        <v>24454</v>
      </c>
      <c r="D278">
        <v>313654</v>
      </c>
      <c r="E278" s="4">
        <v>1539559</v>
      </c>
      <c r="F278">
        <v>7714561</v>
      </c>
      <c r="G278" s="5">
        <v>222</v>
      </c>
    </row>
    <row r="279" spans="1:7" x14ac:dyDescent="0.25">
      <c r="A279" s="1" t="s">
        <v>427</v>
      </c>
      <c r="B279">
        <v>4086173</v>
      </c>
      <c r="C279">
        <v>18719</v>
      </c>
      <c r="D279">
        <v>153771</v>
      </c>
      <c r="E279" s="4">
        <v>4259740</v>
      </c>
      <c r="F279">
        <v>36134055</v>
      </c>
      <c r="G279" s="5">
        <v>221</v>
      </c>
    </row>
    <row r="280" spans="1:7" x14ac:dyDescent="0.25">
      <c r="A280" s="1" t="s">
        <v>43</v>
      </c>
      <c r="B280">
        <v>26173152</v>
      </c>
      <c r="C280">
        <v>105813</v>
      </c>
      <c r="D280">
        <v>174577</v>
      </c>
      <c r="E280" s="4">
        <v>26457440</v>
      </c>
      <c r="F280">
        <v>116053424</v>
      </c>
      <c r="G280" s="5">
        <v>214</v>
      </c>
    </row>
    <row r="281" spans="1:7" x14ac:dyDescent="0.25">
      <c r="A281" s="1" t="s">
        <v>311</v>
      </c>
      <c r="B281">
        <v>4024025</v>
      </c>
      <c r="C281">
        <v>89102</v>
      </c>
      <c r="D281">
        <v>169543</v>
      </c>
      <c r="E281" s="4">
        <v>4285810</v>
      </c>
      <c r="F281">
        <v>30043889</v>
      </c>
      <c r="G281" s="5">
        <v>208</v>
      </c>
    </row>
    <row r="282" spans="1:7" x14ac:dyDescent="0.25">
      <c r="A282" s="1" t="s">
        <v>254</v>
      </c>
      <c r="B282">
        <v>1549994</v>
      </c>
      <c r="C282">
        <v>22303</v>
      </c>
      <c r="D282">
        <v>143896</v>
      </c>
      <c r="E282" s="4">
        <v>1716595</v>
      </c>
      <c r="F282">
        <v>1711336</v>
      </c>
      <c r="G282" s="5">
        <v>201</v>
      </c>
    </row>
    <row r="283" spans="1:7" x14ac:dyDescent="0.25">
      <c r="A283" s="1" t="s">
        <v>200</v>
      </c>
      <c r="B283">
        <v>613752</v>
      </c>
      <c r="C283">
        <v>33802</v>
      </c>
      <c r="D283">
        <v>153912</v>
      </c>
      <c r="E283" s="4">
        <v>802470</v>
      </c>
      <c r="F283">
        <v>11998825</v>
      </c>
      <c r="G283" s="5">
        <v>201</v>
      </c>
    </row>
    <row r="284" spans="1:7" x14ac:dyDescent="0.25">
      <c r="A284" s="1" t="s">
        <v>117</v>
      </c>
      <c r="B284">
        <v>4459692</v>
      </c>
      <c r="C284">
        <v>29834</v>
      </c>
      <c r="D284">
        <v>158739</v>
      </c>
      <c r="E284" s="4">
        <v>4649482</v>
      </c>
      <c r="F284">
        <v>40393261</v>
      </c>
      <c r="G284" s="5">
        <v>200</v>
      </c>
    </row>
    <row r="285" spans="1:7" x14ac:dyDescent="0.25">
      <c r="A285" s="1" t="s">
        <v>463</v>
      </c>
      <c r="B285">
        <v>83801453</v>
      </c>
      <c r="C285">
        <v>1685954</v>
      </c>
      <c r="D285">
        <v>1833163</v>
      </c>
      <c r="E285" s="4">
        <v>87321688</v>
      </c>
      <c r="F285">
        <v>492217121</v>
      </c>
      <c r="G285" s="5">
        <v>198</v>
      </c>
    </row>
    <row r="286" spans="1:7" x14ac:dyDescent="0.25">
      <c r="A286" s="1" t="s">
        <v>299</v>
      </c>
      <c r="B286">
        <v>510997</v>
      </c>
      <c r="C286">
        <v>16361</v>
      </c>
      <c r="D286">
        <v>147840</v>
      </c>
      <c r="E286" s="4">
        <v>675586</v>
      </c>
      <c r="F286">
        <v>683446</v>
      </c>
      <c r="G286" s="5">
        <v>194</v>
      </c>
    </row>
    <row r="287" spans="1:7" x14ac:dyDescent="0.25">
      <c r="A287" s="1" t="s">
        <v>236</v>
      </c>
      <c r="B287">
        <v>142293353</v>
      </c>
      <c r="C287">
        <v>264426</v>
      </c>
      <c r="D287">
        <v>1974686</v>
      </c>
      <c r="E287" s="4">
        <v>144540998</v>
      </c>
      <c r="F287">
        <v>2046648647</v>
      </c>
      <c r="G287" s="5">
        <v>192</v>
      </c>
    </row>
    <row r="288" spans="1:7" x14ac:dyDescent="0.25">
      <c r="A288" s="1" t="s">
        <v>220</v>
      </c>
      <c r="B288">
        <v>2512015</v>
      </c>
      <c r="C288">
        <v>23119</v>
      </c>
      <c r="D288">
        <v>174495</v>
      </c>
      <c r="E288" s="4">
        <v>2710593</v>
      </c>
      <c r="F288">
        <v>35869050</v>
      </c>
      <c r="G288" s="5">
        <v>191</v>
      </c>
    </row>
    <row r="289" spans="1:7" x14ac:dyDescent="0.25">
      <c r="A289" s="1" t="s">
        <v>87</v>
      </c>
      <c r="B289">
        <v>64238465</v>
      </c>
      <c r="C289">
        <v>108729</v>
      </c>
      <c r="D289">
        <v>140287</v>
      </c>
      <c r="E289" s="4">
        <v>64491265</v>
      </c>
      <c r="F289">
        <v>347222922</v>
      </c>
      <c r="G289" s="5">
        <v>187</v>
      </c>
    </row>
    <row r="290" spans="1:7" x14ac:dyDescent="0.25">
      <c r="A290" s="1" t="s">
        <v>226</v>
      </c>
      <c r="B290">
        <v>-4440</v>
      </c>
      <c r="C290">
        <v>27935</v>
      </c>
      <c r="D290">
        <v>138615</v>
      </c>
      <c r="E290" s="4">
        <v>162480</v>
      </c>
      <c r="F290">
        <v>162665</v>
      </c>
      <c r="G290" s="5">
        <v>185</v>
      </c>
    </row>
    <row r="291" spans="1:7" x14ac:dyDescent="0.25">
      <c r="A291" s="1" t="s">
        <v>169</v>
      </c>
      <c r="B291">
        <v>1111142</v>
      </c>
      <c r="C291">
        <v>22645</v>
      </c>
      <c r="D291">
        <v>159746</v>
      </c>
      <c r="E291" s="4">
        <v>1294453</v>
      </c>
      <c r="F291">
        <v>5922949</v>
      </c>
      <c r="G291" s="5">
        <v>182</v>
      </c>
    </row>
    <row r="292" spans="1:7" x14ac:dyDescent="0.25">
      <c r="A292" s="1" t="s">
        <v>102</v>
      </c>
      <c r="B292">
        <v>123358349</v>
      </c>
      <c r="C292">
        <v>30004</v>
      </c>
      <c r="D292">
        <v>153140</v>
      </c>
      <c r="E292" s="4">
        <v>123542591</v>
      </c>
      <c r="F292">
        <v>412874526</v>
      </c>
      <c r="G292" s="5">
        <v>181</v>
      </c>
    </row>
    <row r="293" spans="1:7" x14ac:dyDescent="0.25">
      <c r="A293" s="1" t="s">
        <v>291</v>
      </c>
      <c r="B293">
        <v>25245687</v>
      </c>
      <c r="C293">
        <v>33916</v>
      </c>
      <c r="D293">
        <v>174148</v>
      </c>
      <c r="E293" s="4">
        <v>25454371</v>
      </c>
      <c r="F293">
        <v>951832507</v>
      </c>
      <c r="G293" s="5">
        <v>179</v>
      </c>
    </row>
    <row r="294" spans="1:7" x14ac:dyDescent="0.25">
      <c r="A294" s="1" t="s">
        <v>282</v>
      </c>
      <c r="B294">
        <v>39375375</v>
      </c>
      <c r="C294">
        <v>18512</v>
      </c>
      <c r="D294">
        <v>268953</v>
      </c>
      <c r="E294" s="4">
        <v>39663196</v>
      </c>
      <c r="F294">
        <v>39663374</v>
      </c>
      <c r="G294" s="5">
        <v>178</v>
      </c>
    </row>
    <row r="295" spans="1:7" x14ac:dyDescent="0.25">
      <c r="A295" s="1" t="s">
        <v>195</v>
      </c>
      <c r="B295">
        <v>991492</v>
      </c>
      <c r="C295">
        <v>20705</v>
      </c>
      <c r="D295">
        <v>155926</v>
      </c>
      <c r="E295" s="4">
        <v>1168974</v>
      </c>
      <c r="F295">
        <v>5681532</v>
      </c>
      <c r="G295" s="5">
        <v>175</v>
      </c>
    </row>
    <row r="296" spans="1:7" x14ac:dyDescent="0.25">
      <c r="A296" s="1" t="s">
        <v>298</v>
      </c>
      <c r="B296">
        <v>319230</v>
      </c>
      <c r="C296">
        <v>31057</v>
      </c>
      <c r="D296">
        <v>237493</v>
      </c>
      <c r="E296" s="4">
        <v>588302</v>
      </c>
      <c r="F296">
        <v>616424</v>
      </c>
      <c r="G296" s="5">
        <v>171</v>
      </c>
    </row>
    <row r="297" spans="1:7" x14ac:dyDescent="0.25">
      <c r="A297" s="1" t="s">
        <v>287</v>
      </c>
      <c r="B297">
        <v>33456643</v>
      </c>
      <c r="C297">
        <v>5493275</v>
      </c>
      <c r="D297">
        <v>6433410</v>
      </c>
      <c r="E297" s="4">
        <v>45384136</v>
      </c>
      <c r="F297">
        <v>781910043</v>
      </c>
      <c r="G297" s="5">
        <v>163</v>
      </c>
    </row>
    <row r="298" spans="1:7" x14ac:dyDescent="0.25">
      <c r="A298" s="1" t="s">
        <v>261</v>
      </c>
      <c r="B298">
        <v>239674</v>
      </c>
      <c r="C298">
        <v>18973</v>
      </c>
      <c r="D298">
        <v>137612</v>
      </c>
      <c r="E298" s="4">
        <v>397026</v>
      </c>
      <c r="F298">
        <v>6273983</v>
      </c>
      <c r="G298" s="5">
        <v>162</v>
      </c>
    </row>
    <row r="299" spans="1:7" x14ac:dyDescent="0.25">
      <c r="A299" s="1" t="s">
        <v>185</v>
      </c>
      <c r="B299">
        <v>14631966</v>
      </c>
      <c r="C299">
        <v>19791</v>
      </c>
      <c r="D299">
        <v>169394</v>
      </c>
      <c r="E299" s="4">
        <v>14821955</v>
      </c>
      <c r="F299">
        <v>72004619</v>
      </c>
      <c r="G299" s="5">
        <v>158</v>
      </c>
    </row>
    <row r="300" spans="1:7" x14ac:dyDescent="0.25">
      <c r="A300" s="1" t="s">
        <v>328</v>
      </c>
      <c r="B300">
        <v>102207</v>
      </c>
      <c r="C300">
        <v>24432</v>
      </c>
      <c r="D300">
        <v>131137</v>
      </c>
      <c r="E300" s="4">
        <v>258246</v>
      </c>
      <c r="F300">
        <v>48145753</v>
      </c>
      <c r="G300" s="5">
        <v>157</v>
      </c>
    </row>
    <row r="301" spans="1:7" x14ac:dyDescent="0.25">
      <c r="A301" s="1" t="s">
        <v>160</v>
      </c>
      <c r="B301">
        <v>145777497</v>
      </c>
      <c r="C301">
        <v>5517597</v>
      </c>
      <c r="D301">
        <v>5711198</v>
      </c>
      <c r="E301" s="4">
        <v>157007501</v>
      </c>
      <c r="F301">
        <v>493712605</v>
      </c>
      <c r="G301" s="5">
        <v>154</v>
      </c>
    </row>
    <row r="302" spans="1:7" x14ac:dyDescent="0.25">
      <c r="A302" s="1" t="s">
        <v>283</v>
      </c>
      <c r="B302">
        <v>190604221</v>
      </c>
      <c r="C302">
        <v>316419</v>
      </c>
      <c r="D302">
        <v>1106790</v>
      </c>
      <c r="E302" s="4">
        <v>192037470</v>
      </c>
      <c r="F302">
        <v>1831101238</v>
      </c>
      <c r="G302" s="5">
        <v>153</v>
      </c>
    </row>
    <row r="303" spans="1:7" x14ac:dyDescent="0.25">
      <c r="A303" s="1" t="s">
        <v>307</v>
      </c>
      <c r="B303">
        <v>799494</v>
      </c>
      <c r="C303">
        <v>17142</v>
      </c>
      <c r="D303">
        <v>277437</v>
      </c>
      <c r="E303" s="4">
        <v>1094764</v>
      </c>
      <c r="F303">
        <v>8845624</v>
      </c>
      <c r="G303" s="5">
        <v>146</v>
      </c>
    </row>
    <row r="304" spans="1:7" x14ac:dyDescent="0.25">
      <c r="A304" s="1" t="s">
        <v>231</v>
      </c>
      <c r="B304">
        <v>419975</v>
      </c>
      <c r="C304">
        <v>16317</v>
      </c>
      <c r="D304">
        <v>125532</v>
      </c>
      <c r="E304" s="4">
        <v>562513</v>
      </c>
      <c r="F304">
        <v>2513254</v>
      </c>
      <c r="G304" s="5">
        <v>145</v>
      </c>
    </row>
    <row r="305" spans="1:7" x14ac:dyDescent="0.25">
      <c r="A305" s="1" t="s">
        <v>240</v>
      </c>
      <c r="B305">
        <v>1125307</v>
      </c>
      <c r="C305">
        <v>55314</v>
      </c>
      <c r="D305">
        <v>227968</v>
      </c>
      <c r="E305" s="4">
        <v>1409375</v>
      </c>
      <c r="F305">
        <v>5545459</v>
      </c>
      <c r="G305" s="5">
        <v>136</v>
      </c>
    </row>
    <row r="306" spans="1:7" x14ac:dyDescent="0.25">
      <c r="A306" s="1" t="s">
        <v>194</v>
      </c>
      <c r="B306">
        <v>148264110</v>
      </c>
      <c r="C306">
        <v>99742</v>
      </c>
      <c r="D306">
        <v>99463</v>
      </c>
      <c r="E306" s="4">
        <v>148466747</v>
      </c>
      <c r="F306">
        <v>1092013932</v>
      </c>
      <c r="G306" s="5">
        <v>132</v>
      </c>
    </row>
    <row r="307" spans="1:7" x14ac:dyDescent="0.25">
      <c r="A307" s="1" t="s">
        <v>523</v>
      </c>
      <c r="B307">
        <v>54235167</v>
      </c>
      <c r="C307">
        <v>16775</v>
      </c>
      <c r="D307">
        <v>335682</v>
      </c>
      <c r="E307" s="4">
        <v>54588278</v>
      </c>
      <c r="F307">
        <v>685250323</v>
      </c>
      <c r="G307" s="5">
        <v>132</v>
      </c>
    </row>
    <row r="308" spans="1:7" x14ac:dyDescent="0.25">
      <c r="A308" s="1" t="s">
        <v>439</v>
      </c>
      <c r="B308">
        <v>1493529</v>
      </c>
      <c r="C308">
        <v>17126</v>
      </c>
      <c r="D308">
        <v>84368</v>
      </c>
      <c r="E308" s="4">
        <v>1595337</v>
      </c>
      <c r="F308">
        <v>40390551</v>
      </c>
      <c r="G308" s="5">
        <v>132</v>
      </c>
    </row>
    <row r="309" spans="1:7" x14ac:dyDescent="0.25">
      <c r="A309" s="1" t="s">
        <v>484</v>
      </c>
      <c r="B309">
        <v>1474019</v>
      </c>
      <c r="C309">
        <v>15351</v>
      </c>
      <c r="D309">
        <v>175007</v>
      </c>
      <c r="E309" s="4">
        <v>1665031</v>
      </c>
      <c r="F309">
        <v>7154891</v>
      </c>
      <c r="G309" s="5">
        <v>126</v>
      </c>
    </row>
    <row r="310" spans="1:7" x14ac:dyDescent="0.25">
      <c r="A310" s="1" t="s">
        <v>251</v>
      </c>
      <c r="B310">
        <v>33733377</v>
      </c>
      <c r="C310">
        <v>29493</v>
      </c>
      <c r="D310">
        <v>90210</v>
      </c>
      <c r="E310" s="4">
        <v>33854196</v>
      </c>
      <c r="F310">
        <v>205829751</v>
      </c>
      <c r="G310" s="5">
        <v>124</v>
      </c>
    </row>
    <row r="311" spans="1:7" x14ac:dyDescent="0.25">
      <c r="A311" s="1" t="s">
        <v>239</v>
      </c>
      <c r="B311">
        <v>58564231</v>
      </c>
      <c r="C311">
        <v>63789</v>
      </c>
      <c r="D311">
        <v>93722</v>
      </c>
      <c r="E311" s="4">
        <v>58724009</v>
      </c>
      <c r="F311">
        <v>499034615</v>
      </c>
      <c r="G311" s="5">
        <v>123</v>
      </c>
    </row>
    <row r="312" spans="1:7" x14ac:dyDescent="0.25">
      <c r="A312" s="1" t="s">
        <v>319</v>
      </c>
      <c r="B312">
        <v>24625064</v>
      </c>
      <c r="C312">
        <v>26515</v>
      </c>
      <c r="D312">
        <v>154603</v>
      </c>
      <c r="E312" s="4">
        <v>24807319</v>
      </c>
      <c r="F312">
        <v>80939503</v>
      </c>
      <c r="G312" s="5">
        <v>123</v>
      </c>
    </row>
    <row r="313" spans="1:7" x14ac:dyDescent="0.25">
      <c r="A313" s="1" t="s">
        <v>224</v>
      </c>
      <c r="B313">
        <v>385016773</v>
      </c>
      <c r="C313">
        <v>1411315</v>
      </c>
      <c r="D313">
        <v>80380</v>
      </c>
      <c r="E313" s="4">
        <v>386553830</v>
      </c>
      <c r="F313">
        <v>3596916380</v>
      </c>
      <c r="G313" s="5">
        <v>117</v>
      </c>
    </row>
    <row r="314" spans="1:7" x14ac:dyDescent="0.25">
      <c r="A314" s="1" t="s">
        <v>201</v>
      </c>
      <c r="B314">
        <v>41893153</v>
      </c>
      <c r="C314">
        <v>95068</v>
      </c>
      <c r="D314">
        <v>97971</v>
      </c>
      <c r="E314" s="4">
        <v>42088977</v>
      </c>
      <c r="F314">
        <v>155360605</v>
      </c>
      <c r="G314" s="5">
        <v>115</v>
      </c>
    </row>
    <row r="315" spans="1:7" x14ac:dyDescent="0.25">
      <c r="A315" s="1" t="s">
        <v>121</v>
      </c>
      <c r="B315">
        <v>3769178</v>
      </c>
      <c r="C315">
        <v>43385</v>
      </c>
      <c r="D315">
        <v>321398</v>
      </c>
      <c r="E315" s="4">
        <v>4134629</v>
      </c>
      <c r="F315">
        <v>4973986</v>
      </c>
      <c r="G315" s="5">
        <v>114</v>
      </c>
    </row>
    <row r="316" spans="1:7" x14ac:dyDescent="0.25">
      <c r="A316" s="1" t="s">
        <v>382</v>
      </c>
      <c r="B316">
        <v>-2736</v>
      </c>
      <c r="C316">
        <v>16872</v>
      </c>
      <c r="D316">
        <v>81363</v>
      </c>
      <c r="E316" s="4">
        <v>95727</v>
      </c>
      <c r="F316">
        <v>95841</v>
      </c>
      <c r="G316" s="5">
        <v>114</v>
      </c>
    </row>
    <row r="317" spans="1:7" x14ac:dyDescent="0.25">
      <c r="A317" s="1" t="s">
        <v>533</v>
      </c>
      <c r="B317">
        <v>616896</v>
      </c>
      <c r="C317">
        <v>26020</v>
      </c>
      <c r="D317">
        <v>114108</v>
      </c>
      <c r="E317" s="4">
        <v>758057</v>
      </c>
      <c r="F317">
        <v>5576684</v>
      </c>
      <c r="G317" s="5">
        <v>111</v>
      </c>
    </row>
    <row r="318" spans="1:7" x14ac:dyDescent="0.25">
      <c r="A318" s="1" t="s">
        <v>213</v>
      </c>
      <c r="B318">
        <v>364817</v>
      </c>
      <c r="C318">
        <v>9954</v>
      </c>
      <c r="D318">
        <v>142252</v>
      </c>
      <c r="E318" s="4">
        <v>517468</v>
      </c>
      <c r="F318">
        <v>845425</v>
      </c>
      <c r="G318" s="5">
        <v>110</v>
      </c>
    </row>
    <row r="319" spans="1:7" x14ac:dyDescent="0.25">
      <c r="A319" s="1" t="s">
        <v>221</v>
      </c>
      <c r="B319">
        <v>553701</v>
      </c>
      <c r="C319">
        <v>13570</v>
      </c>
      <c r="D319">
        <v>239954</v>
      </c>
      <c r="E319" s="4">
        <v>807651</v>
      </c>
      <c r="F319">
        <v>2696779</v>
      </c>
      <c r="G319" s="5">
        <v>105</v>
      </c>
    </row>
    <row r="320" spans="1:7" x14ac:dyDescent="0.25">
      <c r="A320" s="1" t="s">
        <v>456</v>
      </c>
      <c r="B320">
        <v>20365882</v>
      </c>
      <c r="C320">
        <v>27068</v>
      </c>
      <c r="D320">
        <v>77345</v>
      </c>
      <c r="E320" s="4">
        <v>20471076</v>
      </c>
      <c r="F320">
        <v>166865638</v>
      </c>
      <c r="G320" s="5">
        <v>103</v>
      </c>
    </row>
    <row r="321" spans="1:7" x14ac:dyDescent="0.25">
      <c r="A321" s="1" t="s">
        <v>210</v>
      </c>
      <c r="B321">
        <v>167084316</v>
      </c>
      <c r="C321">
        <v>195880</v>
      </c>
      <c r="D321">
        <v>73898</v>
      </c>
      <c r="E321" s="4">
        <v>167360127</v>
      </c>
      <c r="F321">
        <v>1015532018</v>
      </c>
      <c r="G321" s="5">
        <v>99</v>
      </c>
    </row>
    <row r="322" spans="1:7" x14ac:dyDescent="0.25">
      <c r="A322" s="1" t="s">
        <v>212</v>
      </c>
      <c r="B322">
        <v>193224</v>
      </c>
      <c r="C322">
        <v>10728</v>
      </c>
      <c r="D322">
        <v>65979</v>
      </c>
      <c r="E322" s="4">
        <v>270421</v>
      </c>
      <c r="F322">
        <v>1198857</v>
      </c>
      <c r="G322" s="5">
        <v>98</v>
      </c>
    </row>
    <row r="323" spans="1:7" x14ac:dyDescent="0.25">
      <c r="A323" s="1" t="s">
        <v>260</v>
      </c>
      <c r="B323">
        <v>7444303</v>
      </c>
      <c r="C323">
        <v>65924</v>
      </c>
      <c r="D323">
        <v>129170</v>
      </c>
      <c r="E323" s="4">
        <v>7641300</v>
      </c>
      <c r="F323">
        <v>20117497</v>
      </c>
      <c r="G323" s="5">
        <v>93</v>
      </c>
    </row>
    <row r="324" spans="1:7" x14ac:dyDescent="0.25">
      <c r="A324" s="1" t="s">
        <v>486</v>
      </c>
      <c r="B324">
        <v>474069</v>
      </c>
      <c r="C324">
        <v>9558</v>
      </c>
      <c r="D324">
        <v>162401</v>
      </c>
      <c r="E324" s="4">
        <v>646362</v>
      </c>
      <c r="F324">
        <v>7013036</v>
      </c>
      <c r="G324" s="5">
        <v>92</v>
      </c>
    </row>
    <row r="325" spans="1:7" x14ac:dyDescent="0.25">
      <c r="A325" s="1" t="s">
        <v>223</v>
      </c>
      <c r="B325">
        <v>1125504</v>
      </c>
      <c r="C325">
        <v>10347</v>
      </c>
      <c r="D325">
        <v>80155</v>
      </c>
      <c r="E325" s="4">
        <v>1216357</v>
      </c>
      <c r="F325">
        <v>3844942</v>
      </c>
      <c r="G325" s="5">
        <v>90</v>
      </c>
    </row>
    <row r="326" spans="1:7" x14ac:dyDescent="0.25">
      <c r="A326" s="1" t="s">
        <v>496</v>
      </c>
      <c r="B326">
        <v>13380888</v>
      </c>
      <c r="C326">
        <v>64219</v>
      </c>
      <c r="D326">
        <v>84315</v>
      </c>
      <c r="E326" s="4">
        <v>13530254</v>
      </c>
      <c r="F326">
        <v>109584239</v>
      </c>
      <c r="G326" s="5">
        <v>87</v>
      </c>
    </row>
    <row r="327" spans="1:7" x14ac:dyDescent="0.25">
      <c r="A327" s="1" t="s">
        <v>245</v>
      </c>
      <c r="B327">
        <v>659395</v>
      </c>
      <c r="C327">
        <v>14184</v>
      </c>
      <c r="D327">
        <v>72996</v>
      </c>
      <c r="E327" s="4">
        <v>747134</v>
      </c>
      <c r="F327">
        <v>4151733</v>
      </c>
      <c r="G327" s="5">
        <v>87</v>
      </c>
    </row>
    <row r="328" spans="1:7" x14ac:dyDescent="0.25">
      <c r="A328" s="1" t="s">
        <v>491</v>
      </c>
      <c r="B328">
        <v>4949724</v>
      </c>
      <c r="C328">
        <v>9316</v>
      </c>
      <c r="D328">
        <v>148212</v>
      </c>
      <c r="E328" s="4">
        <v>5107677</v>
      </c>
      <c r="F328">
        <v>53210908</v>
      </c>
      <c r="G328" s="5">
        <v>85</v>
      </c>
    </row>
    <row r="329" spans="1:7" x14ac:dyDescent="0.25">
      <c r="A329" s="1" t="s">
        <v>284</v>
      </c>
      <c r="B329">
        <v>7368686</v>
      </c>
      <c r="C329">
        <v>9564</v>
      </c>
      <c r="D329">
        <v>108356</v>
      </c>
      <c r="E329" s="4">
        <v>7486992</v>
      </c>
      <c r="F329">
        <v>47685297</v>
      </c>
      <c r="G329" s="5">
        <v>84</v>
      </c>
    </row>
    <row r="330" spans="1:7" x14ac:dyDescent="0.25">
      <c r="A330" s="1" t="s">
        <v>513</v>
      </c>
      <c r="B330">
        <v>101675412</v>
      </c>
      <c r="C330">
        <v>164607</v>
      </c>
      <c r="D330">
        <v>113579</v>
      </c>
      <c r="E330" s="4">
        <v>101957523</v>
      </c>
      <c r="F330">
        <v>323273778</v>
      </c>
      <c r="G330" s="5">
        <v>83</v>
      </c>
    </row>
    <row r="331" spans="1:7" x14ac:dyDescent="0.25">
      <c r="A331" s="1" t="s">
        <v>167</v>
      </c>
      <c r="B331">
        <v>305166</v>
      </c>
      <c r="C331">
        <v>22161</v>
      </c>
      <c r="D331">
        <v>73705</v>
      </c>
      <c r="E331" s="4">
        <v>401455</v>
      </c>
      <c r="F331">
        <v>1740331</v>
      </c>
      <c r="G331" s="5">
        <v>83</v>
      </c>
    </row>
    <row r="332" spans="1:7" x14ac:dyDescent="0.25">
      <c r="A332" s="1" t="s">
        <v>296</v>
      </c>
      <c r="B332">
        <v>538090</v>
      </c>
      <c r="C332">
        <v>12183</v>
      </c>
      <c r="D332">
        <v>73361</v>
      </c>
      <c r="E332" s="4">
        <v>624145</v>
      </c>
      <c r="F332">
        <v>3305519</v>
      </c>
      <c r="G332" s="5">
        <v>82</v>
      </c>
    </row>
    <row r="333" spans="1:7" x14ac:dyDescent="0.25">
      <c r="A333" s="1" t="s">
        <v>219</v>
      </c>
      <c r="B333">
        <v>14793471</v>
      </c>
      <c r="C333">
        <v>13046</v>
      </c>
      <c r="D333">
        <v>302422</v>
      </c>
      <c r="E333" s="4">
        <v>15109383</v>
      </c>
      <c r="F333">
        <v>52557163</v>
      </c>
      <c r="G333" s="5">
        <v>80</v>
      </c>
    </row>
    <row r="334" spans="1:7" x14ac:dyDescent="0.25">
      <c r="A334" s="1" t="s">
        <v>455</v>
      </c>
      <c r="B334">
        <v>9840190</v>
      </c>
      <c r="C334">
        <v>118936</v>
      </c>
      <c r="D334">
        <v>165612</v>
      </c>
      <c r="E334" s="4">
        <v>10125180</v>
      </c>
      <c r="F334">
        <v>147631484</v>
      </c>
      <c r="G334" s="5">
        <v>80</v>
      </c>
    </row>
    <row r="335" spans="1:7" x14ac:dyDescent="0.25">
      <c r="A335" s="1" t="s">
        <v>253</v>
      </c>
      <c r="B335">
        <v>8247998</v>
      </c>
      <c r="C335">
        <v>9536</v>
      </c>
      <c r="D335">
        <v>188633</v>
      </c>
      <c r="E335" s="4">
        <v>8446579</v>
      </c>
      <c r="F335">
        <v>23612290</v>
      </c>
      <c r="G335" s="5">
        <v>80</v>
      </c>
    </row>
    <row r="336" spans="1:7" x14ac:dyDescent="0.25">
      <c r="A336" s="1" t="s">
        <v>306</v>
      </c>
      <c r="B336">
        <v>199615648</v>
      </c>
      <c r="C336">
        <v>501788</v>
      </c>
      <c r="D336">
        <v>65979</v>
      </c>
      <c r="E336" s="4">
        <v>200199207</v>
      </c>
      <c r="F336">
        <v>424941839</v>
      </c>
      <c r="G336" s="5">
        <v>79</v>
      </c>
    </row>
    <row r="337" spans="1:7" x14ac:dyDescent="0.25">
      <c r="A337" s="1" t="s">
        <v>262</v>
      </c>
      <c r="B337">
        <v>32508168</v>
      </c>
      <c r="C337">
        <v>18402</v>
      </c>
      <c r="D337">
        <v>56760</v>
      </c>
      <c r="E337" s="4">
        <v>32583865</v>
      </c>
      <c r="F337">
        <v>470017517</v>
      </c>
      <c r="G337" s="5">
        <v>79</v>
      </c>
    </row>
    <row r="338" spans="1:7" x14ac:dyDescent="0.25">
      <c r="A338" s="1" t="s">
        <v>421</v>
      </c>
      <c r="B338">
        <v>63783030</v>
      </c>
      <c r="C338">
        <v>130332</v>
      </c>
      <c r="D338">
        <v>57547</v>
      </c>
      <c r="E338" s="4">
        <v>63972330</v>
      </c>
      <c r="F338">
        <v>1869568965</v>
      </c>
      <c r="G338" s="5">
        <v>77</v>
      </c>
    </row>
    <row r="339" spans="1:7" x14ac:dyDescent="0.25">
      <c r="A339" s="1" t="s">
        <v>234</v>
      </c>
      <c r="B339">
        <v>113008022</v>
      </c>
      <c r="C339">
        <v>274623</v>
      </c>
      <c r="D339">
        <v>65795</v>
      </c>
      <c r="E339" s="4">
        <v>113356827</v>
      </c>
      <c r="F339">
        <v>291062740</v>
      </c>
      <c r="G339" s="5">
        <v>76</v>
      </c>
    </row>
    <row r="340" spans="1:7" x14ac:dyDescent="0.25">
      <c r="A340" s="1" t="s">
        <v>275</v>
      </c>
      <c r="B340">
        <v>55849964</v>
      </c>
      <c r="C340">
        <v>202043</v>
      </c>
      <c r="D340">
        <v>53849</v>
      </c>
      <c r="E340" s="4">
        <v>56112310</v>
      </c>
      <c r="F340">
        <v>983621793</v>
      </c>
      <c r="G340" s="5">
        <v>74</v>
      </c>
    </row>
    <row r="341" spans="1:7" x14ac:dyDescent="0.25">
      <c r="A341" s="1" t="s">
        <v>542</v>
      </c>
      <c r="B341">
        <v>21424267</v>
      </c>
      <c r="C341">
        <v>4946928</v>
      </c>
      <c r="D341">
        <v>5029639</v>
      </c>
      <c r="E341" s="4">
        <v>31401356</v>
      </c>
      <c r="F341">
        <v>40778464</v>
      </c>
      <c r="G341" s="5">
        <v>74</v>
      </c>
    </row>
    <row r="342" spans="1:7" x14ac:dyDescent="0.25">
      <c r="A342" s="1" t="s">
        <v>452</v>
      </c>
      <c r="B342">
        <v>30091647</v>
      </c>
      <c r="C342">
        <v>9263</v>
      </c>
      <c r="D342">
        <v>107014</v>
      </c>
      <c r="E342" s="4">
        <v>30208292</v>
      </c>
      <c r="F342">
        <v>81377070</v>
      </c>
      <c r="G342" s="5">
        <v>74</v>
      </c>
    </row>
    <row r="343" spans="1:7" x14ac:dyDescent="0.25">
      <c r="A343" s="1" t="s">
        <v>403</v>
      </c>
      <c r="B343">
        <v>224639</v>
      </c>
      <c r="C343">
        <v>8163</v>
      </c>
      <c r="D343">
        <v>119435</v>
      </c>
      <c r="E343" s="4">
        <v>352602</v>
      </c>
      <c r="F343">
        <v>1661027</v>
      </c>
      <c r="G343" s="5">
        <v>73</v>
      </c>
    </row>
    <row r="344" spans="1:7" x14ac:dyDescent="0.25">
      <c r="A344" s="1" t="s">
        <v>168</v>
      </c>
      <c r="B344">
        <v>254048</v>
      </c>
      <c r="C344">
        <v>8273</v>
      </c>
      <c r="D344">
        <v>55866</v>
      </c>
      <c r="E344" s="4">
        <v>318546</v>
      </c>
      <c r="F344">
        <v>1171090</v>
      </c>
      <c r="G344" s="5">
        <v>73</v>
      </c>
    </row>
    <row r="345" spans="1:7" x14ac:dyDescent="0.25">
      <c r="A345" s="1" t="s">
        <v>442</v>
      </c>
      <c r="B345">
        <v>2089521</v>
      </c>
      <c r="C345">
        <v>11122</v>
      </c>
      <c r="D345">
        <v>52751</v>
      </c>
      <c r="E345" s="4">
        <v>2153812</v>
      </c>
      <c r="F345">
        <v>64312194</v>
      </c>
      <c r="G345" s="5">
        <v>70</v>
      </c>
    </row>
    <row r="346" spans="1:7" x14ac:dyDescent="0.25">
      <c r="A346" s="1" t="s">
        <v>433</v>
      </c>
      <c r="B346">
        <v>67874353</v>
      </c>
      <c r="C346">
        <v>49352</v>
      </c>
      <c r="D346">
        <v>93994</v>
      </c>
      <c r="E346" s="4">
        <v>68019495</v>
      </c>
      <c r="F346">
        <v>182541242</v>
      </c>
      <c r="G346" s="5">
        <v>68</v>
      </c>
    </row>
    <row r="347" spans="1:7" x14ac:dyDescent="0.25">
      <c r="A347" s="1" t="s">
        <v>356</v>
      </c>
      <c r="B347">
        <v>1568763</v>
      </c>
      <c r="C347">
        <v>43082</v>
      </c>
      <c r="D347">
        <v>59678</v>
      </c>
      <c r="E347" s="4">
        <v>1673103</v>
      </c>
      <c r="F347">
        <v>8857433</v>
      </c>
      <c r="G347" s="5">
        <v>68</v>
      </c>
    </row>
    <row r="348" spans="1:7" x14ac:dyDescent="0.25">
      <c r="A348" s="1" t="s">
        <v>238</v>
      </c>
      <c r="B348">
        <v>70358406</v>
      </c>
      <c r="C348">
        <v>133182</v>
      </c>
      <c r="D348">
        <v>47592</v>
      </c>
      <c r="E348" s="4">
        <v>70543584</v>
      </c>
      <c r="F348">
        <v>857289265</v>
      </c>
      <c r="G348" s="5">
        <v>65</v>
      </c>
    </row>
    <row r="349" spans="1:7" x14ac:dyDescent="0.25">
      <c r="A349" s="1" t="s">
        <v>258</v>
      </c>
      <c r="B349">
        <v>986306</v>
      </c>
      <c r="C349">
        <v>9858</v>
      </c>
      <c r="D349">
        <v>47169</v>
      </c>
      <c r="E349" s="4">
        <v>1043519</v>
      </c>
      <c r="F349">
        <v>10420408</v>
      </c>
      <c r="G349" s="5">
        <v>62</v>
      </c>
    </row>
    <row r="350" spans="1:7" x14ac:dyDescent="0.25">
      <c r="A350" s="1" t="s">
        <v>522</v>
      </c>
      <c r="B350">
        <v>65385</v>
      </c>
      <c r="C350">
        <v>6375</v>
      </c>
      <c r="D350">
        <v>45941</v>
      </c>
      <c r="E350" s="4">
        <v>117819</v>
      </c>
      <c r="F350">
        <v>116555</v>
      </c>
      <c r="G350" s="5">
        <v>59</v>
      </c>
    </row>
    <row r="351" spans="1:7" x14ac:dyDescent="0.25">
      <c r="A351" s="1" t="s">
        <v>467</v>
      </c>
      <c r="B351">
        <v>11260671</v>
      </c>
      <c r="C351">
        <v>6016</v>
      </c>
      <c r="D351">
        <v>44494</v>
      </c>
      <c r="E351" s="4">
        <v>11311478</v>
      </c>
      <c r="F351">
        <v>42002323</v>
      </c>
      <c r="G351" s="5">
        <v>58</v>
      </c>
    </row>
    <row r="352" spans="1:7" x14ac:dyDescent="0.25">
      <c r="A352" s="1" t="s">
        <v>133</v>
      </c>
      <c r="B352">
        <v>5232636</v>
      </c>
      <c r="C352">
        <v>6995</v>
      </c>
      <c r="D352">
        <v>74942</v>
      </c>
      <c r="E352" s="4">
        <v>5314859</v>
      </c>
      <c r="F352">
        <v>33895215</v>
      </c>
      <c r="G352" s="5">
        <v>57</v>
      </c>
    </row>
    <row r="353" spans="1:7" x14ac:dyDescent="0.25">
      <c r="A353" s="1" t="s">
        <v>192</v>
      </c>
      <c r="B353">
        <v>473457</v>
      </c>
      <c r="C353">
        <v>10892</v>
      </c>
      <c r="D353">
        <v>40569</v>
      </c>
      <c r="E353" s="4">
        <v>525116</v>
      </c>
      <c r="F353">
        <v>8341243</v>
      </c>
      <c r="G353" s="5">
        <v>56</v>
      </c>
    </row>
    <row r="354" spans="1:7" x14ac:dyDescent="0.25">
      <c r="A354" s="1" t="s">
        <v>309</v>
      </c>
      <c r="B354">
        <v>11172543</v>
      </c>
      <c r="C354">
        <v>8098</v>
      </c>
      <c r="D354">
        <v>39816</v>
      </c>
      <c r="E354" s="4">
        <v>11220615</v>
      </c>
      <c r="F354">
        <v>2743147897</v>
      </c>
      <c r="G354" s="5">
        <v>53</v>
      </c>
    </row>
    <row r="355" spans="1:7" x14ac:dyDescent="0.25">
      <c r="A355" s="1" t="s">
        <v>295</v>
      </c>
      <c r="B355">
        <v>149534</v>
      </c>
      <c r="C355">
        <v>26578</v>
      </c>
      <c r="D355">
        <v>124779</v>
      </c>
      <c r="E355" s="4">
        <v>301142</v>
      </c>
      <c r="F355">
        <v>953101</v>
      </c>
      <c r="G355" s="5">
        <v>52</v>
      </c>
    </row>
    <row r="356" spans="1:7" x14ac:dyDescent="0.25">
      <c r="A356" s="1" t="s">
        <v>318</v>
      </c>
      <c r="B356">
        <v>9196195</v>
      </c>
      <c r="C356">
        <v>52008</v>
      </c>
      <c r="D356">
        <v>37638</v>
      </c>
      <c r="E356" s="4">
        <v>9287685</v>
      </c>
      <c r="F356">
        <v>29430591</v>
      </c>
      <c r="G356" s="5">
        <v>48</v>
      </c>
    </row>
    <row r="357" spans="1:7" x14ac:dyDescent="0.25">
      <c r="A357" s="1" t="s">
        <v>341</v>
      </c>
      <c r="B357">
        <v>1339275</v>
      </c>
      <c r="C357">
        <v>7668</v>
      </c>
      <c r="D357">
        <v>41259</v>
      </c>
      <c r="E357" s="4">
        <v>1388518</v>
      </c>
      <c r="F357">
        <v>4631901</v>
      </c>
      <c r="G357" s="5">
        <v>48</v>
      </c>
    </row>
    <row r="358" spans="1:7" x14ac:dyDescent="0.25">
      <c r="A358" s="1" t="s">
        <v>215</v>
      </c>
      <c r="B358">
        <v>282151</v>
      </c>
      <c r="C358">
        <v>5704</v>
      </c>
      <c r="D358">
        <v>68432</v>
      </c>
      <c r="E358" s="4">
        <v>356489</v>
      </c>
      <c r="F358">
        <v>4660557</v>
      </c>
      <c r="G358" s="5">
        <v>47</v>
      </c>
    </row>
    <row r="359" spans="1:7" x14ac:dyDescent="0.25">
      <c r="A359" s="1" t="s">
        <v>250</v>
      </c>
      <c r="B359">
        <v>4274104</v>
      </c>
      <c r="C359">
        <v>48881</v>
      </c>
      <c r="D359">
        <v>96037</v>
      </c>
      <c r="E359" s="4">
        <v>4419379</v>
      </c>
      <c r="F359">
        <v>18765474</v>
      </c>
      <c r="G359" s="5">
        <v>45</v>
      </c>
    </row>
    <row r="360" spans="1:7" x14ac:dyDescent="0.25">
      <c r="A360" s="1" t="s">
        <v>256</v>
      </c>
      <c r="B360">
        <v>100287</v>
      </c>
      <c r="C360">
        <v>5211</v>
      </c>
      <c r="D360">
        <v>36518</v>
      </c>
      <c r="E360" s="4">
        <v>142236</v>
      </c>
      <c r="F360">
        <v>619458</v>
      </c>
      <c r="G360" s="5">
        <v>44</v>
      </c>
    </row>
    <row r="361" spans="1:7" x14ac:dyDescent="0.25">
      <c r="A361" s="1" t="s">
        <v>413</v>
      </c>
      <c r="B361">
        <v>60276</v>
      </c>
      <c r="C361">
        <v>4959</v>
      </c>
      <c r="D361">
        <v>31303</v>
      </c>
      <c r="E361" s="4">
        <v>96736</v>
      </c>
      <c r="F361">
        <v>521230</v>
      </c>
      <c r="G361" s="5">
        <v>43</v>
      </c>
    </row>
    <row r="362" spans="1:7" x14ac:dyDescent="0.25">
      <c r="A362" s="1" t="s">
        <v>390</v>
      </c>
      <c r="B362">
        <v>70110949</v>
      </c>
      <c r="C362">
        <v>7170</v>
      </c>
      <c r="D362">
        <v>36840</v>
      </c>
      <c r="E362" s="4">
        <v>70155099</v>
      </c>
      <c r="F362">
        <v>625319301</v>
      </c>
      <c r="G362" s="5">
        <v>42</v>
      </c>
    </row>
    <row r="363" spans="1:7" x14ac:dyDescent="0.25">
      <c r="A363" s="1" t="s">
        <v>264</v>
      </c>
      <c r="B363">
        <v>1393776</v>
      </c>
      <c r="C363">
        <v>5168</v>
      </c>
      <c r="D363">
        <v>59687</v>
      </c>
      <c r="E363" s="4">
        <v>1458838</v>
      </c>
      <c r="F363">
        <v>4446932</v>
      </c>
      <c r="G363" s="5">
        <v>42</v>
      </c>
    </row>
    <row r="364" spans="1:7" x14ac:dyDescent="0.25">
      <c r="A364" s="1" t="s">
        <v>320</v>
      </c>
      <c r="B364">
        <v>424534</v>
      </c>
      <c r="C364">
        <v>4487</v>
      </c>
      <c r="D364">
        <v>53865</v>
      </c>
      <c r="E364" s="4">
        <v>483102</v>
      </c>
      <c r="F364">
        <v>4494943</v>
      </c>
      <c r="G364" s="5">
        <v>42</v>
      </c>
    </row>
    <row r="365" spans="1:7" x14ac:dyDescent="0.25">
      <c r="A365" s="1" t="s">
        <v>288</v>
      </c>
      <c r="B365">
        <v>6924416</v>
      </c>
      <c r="C365">
        <v>5620</v>
      </c>
      <c r="D365">
        <v>131686</v>
      </c>
      <c r="E365" s="4">
        <v>7061933</v>
      </c>
      <c r="F365">
        <v>25659691</v>
      </c>
      <c r="G365" s="5">
        <v>40</v>
      </c>
    </row>
    <row r="366" spans="1:7" x14ac:dyDescent="0.25">
      <c r="A366" s="1" t="s">
        <v>190</v>
      </c>
      <c r="B366">
        <v>1263017</v>
      </c>
      <c r="C366">
        <v>6240</v>
      </c>
      <c r="D366">
        <v>38826</v>
      </c>
      <c r="E366" s="4">
        <v>1308203</v>
      </c>
      <c r="F366">
        <v>13040256</v>
      </c>
      <c r="G366" s="5">
        <v>40</v>
      </c>
    </row>
    <row r="367" spans="1:7" x14ac:dyDescent="0.25">
      <c r="A367" s="1" t="s">
        <v>101</v>
      </c>
      <c r="B367">
        <v>1003406</v>
      </c>
      <c r="C367">
        <v>8441</v>
      </c>
      <c r="D367">
        <v>33623</v>
      </c>
      <c r="E367" s="4">
        <v>1045798</v>
      </c>
      <c r="F367">
        <v>5173188</v>
      </c>
      <c r="G367" s="5">
        <v>40</v>
      </c>
    </row>
    <row r="368" spans="1:7" x14ac:dyDescent="0.25">
      <c r="A368" s="1" t="s">
        <v>207</v>
      </c>
      <c r="B368">
        <v>23191450</v>
      </c>
      <c r="C368">
        <v>42125</v>
      </c>
      <c r="D368">
        <v>31013</v>
      </c>
      <c r="E368" s="4">
        <v>23266113</v>
      </c>
      <c r="F368">
        <v>163473102</v>
      </c>
      <c r="G368" s="5">
        <v>39</v>
      </c>
    </row>
    <row r="369" spans="1:7" x14ac:dyDescent="0.25">
      <c r="A369" s="1" t="s">
        <v>352</v>
      </c>
      <c r="B369">
        <v>3671993</v>
      </c>
      <c r="C369">
        <v>4022</v>
      </c>
      <c r="D369">
        <v>102649</v>
      </c>
      <c r="E369" s="4">
        <v>3778859</v>
      </c>
      <c r="F369">
        <v>8368009</v>
      </c>
      <c r="G369" s="5">
        <v>39</v>
      </c>
    </row>
    <row r="370" spans="1:7" x14ac:dyDescent="0.25">
      <c r="A370" s="1" t="s">
        <v>381</v>
      </c>
      <c r="B370">
        <v>1049799</v>
      </c>
      <c r="C370">
        <v>9266</v>
      </c>
      <c r="D370">
        <v>33860</v>
      </c>
      <c r="E370" s="4">
        <v>1093277</v>
      </c>
      <c r="F370">
        <v>9641467</v>
      </c>
      <c r="G370" s="5">
        <v>39</v>
      </c>
    </row>
    <row r="371" spans="1:7" x14ac:dyDescent="0.25">
      <c r="A371" s="1" t="s">
        <v>301</v>
      </c>
      <c r="B371">
        <v>857375</v>
      </c>
      <c r="C371">
        <v>18551</v>
      </c>
      <c r="D371">
        <v>31117</v>
      </c>
      <c r="E371" s="4">
        <v>907746</v>
      </c>
      <c r="F371">
        <v>4171751</v>
      </c>
      <c r="G371" s="5">
        <v>38</v>
      </c>
    </row>
    <row r="372" spans="1:7" x14ac:dyDescent="0.25">
      <c r="A372" s="1" t="s">
        <v>517</v>
      </c>
      <c r="B372">
        <v>2803764</v>
      </c>
      <c r="C372">
        <v>36038</v>
      </c>
      <c r="D372">
        <v>26902</v>
      </c>
      <c r="E372" s="4">
        <v>2867092</v>
      </c>
      <c r="F372">
        <v>148247877</v>
      </c>
      <c r="G372" s="5">
        <v>36</v>
      </c>
    </row>
    <row r="373" spans="1:7" x14ac:dyDescent="0.25">
      <c r="A373" s="1" t="s">
        <v>308</v>
      </c>
      <c r="B373">
        <v>109291</v>
      </c>
      <c r="C373">
        <v>5652</v>
      </c>
      <c r="D373">
        <v>35864</v>
      </c>
      <c r="E373" s="4">
        <v>150915</v>
      </c>
      <c r="F373">
        <v>1926112</v>
      </c>
      <c r="G373" s="5">
        <v>36</v>
      </c>
    </row>
    <row r="374" spans="1:7" x14ac:dyDescent="0.25">
      <c r="A374" s="1" t="s">
        <v>528</v>
      </c>
      <c r="B374">
        <v>73344</v>
      </c>
      <c r="C374">
        <v>5904</v>
      </c>
      <c r="D374">
        <v>26154</v>
      </c>
      <c r="E374" s="4">
        <v>105510</v>
      </c>
      <c r="F374">
        <v>5330022</v>
      </c>
      <c r="G374" s="5">
        <v>36</v>
      </c>
    </row>
    <row r="375" spans="1:7" x14ac:dyDescent="0.25">
      <c r="A375" s="1" t="s">
        <v>292</v>
      </c>
      <c r="B375">
        <v>-864</v>
      </c>
      <c r="C375">
        <v>5508</v>
      </c>
      <c r="D375">
        <v>34982</v>
      </c>
      <c r="E375" s="4">
        <v>39698</v>
      </c>
      <c r="F375">
        <v>39734</v>
      </c>
      <c r="G375" s="5">
        <v>36</v>
      </c>
    </row>
    <row r="376" spans="1:7" x14ac:dyDescent="0.25">
      <c r="A376" s="1" t="s">
        <v>270</v>
      </c>
      <c r="B376">
        <v>19261669</v>
      </c>
      <c r="C376">
        <v>3697</v>
      </c>
      <c r="D376">
        <v>30745</v>
      </c>
      <c r="E376" s="4">
        <v>19296286</v>
      </c>
      <c r="F376">
        <v>85165733</v>
      </c>
      <c r="G376" s="5">
        <v>35</v>
      </c>
    </row>
    <row r="377" spans="1:7" x14ac:dyDescent="0.25">
      <c r="A377" s="1" t="s">
        <v>332</v>
      </c>
      <c r="B377">
        <v>1430928</v>
      </c>
      <c r="C377">
        <v>7317</v>
      </c>
      <c r="D377">
        <v>46228</v>
      </c>
      <c r="E377" s="4">
        <v>1484764</v>
      </c>
      <c r="F377">
        <v>6360850</v>
      </c>
      <c r="G377" s="5">
        <v>35</v>
      </c>
    </row>
    <row r="378" spans="1:7" x14ac:dyDescent="0.25">
      <c r="A378" s="1" t="s">
        <v>313</v>
      </c>
      <c r="B378">
        <v>47636</v>
      </c>
      <c r="C378">
        <v>4163</v>
      </c>
      <c r="D378">
        <v>30458</v>
      </c>
      <c r="E378" s="4">
        <v>82423</v>
      </c>
      <c r="F378">
        <v>578659</v>
      </c>
      <c r="G378" s="5">
        <v>35</v>
      </c>
    </row>
    <row r="379" spans="1:7" x14ac:dyDescent="0.25">
      <c r="A379" s="1" t="s">
        <v>355</v>
      </c>
      <c r="B379">
        <v>936625</v>
      </c>
      <c r="C379">
        <v>11234</v>
      </c>
      <c r="D379">
        <v>28351</v>
      </c>
      <c r="E379" s="4">
        <v>976628</v>
      </c>
      <c r="F379">
        <v>3229920</v>
      </c>
      <c r="G379" s="5">
        <v>33</v>
      </c>
    </row>
    <row r="380" spans="1:7" x14ac:dyDescent="0.25">
      <c r="A380" s="1" t="s">
        <v>297</v>
      </c>
      <c r="B380">
        <v>-792</v>
      </c>
      <c r="C380">
        <v>5016</v>
      </c>
      <c r="D380">
        <v>28853</v>
      </c>
      <c r="E380" s="4">
        <v>33143</v>
      </c>
      <c r="F380">
        <v>33176</v>
      </c>
      <c r="G380" s="5">
        <v>33</v>
      </c>
    </row>
    <row r="381" spans="1:7" x14ac:dyDescent="0.25">
      <c r="A381" s="1" t="s">
        <v>447</v>
      </c>
      <c r="B381">
        <v>28947723</v>
      </c>
      <c r="C381">
        <v>25353</v>
      </c>
      <c r="D381">
        <v>43351</v>
      </c>
      <c r="E381" s="4">
        <v>29017336</v>
      </c>
      <c r="F381">
        <v>88188419</v>
      </c>
      <c r="G381" s="5">
        <v>32</v>
      </c>
    </row>
    <row r="382" spans="1:7" x14ac:dyDescent="0.25">
      <c r="A382" s="1" t="s">
        <v>423</v>
      </c>
      <c r="B382">
        <v>12090942</v>
      </c>
      <c r="C382">
        <v>22637</v>
      </c>
      <c r="D382">
        <v>24260</v>
      </c>
      <c r="E382" s="4">
        <v>12138113</v>
      </c>
      <c r="F382">
        <v>319574205</v>
      </c>
      <c r="G382" s="5">
        <v>32</v>
      </c>
    </row>
    <row r="383" spans="1:7" x14ac:dyDescent="0.25">
      <c r="A383" s="1" t="s">
        <v>466</v>
      </c>
      <c r="B383">
        <v>316389</v>
      </c>
      <c r="C383">
        <v>3208</v>
      </c>
      <c r="D383">
        <v>21960</v>
      </c>
      <c r="E383" s="4">
        <v>341625</v>
      </c>
      <c r="F383">
        <v>7077422</v>
      </c>
      <c r="G383" s="5">
        <v>32</v>
      </c>
    </row>
    <row r="384" spans="1:7" x14ac:dyDescent="0.25">
      <c r="A384" s="1" t="s">
        <v>312</v>
      </c>
      <c r="B384">
        <v>41822413</v>
      </c>
      <c r="C384">
        <v>56163</v>
      </c>
      <c r="D384">
        <v>26901</v>
      </c>
      <c r="E384" s="4">
        <v>41907169</v>
      </c>
      <c r="F384">
        <v>92005844</v>
      </c>
      <c r="G384" s="5">
        <v>31</v>
      </c>
    </row>
    <row r="385" spans="1:7" x14ac:dyDescent="0.25">
      <c r="A385" s="1" t="s">
        <v>530</v>
      </c>
      <c r="B385">
        <v>9744455</v>
      </c>
      <c r="C385">
        <v>33508</v>
      </c>
      <c r="D385">
        <v>24024</v>
      </c>
      <c r="E385" s="4">
        <v>9802337</v>
      </c>
      <c r="F385">
        <v>149585523</v>
      </c>
      <c r="G385" s="5">
        <v>31</v>
      </c>
    </row>
    <row r="386" spans="1:7" x14ac:dyDescent="0.25">
      <c r="A386" s="1" t="s">
        <v>316</v>
      </c>
      <c r="B386">
        <v>417709</v>
      </c>
      <c r="C386">
        <v>4655</v>
      </c>
      <c r="D386">
        <v>59296</v>
      </c>
      <c r="E386" s="4">
        <v>481834</v>
      </c>
      <c r="F386">
        <v>5774879</v>
      </c>
      <c r="G386" s="5">
        <v>31</v>
      </c>
    </row>
    <row r="387" spans="1:7" x14ac:dyDescent="0.25">
      <c r="A387" s="1" t="s">
        <v>277</v>
      </c>
      <c r="B387">
        <v>70857</v>
      </c>
      <c r="C387">
        <v>3493</v>
      </c>
      <c r="D387">
        <v>21285</v>
      </c>
      <c r="E387" s="4">
        <v>95785</v>
      </c>
      <c r="F387">
        <v>447055</v>
      </c>
      <c r="G387" s="5">
        <v>30</v>
      </c>
    </row>
    <row r="388" spans="1:7" x14ac:dyDescent="0.25">
      <c r="A388" s="1" t="s">
        <v>340</v>
      </c>
      <c r="B388">
        <v>600485</v>
      </c>
      <c r="C388">
        <v>12529</v>
      </c>
      <c r="D388">
        <v>23406</v>
      </c>
      <c r="E388" s="4">
        <v>636856</v>
      </c>
      <c r="F388">
        <v>3403392</v>
      </c>
      <c r="G388" s="5">
        <v>28</v>
      </c>
    </row>
    <row r="389" spans="1:7" x14ac:dyDescent="0.25">
      <c r="A389" s="1" t="s">
        <v>457</v>
      </c>
      <c r="B389">
        <v>45392</v>
      </c>
      <c r="C389">
        <v>2380</v>
      </c>
      <c r="D389">
        <v>19116</v>
      </c>
      <c r="E389" s="4">
        <v>66944</v>
      </c>
      <c r="F389">
        <v>66972</v>
      </c>
      <c r="G389" s="5">
        <v>28</v>
      </c>
    </row>
    <row r="390" spans="1:7" x14ac:dyDescent="0.25">
      <c r="A390" s="1" t="s">
        <v>281</v>
      </c>
      <c r="B390">
        <v>74549</v>
      </c>
      <c r="C390">
        <v>2273</v>
      </c>
      <c r="D390">
        <v>49702</v>
      </c>
      <c r="E390" s="4">
        <v>126617</v>
      </c>
      <c r="F390">
        <v>263738</v>
      </c>
      <c r="G390" s="5">
        <v>27</v>
      </c>
    </row>
    <row r="391" spans="1:7" x14ac:dyDescent="0.25">
      <c r="A391" s="1" t="s">
        <v>327</v>
      </c>
      <c r="B391">
        <v>133356</v>
      </c>
      <c r="C391">
        <v>2796</v>
      </c>
      <c r="D391">
        <v>35287</v>
      </c>
      <c r="E391" s="4">
        <v>171569</v>
      </c>
      <c r="F391">
        <v>589699</v>
      </c>
      <c r="G391" s="5">
        <v>26</v>
      </c>
    </row>
    <row r="392" spans="1:7" x14ac:dyDescent="0.25">
      <c r="A392" s="1" t="s">
        <v>140</v>
      </c>
      <c r="B392">
        <v>792942</v>
      </c>
      <c r="C392">
        <v>3875</v>
      </c>
      <c r="D392">
        <v>18174</v>
      </c>
      <c r="E392" s="4">
        <v>815066</v>
      </c>
      <c r="F392">
        <v>3684306</v>
      </c>
      <c r="G392" s="5">
        <v>25</v>
      </c>
    </row>
    <row r="393" spans="1:7" x14ac:dyDescent="0.25">
      <c r="A393" s="1" t="s">
        <v>289</v>
      </c>
      <c r="B393">
        <v>155900</v>
      </c>
      <c r="C393">
        <v>2778</v>
      </c>
      <c r="D393">
        <v>39634</v>
      </c>
      <c r="E393" s="4">
        <v>198407</v>
      </c>
      <c r="F393">
        <v>443868</v>
      </c>
      <c r="G393" s="5">
        <v>25</v>
      </c>
    </row>
    <row r="394" spans="1:7" x14ac:dyDescent="0.25">
      <c r="A394" s="1" t="s">
        <v>446</v>
      </c>
      <c r="B394">
        <v>5552043</v>
      </c>
      <c r="C394">
        <v>2064</v>
      </c>
      <c r="D394">
        <v>37624</v>
      </c>
      <c r="E394" s="4">
        <v>5591779</v>
      </c>
      <c r="F394">
        <v>5591803</v>
      </c>
      <c r="G394" s="5">
        <v>24</v>
      </c>
    </row>
    <row r="395" spans="1:7" x14ac:dyDescent="0.25">
      <c r="A395" s="1" t="s">
        <v>141</v>
      </c>
      <c r="B395">
        <v>55787</v>
      </c>
      <c r="C395">
        <v>3744</v>
      </c>
      <c r="D395">
        <v>17609</v>
      </c>
      <c r="E395" s="4">
        <v>77212</v>
      </c>
      <c r="F395">
        <v>2034846</v>
      </c>
      <c r="G395" s="5">
        <v>24</v>
      </c>
    </row>
    <row r="396" spans="1:7" x14ac:dyDescent="0.25">
      <c r="A396" s="1" t="s">
        <v>368</v>
      </c>
      <c r="B396">
        <v>-576</v>
      </c>
      <c r="C396">
        <v>3504</v>
      </c>
      <c r="D396">
        <v>18150</v>
      </c>
      <c r="E396" s="4">
        <v>21126</v>
      </c>
      <c r="F396">
        <v>21150</v>
      </c>
      <c r="G396" s="5">
        <v>24</v>
      </c>
    </row>
    <row r="397" spans="1:7" x14ac:dyDescent="0.25">
      <c r="A397" s="1" t="s">
        <v>257</v>
      </c>
      <c r="B397">
        <v>2016454</v>
      </c>
      <c r="C397">
        <v>7926</v>
      </c>
      <c r="D397">
        <v>17798</v>
      </c>
      <c r="E397" s="4">
        <v>2042406</v>
      </c>
      <c r="F397">
        <v>7004805</v>
      </c>
      <c r="G397" s="5">
        <v>23</v>
      </c>
    </row>
    <row r="398" spans="1:7" x14ac:dyDescent="0.25">
      <c r="A398" s="1" t="s">
        <v>346</v>
      </c>
      <c r="B398">
        <v>895293</v>
      </c>
      <c r="C398">
        <v>2542</v>
      </c>
      <c r="D398">
        <v>25427</v>
      </c>
      <c r="E398" s="4">
        <v>923377</v>
      </c>
      <c r="F398">
        <v>1497728</v>
      </c>
      <c r="G398" s="5">
        <v>23</v>
      </c>
    </row>
    <row r="399" spans="1:7" x14ac:dyDescent="0.25">
      <c r="A399" s="1" t="s">
        <v>348</v>
      </c>
      <c r="B399">
        <v>-552</v>
      </c>
      <c r="C399">
        <v>3496</v>
      </c>
      <c r="D399">
        <v>18759</v>
      </c>
      <c r="E399" s="4">
        <v>21749</v>
      </c>
      <c r="F399">
        <v>21772</v>
      </c>
      <c r="G399" s="5">
        <v>23</v>
      </c>
    </row>
    <row r="400" spans="1:7" x14ac:dyDescent="0.25">
      <c r="A400" s="1" t="s">
        <v>391</v>
      </c>
      <c r="B400">
        <v>1047783</v>
      </c>
      <c r="C400">
        <v>4515</v>
      </c>
      <c r="D400">
        <v>19991</v>
      </c>
      <c r="E400" s="4">
        <v>1072504</v>
      </c>
      <c r="F400">
        <v>3563058</v>
      </c>
      <c r="G400" s="5">
        <v>22</v>
      </c>
    </row>
    <row r="401" spans="1:7" x14ac:dyDescent="0.25">
      <c r="A401" s="1" t="s">
        <v>360</v>
      </c>
      <c r="B401">
        <v>368229</v>
      </c>
      <c r="C401">
        <v>2627</v>
      </c>
      <c r="D401">
        <v>19099</v>
      </c>
      <c r="E401" s="4">
        <v>390065</v>
      </c>
      <c r="F401">
        <v>2826980</v>
      </c>
      <c r="G401" s="5">
        <v>22</v>
      </c>
    </row>
    <row r="402" spans="1:7" x14ac:dyDescent="0.25">
      <c r="A402" s="1" t="s">
        <v>474</v>
      </c>
      <c r="B402">
        <v>31473</v>
      </c>
      <c r="C402">
        <v>3231</v>
      </c>
      <c r="D402">
        <v>16498</v>
      </c>
      <c r="E402" s="4">
        <v>51246</v>
      </c>
      <c r="F402">
        <v>49831</v>
      </c>
      <c r="G402" s="5">
        <v>22</v>
      </c>
    </row>
    <row r="403" spans="1:7" x14ac:dyDescent="0.25">
      <c r="A403" s="1" t="s">
        <v>436</v>
      </c>
      <c r="B403">
        <v>56577</v>
      </c>
      <c r="C403">
        <v>3223</v>
      </c>
      <c r="D403">
        <v>20073</v>
      </c>
      <c r="E403" s="4">
        <v>79976</v>
      </c>
      <c r="F403">
        <v>343901</v>
      </c>
      <c r="G403" s="5">
        <v>21</v>
      </c>
    </row>
    <row r="404" spans="1:7" x14ac:dyDescent="0.25">
      <c r="A404" s="1" t="s">
        <v>193</v>
      </c>
      <c r="B404">
        <v>40844292</v>
      </c>
      <c r="C404">
        <v>82769</v>
      </c>
      <c r="D404">
        <v>16631</v>
      </c>
      <c r="E404" s="4">
        <v>40946461</v>
      </c>
      <c r="F404">
        <v>80512577</v>
      </c>
      <c r="G404" s="5">
        <v>20</v>
      </c>
    </row>
    <row r="405" spans="1:7" x14ac:dyDescent="0.25">
      <c r="A405" s="1" t="s">
        <v>501</v>
      </c>
      <c r="B405">
        <v>94979</v>
      </c>
      <c r="C405">
        <v>2147</v>
      </c>
      <c r="D405">
        <v>38171</v>
      </c>
      <c r="E405" s="4">
        <v>135362</v>
      </c>
      <c r="F405">
        <v>312325</v>
      </c>
      <c r="G405" s="5">
        <v>19</v>
      </c>
    </row>
    <row r="406" spans="1:7" x14ac:dyDescent="0.25">
      <c r="A406" s="1" t="s">
        <v>482</v>
      </c>
      <c r="B406">
        <v>28237</v>
      </c>
      <c r="C406">
        <v>1634</v>
      </c>
      <c r="D406">
        <v>12951</v>
      </c>
      <c r="E406" s="4">
        <v>42860</v>
      </c>
      <c r="F406">
        <v>42879</v>
      </c>
      <c r="G406" s="5">
        <v>19</v>
      </c>
    </row>
    <row r="407" spans="1:7" x14ac:dyDescent="0.25">
      <c r="A407" s="1" t="s">
        <v>303</v>
      </c>
      <c r="B407">
        <v>133139</v>
      </c>
      <c r="C407">
        <v>2156</v>
      </c>
      <c r="D407">
        <v>14614</v>
      </c>
      <c r="E407" s="4">
        <v>149996</v>
      </c>
      <c r="F407">
        <v>594243</v>
      </c>
      <c r="G407" s="5">
        <v>18</v>
      </c>
    </row>
    <row r="408" spans="1:7" x14ac:dyDescent="0.25">
      <c r="A408" s="1" t="s">
        <v>503</v>
      </c>
      <c r="B408">
        <v>19966</v>
      </c>
      <c r="C408">
        <v>1566</v>
      </c>
      <c r="D408">
        <v>17217</v>
      </c>
      <c r="E408" s="4">
        <v>38785</v>
      </c>
      <c r="F408">
        <v>38803</v>
      </c>
      <c r="G408" s="5">
        <v>18</v>
      </c>
    </row>
    <row r="409" spans="1:7" x14ac:dyDescent="0.25">
      <c r="A409" s="1" t="s">
        <v>285</v>
      </c>
      <c r="B409">
        <v>5285995</v>
      </c>
      <c r="C409">
        <v>16034</v>
      </c>
      <c r="D409">
        <v>13431</v>
      </c>
      <c r="E409" s="4">
        <v>5315886</v>
      </c>
      <c r="F409">
        <v>23797161</v>
      </c>
      <c r="G409" s="5">
        <v>17</v>
      </c>
    </row>
    <row r="410" spans="1:7" x14ac:dyDescent="0.25">
      <c r="A410" s="1" t="s">
        <v>344</v>
      </c>
      <c r="B410">
        <v>616488</v>
      </c>
      <c r="C410">
        <v>3862</v>
      </c>
      <c r="D410">
        <v>12774</v>
      </c>
      <c r="E410" s="4">
        <v>633277</v>
      </c>
      <c r="F410">
        <v>4713342</v>
      </c>
      <c r="G410" s="5">
        <v>17</v>
      </c>
    </row>
    <row r="411" spans="1:7" x14ac:dyDescent="0.25">
      <c r="A411" s="1" t="s">
        <v>458</v>
      </c>
      <c r="B411">
        <v>398141</v>
      </c>
      <c r="C411">
        <v>2510</v>
      </c>
      <c r="D411">
        <v>23252</v>
      </c>
      <c r="E411" s="4">
        <v>424008</v>
      </c>
      <c r="F411">
        <v>2032335</v>
      </c>
      <c r="G411" s="5">
        <v>17</v>
      </c>
    </row>
    <row r="412" spans="1:7" x14ac:dyDescent="0.25">
      <c r="A412" s="1" t="s">
        <v>214</v>
      </c>
      <c r="B412">
        <v>225291</v>
      </c>
      <c r="C412">
        <v>4134</v>
      </c>
      <c r="D412">
        <v>20484</v>
      </c>
      <c r="E412" s="4">
        <v>250057</v>
      </c>
      <c r="F412">
        <v>798335</v>
      </c>
      <c r="G412" s="5">
        <v>17</v>
      </c>
    </row>
    <row r="413" spans="1:7" x14ac:dyDescent="0.25">
      <c r="A413" s="1" t="s">
        <v>465</v>
      </c>
      <c r="B413">
        <v>155818</v>
      </c>
      <c r="C413">
        <v>2034</v>
      </c>
      <c r="D413">
        <v>28762</v>
      </c>
      <c r="E413" s="4">
        <v>186699</v>
      </c>
      <c r="F413">
        <v>713909</v>
      </c>
      <c r="G413" s="5">
        <v>17</v>
      </c>
    </row>
    <row r="414" spans="1:7" x14ac:dyDescent="0.25">
      <c r="A414" s="1" t="s">
        <v>363</v>
      </c>
      <c r="B414">
        <v>32285</v>
      </c>
      <c r="C414">
        <v>2362</v>
      </c>
      <c r="D414">
        <v>15578</v>
      </c>
      <c r="E414" s="4">
        <v>50310</v>
      </c>
      <c r="F414">
        <v>143929</v>
      </c>
      <c r="G414" s="5">
        <v>17</v>
      </c>
    </row>
    <row r="415" spans="1:7" x14ac:dyDescent="0.25">
      <c r="A415" s="1" t="s">
        <v>492</v>
      </c>
      <c r="B415">
        <v>12337734</v>
      </c>
      <c r="C415">
        <v>1535</v>
      </c>
      <c r="D415">
        <v>115983</v>
      </c>
      <c r="E415" s="4">
        <v>12455323</v>
      </c>
      <c r="F415">
        <v>50680313</v>
      </c>
      <c r="G415" s="5">
        <v>16</v>
      </c>
    </row>
    <row r="416" spans="1:7" x14ac:dyDescent="0.25">
      <c r="A416" s="1" t="s">
        <v>342</v>
      </c>
      <c r="B416">
        <v>27572</v>
      </c>
      <c r="C416">
        <v>2441</v>
      </c>
      <c r="D416">
        <v>257144</v>
      </c>
      <c r="E416" s="4">
        <v>287231</v>
      </c>
      <c r="F416">
        <v>1098007</v>
      </c>
      <c r="G416" s="5">
        <v>16</v>
      </c>
    </row>
    <row r="417" spans="1:7" x14ac:dyDescent="0.25">
      <c r="A417" s="1" t="s">
        <v>345</v>
      </c>
      <c r="B417">
        <v>221276</v>
      </c>
      <c r="C417">
        <v>1534</v>
      </c>
      <c r="D417">
        <v>13322</v>
      </c>
      <c r="E417" s="4">
        <v>236214</v>
      </c>
      <c r="F417">
        <v>1190073</v>
      </c>
      <c r="G417" s="5">
        <v>16</v>
      </c>
    </row>
    <row r="418" spans="1:7" x14ac:dyDescent="0.25">
      <c r="A418" s="1" t="s">
        <v>475</v>
      </c>
      <c r="B418">
        <v>3804689</v>
      </c>
      <c r="C418">
        <v>18800</v>
      </c>
      <c r="D418">
        <v>11335</v>
      </c>
      <c r="E418" s="4">
        <v>3835442</v>
      </c>
      <c r="F418">
        <v>11059461</v>
      </c>
      <c r="G418" s="5">
        <v>15</v>
      </c>
    </row>
    <row r="419" spans="1:7" x14ac:dyDescent="0.25">
      <c r="A419" s="1" t="s">
        <v>338</v>
      </c>
      <c r="B419">
        <v>3016182</v>
      </c>
      <c r="C419">
        <v>1971</v>
      </c>
      <c r="D419">
        <v>22198</v>
      </c>
      <c r="E419" s="4">
        <v>3040417</v>
      </c>
      <c r="F419">
        <v>51895144</v>
      </c>
      <c r="G419" s="5">
        <v>15</v>
      </c>
    </row>
    <row r="420" spans="1:7" x14ac:dyDescent="0.25">
      <c r="A420" s="1" t="s">
        <v>392</v>
      </c>
      <c r="B420">
        <v>1252800</v>
      </c>
      <c r="C420">
        <v>3190</v>
      </c>
      <c r="D420">
        <v>12801</v>
      </c>
      <c r="E420" s="4">
        <v>1268922</v>
      </c>
      <c r="F420">
        <v>5818669</v>
      </c>
      <c r="G420" s="5">
        <v>15</v>
      </c>
    </row>
    <row r="421" spans="1:7" x14ac:dyDescent="0.25">
      <c r="A421" s="1" t="s">
        <v>304</v>
      </c>
      <c r="B421">
        <v>391177</v>
      </c>
      <c r="C421">
        <v>2919</v>
      </c>
      <c r="D421">
        <v>31219</v>
      </c>
      <c r="E421" s="4">
        <v>425364</v>
      </c>
      <c r="F421">
        <v>428748</v>
      </c>
      <c r="G421" s="5">
        <v>15</v>
      </c>
    </row>
    <row r="422" spans="1:7" x14ac:dyDescent="0.25">
      <c r="A422" s="1" t="s">
        <v>279</v>
      </c>
      <c r="B422">
        <v>78178</v>
      </c>
      <c r="C422">
        <v>2530</v>
      </c>
      <c r="D422">
        <v>53432</v>
      </c>
      <c r="E422" s="4">
        <v>134208</v>
      </c>
      <c r="F422">
        <v>389376</v>
      </c>
      <c r="G422" s="5">
        <v>15</v>
      </c>
    </row>
    <row r="423" spans="1:7" x14ac:dyDescent="0.25">
      <c r="A423" s="1" t="s">
        <v>537</v>
      </c>
      <c r="B423">
        <v>71392</v>
      </c>
      <c r="C423">
        <v>1305</v>
      </c>
      <c r="D423">
        <v>14830</v>
      </c>
      <c r="E423" s="4">
        <v>87602</v>
      </c>
      <c r="F423">
        <v>254560</v>
      </c>
      <c r="G423" s="5">
        <v>15</v>
      </c>
    </row>
    <row r="424" spans="1:7" x14ac:dyDescent="0.25">
      <c r="A424" s="1" t="s">
        <v>336</v>
      </c>
      <c r="B424">
        <v>40240283</v>
      </c>
      <c r="C424">
        <v>133931</v>
      </c>
      <c r="D424">
        <v>9951</v>
      </c>
      <c r="E424" s="4">
        <v>40388721</v>
      </c>
      <c r="F424">
        <v>549824770</v>
      </c>
      <c r="G424" s="5">
        <v>14</v>
      </c>
    </row>
    <row r="425" spans="1:7" x14ac:dyDescent="0.25">
      <c r="A425" s="1" t="s">
        <v>387</v>
      </c>
      <c r="B425">
        <v>32176</v>
      </c>
      <c r="C425">
        <v>1636</v>
      </c>
      <c r="D425">
        <v>10578</v>
      </c>
      <c r="E425" s="4">
        <v>44460</v>
      </c>
      <c r="F425">
        <v>157532</v>
      </c>
      <c r="G425" s="5">
        <v>14</v>
      </c>
    </row>
    <row r="426" spans="1:7" x14ac:dyDescent="0.25">
      <c r="A426" s="1" t="s">
        <v>322</v>
      </c>
      <c r="B426">
        <v>18465811</v>
      </c>
      <c r="C426">
        <v>28756</v>
      </c>
      <c r="D426">
        <v>10219</v>
      </c>
      <c r="E426" s="4">
        <v>18505663</v>
      </c>
      <c r="F426">
        <v>266385949</v>
      </c>
      <c r="G426" s="5">
        <v>13</v>
      </c>
    </row>
    <row r="427" spans="1:7" x14ac:dyDescent="0.25">
      <c r="A427" s="1" t="s">
        <v>235</v>
      </c>
      <c r="B427">
        <v>5630947</v>
      </c>
      <c r="C427">
        <v>8767</v>
      </c>
      <c r="D427">
        <v>11115</v>
      </c>
      <c r="E427" s="4">
        <v>5651092</v>
      </c>
      <c r="F427">
        <v>16466660</v>
      </c>
      <c r="G427" s="5">
        <v>13</v>
      </c>
    </row>
    <row r="428" spans="1:7" x14ac:dyDescent="0.25">
      <c r="A428" s="1" t="s">
        <v>265</v>
      </c>
      <c r="B428">
        <v>817724</v>
      </c>
      <c r="C428">
        <v>1530</v>
      </c>
      <c r="D428">
        <v>18865</v>
      </c>
      <c r="E428" s="4">
        <v>838188</v>
      </c>
      <c r="F428">
        <v>2750117</v>
      </c>
      <c r="G428" s="5">
        <v>13</v>
      </c>
    </row>
    <row r="429" spans="1:7" x14ac:dyDescent="0.25">
      <c r="A429" s="1" t="s">
        <v>434</v>
      </c>
      <c r="B429">
        <v>51229</v>
      </c>
      <c r="C429">
        <v>1467</v>
      </c>
      <c r="D429">
        <v>24654</v>
      </c>
      <c r="E429" s="4">
        <v>77415</v>
      </c>
      <c r="F429">
        <v>577419</v>
      </c>
      <c r="G429" s="5">
        <v>13</v>
      </c>
    </row>
    <row r="430" spans="1:7" x14ac:dyDescent="0.25">
      <c r="A430" s="1" t="s">
        <v>380</v>
      </c>
      <c r="B430">
        <v>-288</v>
      </c>
      <c r="C430">
        <v>1800</v>
      </c>
      <c r="D430">
        <v>8438</v>
      </c>
      <c r="E430" s="4">
        <v>9974</v>
      </c>
      <c r="F430">
        <v>9986</v>
      </c>
      <c r="G430" s="5">
        <v>12</v>
      </c>
    </row>
    <row r="431" spans="1:7" x14ac:dyDescent="0.25">
      <c r="A431" s="1" t="s">
        <v>354</v>
      </c>
      <c r="B431">
        <v>1800648</v>
      </c>
      <c r="C431">
        <v>3771</v>
      </c>
      <c r="D431">
        <v>14008</v>
      </c>
      <c r="E431" s="4">
        <v>1818554</v>
      </c>
      <c r="F431">
        <v>14725288</v>
      </c>
      <c r="G431" s="5">
        <v>11</v>
      </c>
    </row>
    <row r="432" spans="1:7" x14ac:dyDescent="0.25">
      <c r="A432" s="1" t="s">
        <v>488</v>
      </c>
      <c r="B432">
        <v>14737</v>
      </c>
      <c r="C432">
        <v>957</v>
      </c>
      <c r="D432">
        <v>7949</v>
      </c>
      <c r="E432" s="4">
        <v>23665</v>
      </c>
      <c r="F432">
        <v>23676</v>
      </c>
      <c r="G432" s="5">
        <v>11</v>
      </c>
    </row>
    <row r="433" spans="1:7" x14ac:dyDescent="0.25">
      <c r="A433" s="1" t="s">
        <v>323</v>
      </c>
      <c r="B433">
        <v>5823990</v>
      </c>
      <c r="C433">
        <v>1794</v>
      </c>
      <c r="D433">
        <v>12878</v>
      </c>
      <c r="E433" s="4">
        <v>5838736</v>
      </c>
      <c r="F433">
        <v>24265813</v>
      </c>
      <c r="G433" s="5">
        <v>10</v>
      </c>
    </row>
    <row r="434" spans="1:7" x14ac:dyDescent="0.25">
      <c r="A434" s="1" t="s">
        <v>290</v>
      </c>
      <c r="B434">
        <v>3367509</v>
      </c>
      <c r="C434">
        <v>2087</v>
      </c>
      <c r="D434">
        <v>12423</v>
      </c>
      <c r="E434" s="4">
        <v>3382101</v>
      </c>
      <c r="F434">
        <v>26606229</v>
      </c>
      <c r="G434" s="5">
        <v>10</v>
      </c>
    </row>
    <row r="435" spans="1:7" x14ac:dyDescent="0.25">
      <c r="A435" s="1" t="s">
        <v>339</v>
      </c>
      <c r="B435">
        <v>2164663</v>
      </c>
      <c r="C435">
        <v>3047</v>
      </c>
      <c r="D435">
        <v>5867</v>
      </c>
      <c r="E435" s="4">
        <v>2173674</v>
      </c>
      <c r="F435">
        <v>11250055</v>
      </c>
      <c r="G435" s="5">
        <v>9</v>
      </c>
    </row>
    <row r="436" spans="1:7" x14ac:dyDescent="0.25">
      <c r="A436" s="1" t="s">
        <v>386</v>
      </c>
      <c r="B436">
        <v>1209752</v>
      </c>
      <c r="C436">
        <v>1206</v>
      </c>
      <c r="D436">
        <v>7468</v>
      </c>
      <c r="E436" s="4">
        <v>1218471</v>
      </c>
      <c r="F436">
        <v>4119101</v>
      </c>
      <c r="G436" s="5">
        <v>9</v>
      </c>
    </row>
    <row r="437" spans="1:7" x14ac:dyDescent="0.25">
      <c r="A437" s="1" t="s">
        <v>534</v>
      </c>
      <c r="B437">
        <v>721237</v>
      </c>
      <c r="C437">
        <v>5258</v>
      </c>
      <c r="D437">
        <v>9988</v>
      </c>
      <c r="E437" s="4">
        <v>736551</v>
      </c>
      <c r="F437">
        <v>5380601</v>
      </c>
      <c r="G437" s="5">
        <v>9</v>
      </c>
    </row>
    <row r="438" spans="1:7" x14ac:dyDescent="0.25">
      <c r="A438" s="1" t="s">
        <v>411</v>
      </c>
      <c r="B438">
        <v>249843</v>
      </c>
      <c r="C438">
        <v>6231</v>
      </c>
      <c r="D438">
        <v>7802</v>
      </c>
      <c r="E438" s="4">
        <v>264077</v>
      </c>
      <c r="F438">
        <v>1667388</v>
      </c>
      <c r="G438" s="5">
        <v>9</v>
      </c>
    </row>
    <row r="439" spans="1:7" x14ac:dyDescent="0.25">
      <c r="A439" s="1" t="s">
        <v>393</v>
      </c>
      <c r="B439">
        <v>176482</v>
      </c>
      <c r="C439">
        <v>1207</v>
      </c>
      <c r="D439">
        <v>7627</v>
      </c>
      <c r="E439" s="4">
        <v>185360</v>
      </c>
      <c r="F439">
        <v>1744585</v>
      </c>
      <c r="G439" s="5">
        <v>9</v>
      </c>
    </row>
    <row r="440" spans="1:7" x14ac:dyDescent="0.25">
      <c r="A440" s="1" t="s">
        <v>549</v>
      </c>
      <c r="B440">
        <v>34363</v>
      </c>
      <c r="C440">
        <v>2322</v>
      </c>
      <c r="D440">
        <v>6211</v>
      </c>
      <c r="E440" s="4">
        <v>42928</v>
      </c>
      <c r="F440">
        <v>869749</v>
      </c>
      <c r="G440" s="5">
        <v>9</v>
      </c>
    </row>
    <row r="441" spans="1:7" x14ac:dyDescent="0.25">
      <c r="A441" s="1" t="s">
        <v>451</v>
      </c>
      <c r="B441">
        <v>22783</v>
      </c>
      <c r="C441">
        <v>765</v>
      </c>
      <c r="D441">
        <v>7043</v>
      </c>
      <c r="E441" s="4">
        <v>30609</v>
      </c>
      <c r="F441">
        <v>30618</v>
      </c>
      <c r="G441" s="5">
        <v>9</v>
      </c>
    </row>
    <row r="442" spans="1:7" x14ac:dyDescent="0.25">
      <c r="A442" s="1" t="s">
        <v>525</v>
      </c>
      <c r="B442">
        <v>8868</v>
      </c>
      <c r="C442">
        <v>1913</v>
      </c>
      <c r="D442">
        <v>9593</v>
      </c>
      <c r="E442" s="4">
        <v>20392</v>
      </c>
      <c r="F442">
        <v>19193</v>
      </c>
      <c r="G442" s="5">
        <v>9</v>
      </c>
    </row>
    <row r="443" spans="1:7" x14ac:dyDescent="0.25">
      <c r="A443" s="1" t="s">
        <v>324</v>
      </c>
      <c r="B443">
        <v>27492480</v>
      </c>
      <c r="C443">
        <v>47615</v>
      </c>
      <c r="D443">
        <v>7339</v>
      </c>
      <c r="E443" s="4">
        <v>27548977</v>
      </c>
      <c r="F443">
        <v>65720682</v>
      </c>
      <c r="G443" s="5">
        <v>8</v>
      </c>
    </row>
    <row r="444" spans="1:7" x14ac:dyDescent="0.25">
      <c r="A444" s="1" t="s">
        <v>502</v>
      </c>
      <c r="B444">
        <v>3467843</v>
      </c>
      <c r="C444">
        <v>1239</v>
      </c>
      <c r="D444">
        <v>5719</v>
      </c>
      <c r="E444" s="4">
        <v>3474827</v>
      </c>
      <c r="F444">
        <v>100869143</v>
      </c>
      <c r="G444" s="5">
        <v>8</v>
      </c>
    </row>
    <row r="445" spans="1:7" x14ac:dyDescent="0.25">
      <c r="A445" s="1" t="s">
        <v>271</v>
      </c>
      <c r="B445">
        <v>42646</v>
      </c>
      <c r="C445">
        <v>890</v>
      </c>
      <c r="D445">
        <v>14786</v>
      </c>
      <c r="E445" s="4">
        <v>58357</v>
      </c>
      <c r="F445">
        <v>221374</v>
      </c>
      <c r="G445" s="5">
        <v>8</v>
      </c>
    </row>
    <row r="446" spans="1:7" x14ac:dyDescent="0.25">
      <c r="A446" s="1" t="s">
        <v>315</v>
      </c>
      <c r="B446">
        <v>3320768</v>
      </c>
      <c r="C446">
        <v>4908</v>
      </c>
      <c r="D446">
        <v>7339</v>
      </c>
      <c r="E446" s="4">
        <v>3333179</v>
      </c>
      <c r="F446">
        <v>6877156</v>
      </c>
      <c r="G446" s="5">
        <v>7</v>
      </c>
    </row>
    <row r="447" spans="1:7" x14ac:dyDescent="0.25">
      <c r="A447" s="1" t="s">
        <v>389</v>
      </c>
      <c r="B447">
        <v>1825847</v>
      </c>
      <c r="C447">
        <v>2299</v>
      </c>
      <c r="D447">
        <v>5923</v>
      </c>
      <c r="E447" s="4">
        <v>1834160</v>
      </c>
      <c r="F447">
        <v>22107561</v>
      </c>
      <c r="G447" s="5">
        <v>7</v>
      </c>
    </row>
    <row r="448" spans="1:7" x14ac:dyDescent="0.25">
      <c r="A448" s="1" t="s">
        <v>377</v>
      </c>
      <c r="B448">
        <v>1146775</v>
      </c>
      <c r="C448">
        <v>1790</v>
      </c>
      <c r="D448">
        <v>5111</v>
      </c>
      <c r="E448" s="4">
        <v>1153743</v>
      </c>
      <c r="F448">
        <v>5764716</v>
      </c>
      <c r="G448" s="5">
        <v>7</v>
      </c>
    </row>
    <row r="449" spans="1:7" x14ac:dyDescent="0.25">
      <c r="A449" s="1" t="s">
        <v>519</v>
      </c>
      <c r="B449">
        <v>1129430</v>
      </c>
      <c r="C449">
        <v>3242</v>
      </c>
      <c r="D449">
        <v>9562</v>
      </c>
      <c r="E449" s="4">
        <v>1142349</v>
      </c>
      <c r="F449">
        <v>2273906</v>
      </c>
      <c r="G449" s="5">
        <v>7</v>
      </c>
    </row>
    <row r="450" spans="1:7" x14ac:dyDescent="0.25">
      <c r="A450" s="1" t="s">
        <v>521</v>
      </c>
      <c r="B450">
        <v>793667</v>
      </c>
      <c r="C450">
        <v>139966</v>
      </c>
      <c r="D450">
        <v>141475</v>
      </c>
      <c r="E450" s="4">
        <v>1075154</v>
      </c>
      <c r="F450">
        <v>15438301</v>
      </c>
      <c r="G450" s="5">
        <v>7</v>
      </c>
    </row>
    <row r="451" spans="1:7" x14ac:dyDescent="0.25">
      <c r="A451" s="1" t="s">
        <v>394</v>
      </c>
      <c r="B451">
        <v>635716</v>
      </c>
      <c r="C451">
        <v>1226</v>
      </c>
      <c r="D451">
        <v>6500</v>
      </c>
      <c r="E451" s="4">
        <v>643493</v>
      </c>
      <c r="F451">
        <v>2711062</v>
      </c>
      <c r="G451" s="5">
        <v>7</v>
      </c>
    </row>
    <row r="452" spans="1:7" x14ac:dyDescent="0.25">
      <c r="A452" s="1" t="s">
        <v>489</v>
      </c>
      <c r="B452">
        <v>227367</v>
      </c>
      <c r="C452">
        <v>1243</v>
      </c>
      <c r="D452">
        <v>4575</v>
      </c>
      <c r="E452" s="4">
        <v>233222</v>
      </c>
      <c r="F452">
        <v>2620609</v>
      </c>
      <c r="G452" s="5">
        <v>7</v>
      </c>
    </row>
    <row r="453" spans="1:7" x14ac:dyDescent="0.25">
      <c r="A453" s="1" t="s">
        <v>450</v>
      </c>
      <c r="B453">
        <v>126415</v>
      </c>
      <c r="C453">
        <v>1227</v>
      </c>
      <c r="D453">
        <v>9825</v>
      </c>
      <c r="E453" s="4">
        <v>137509</v>
      </c>
      <c r="F453">
        <v>509251</v>
      </c>
      <c r="G453" s="5">
        <v>7</v>
      </c>
    </row>
    <row r="454" spans="1:7" x14ac:dyDescent="0.25">
      <c r="A454" s="1" t="s">
        <v>545</v>
      </c>
      <c r="B454">
        <v>128311</v>
      </c>
      <c r="C454">
        <v>1851</v>
      </c>
      <c r="D454">
        <v>4843</v>
      </c>
      <c r="E454" s="4">
        <v>135030</v>
      </c>
      <c r="F454">
        <v>135037</v>
      </c>
      <c r="G454" s="5">
        <v>7</v>
      </c>
    </row>
    <row r="455" spans="1:7" x14ac:dyDescent="0.25">
      <c r="A455" s="1" t="s">
        <v>305</v>
      </c>
      <c r="B455">
        <v>4088070</v>
      </c>
      <c r="C455">
        <v>2047</v>
      </c>
      <c r="D455">
        <v>5266</v>
      </c>
      <c r="E455" s="4">
        <v>4095469</v>
      </c>
      <c r="F455">
        <v>19559468</v>
      </c>
      <c r="G455" s="5">
        <v>6</v>
      </c>
    </row>
    <row r="456" spans="1:7" x14ac:dyDescent="0.25">
      <c r="A456" s="1" t="s">
        <v>359</v>
      </c>
      <c r="B456">
        <v>822309</v>
      </c>
      <c r="C456">
        <v>1064</v>
      </c>
      <c r="D456">
        <v>4087</v>
      </c>
      <c r="E456" s="4">
        <v>827493</v>
      </c>
      <c r="F456">
        <v>2962830</v>
      </c>
      <c r="G456" s="5">
        <v>6</v>
      </c>
    </row>
    <row r="457" spans="1:7" x14ac:dyDescent="0.25">
      <c r="A457" s="1" t="s">
        <v>535</v>
      </c>
      <c r="B457">
        <v>760759</v>
      </c>
      <c r="C457">
        <v>1740</v>
      </c>
      <c r="D457">
        <v>4993</v>
      </c>
      <c r="E457" s="4">
        <v>767516</v>
      </c>
      <c r="F457">
        <v>1939932</v>
      </c>
      <c r="G457" s="5">
        <v>6</v>
      </c>
    </row>
    <row r="458" spans="1:7" x14ac:dyDescent="0.25">
      <c r="A458" s="1" t="s">
        <v>335</v>
      </c>
      <c r="B458">
        <v>251710</v>
      </c>
      <c r="C458">
        <v>600</v>
      </c>
      <c r="D458">
        <v>4638</v>
      </c>
      <c r="E458" s="4">
        <v>256978</v>
      </c>
      <c r="F458">
        <v>781644</v>
      </c>
      <c r="G458" s="5">
        <v>6</v>
      </c>
    </row>
    <row r="459" spans="1:7" x14ac:dyDescent="0.25">
      <c r="A459" s="1" t="s">
        <v>373</v>
      </c>
      <c r="B459">
        <v>158296</v>
      </c>
      <c r="C459">
        <v>1965</v>
      </c>
      <c r="D459">
        <v>4377</v>
      </c>
      <c r="E459" s="4">
        <v>164716</v>
      </c>
      <c r="F459">
        <v>737442</v>
      </c>
      <c r="G459" s="5">
        <v>6</v>
      </c>
    </row>
    <row r="460" spans="1:7" x14ac:dyDescent="0.25">
      <c r="A460" s="1" t="s">
        <v>504</v>
      </c>
      <c r="B460">
        <v>139099</v>
      </c>
      <c r="C460">
        <v>730</v>
      </c>
      <c r="D460">
        <v>4163</v>
      </c>
      <c r="E460" s="4">
        <v>144007</v>
      </c>
      <c r="F460">
        <v>265728</v>
      </c>
      <c r="G460" s="5">
        <v>6</v>
      </c>
    </row>
    <row r="461" spans="1:7" x14ac:dyDescent="0.25">
      <c r="A461" s="1" t="s">
        <v>398</v>
      </c>
      <c r="B461">
        <v>82964</v>
      </c>
      <c r="C461">
        <v>1155</v>
      </c>
      <c r="D461">
        <v>9103</v>
      </c>
      <c r="E461" s="4">
        <v>93246</v>
      </c>
      <c r="F461">
        <v>23848303</v>
      </c>
      <c r="G461" s="5">
        <v>6</v>
      </c>
    </row>
    <row r="462" spans="1:7" x14ac:dyDescent="0.25">
      <c r="A462" s="1" t="s">
        <v>529</v>
      </c>
      <c r="B462">
        <v>16587</v>
      </c>
      <c r="C462">
        <v>706</v>
      </c>
      <c r="D462">
        <v>4991</v>
      </c>
      <c r="E462" s="4">
        <v>22298</v>
      </c>
      <c r="F462">
        <v>739280</v>
      </c>
      <c r="G462" s="5">
        <v>6</v>
      </c>
    </row>
    <row r="463" spans="1:7" x14ac:dyDescent="0.25">
      <c r="A463" s="1" t="s">
        <v>477</v>
      </c>
      <c r="B463">
        <v>8971</v>
      </c>
      <c r="C463">
        <v>653</v>
      </c>
      <c r="D463">
        <v>4340</v>
      </c>
      <c r="E463" s="4">
        <v>13991</v>
      </c>
      <c r="F463">
        <v>34833</v>
      </c>
      <c r="G463" s="5">
        <v>6</v>
      </c>
    </row>
    <row r="464" spans="1:7" x14ac:dyDescent="0.25">
      <c r="A464" s="1" t="s">
        <v>242</v>
      </c>
      <c r="B464">
        <v>-144</v>
      </c>
      <c r="C464">
        <v>912</v>
      </c>
      <c r="D464">
        <v>5109</v>
      </c>
      <c r="E464" s="4">
        <v>5889</v>
      </c>
      <c r="F464">
        <v>5895</v>
      </c>
      <c r="G464" s="5">
        <v>6</v>
      </c>
    </row>
    <row r="465" spans="1:7" x14ac:dyDescent="0.25">
      <c r="A465" s="1" t="s">
        <v>317</v>
      </c>
      <c r="B465">
        <v>-144</v>
      </c>
      <c r="C465">
        <v>906</v>
      </c>
      <c r="D465">
        <v>4667</v>
      </c>
      <c r="E465" s="4">
        <v>5441</v>
      </c>
      <c r="F465">
        <v>5447</v>
      </c>
      <c r="G465" s="5">
        <v>6</v>
      </c>
    </row>
    <row r="466" spans="1:7" x14ac:dyDescent="0.25">
      <c r="A466" s="1" t="s">
        <v>470</v>
      </c>
      <c r="B466">
        <v>12395088</v>
      </c>
      <c r="C466">
        <v>19891</v>
      </c>
      <c r="D466">
        <v>3334</v>
      </c>
      <c r="E466" s="4">
        <v>12418927</v>
      </c>
      <c r="F466">
        <v>43326725</v>
      </c>
      <c r="G466" s="5">
        <v>5</v>
      </c>
    </row>
    <row r="467" spans="1:7" x14ac:dyDescent="0.25">
      <c r="A467" s="1" t="s">
        <v>527</v>
      </c>
      <c r="B467">
        <v>3123284</v>
      </c>
      <c r="C467">
        <v>4766</v>
      </c>
      <c r="D467">
        <v>16771</v>
      </c>
      <c r="E467" s="4">
        <v>3144990</v>
      </c>
      <c r="F467">
        <v>123473427</v>
      </c>
      <c r="G467" s="5">
        <v>5</v>
      </c>
    </row>
    <row r="468" spans="1:7" x14ac:dyDescent="0.25">
      <c r="A468" s="1" t="s">
        <v>364</v>
      </c>
      <c r="B468">
        <v>1908821</v>
      </c>
      <c r="C468">
        <v>3025</v>
      </c>
      <c r="D468">
        <v>3619</v>
      </c>
      <c r="E468" s="4">
        <v>1915582</v>
      </c>
      <c r="F468">
        <v>8122004</v>
      </c>
      <c r="G468" s="5">
        <v>5</v>
      </c>
    </row>
    <row r="469" spans="1:7" x14ac:dyDescent="0.25">
      <c r="A469" s="1" t="s">
        <v>493</v>
      </c>
      <c r="B469">
        <v>488221</v>
      </c>
      <c r="C469">
        <v>2733</v>
      </c>
      <c r="D469">
        <v>4604</v>
      </c>
      <c r="E469" s="4">
        <v>495594</v>
      </c>
      <c r="F469">
        <v>3164087</v>
      </c>
      <c r="G469" s="5">
        <v>5</v>
      </c>
    </row>
    <row r="470" spans="1:7" x14ac:dyDescent="0.25">
      <c r="A470" s="1" t="s">
        <v>478</v>
      </c>
      <c r="B470">
        <v>469804</v>
      </c>
      <c r="C470">
        <v>530</v>
      </c>
      <c r="D470">
        <v>3642</v>
      </c>
      <c r="E470" s="4">
        <v>473995</v>
      </c>
      <c r="F470">
        <v>1717038</v>
      </c>
      <c r="G470" s="5">
        <v>5</v>
      </c>
    </row>
    <row r="471" spans="1:7" x14ac:dyDescent="0.25">
      <c r="A471" s="1" t="s">
        <v>487</v>
      </c>
      <c r="B471">
        <v>137308</v>
      </c>
      <c r="C471">
        <v>2384</v>
      </c>
      <c r="D471">
        <v>4279</v>
      </c>
      <c r="E471" s="4">
        <v>144056</v>
      </c>
      <c r="F471">
        <v>762835</v>
      </c>
      <c r="G471" s="5">
        <v>5</v>
      </c>
    </row>
    <row r="472" spans="1:7" x14ac:dyDescent="0.25">
      <c r="A472" s="1" t="s">
        <v>286</v>
      </c>
      <c r="B472">
        <v>130347</v>
      </c>
      <c r="C472">
        <v>956</v>
      </c>
      <c r="D472">
        <v>5620</v>
      </c>
      <c r="E472" s="4">
        <v>136940</v>
      </c>
      <c r="F472">
        <v>7436494</v>
      </c>
      <c r="G472" s="5">
        <v>5</v>
      </c>
    </row>
    <row r="473" spans="1:7" x14ac:dyDescent="0.25">
      <c r="A473" s="1" t="s">
        <v>417</v>
      </c>
      <c r="B473">
        <v>39907</v>
      </c>
      <c r="C473">
        <v>841</v>
      </c>
      <c r="D473">
        <v>4204</v>
      </c>
      <c r="E473" s="4">
        <v>44993</v>
      </c>
      <c r="F473">
        <v>324840</v>
      </c>
      <c r="G473" s="5">
        <v>5</v>
      </c>
    </row>
    <row r="474" spans="1:7" x14ac:dyDescent="0.25">
      <c r="A474" s="1" t="s">
        <v>243</v>
      </c>
      <c r="B474">
        <v>28192</v>
      </c>
      <c r="C474">
        <v>965</v>
      </c>
      <c r="D474">
        <v>4275</v>
      </c>
      <c r="E474" s="4">
        <v>33465</v>
      </c>
      <c r="F474">
        <v>130093</v>
      </c>
      <c r="G474" s="5">
        <v>5</v>
      </c>
    </row>
    <row r="475" spans="1:7" x14ac:dyDescent="0.25">
      <c r="A475" s="1" t="s">
        <v>395</v>
      </c>
      <c r="B475">
        <v>-120</v>
      </c>
      <c r="C475">
        <v>750</v>
      </c>
      <c r="D475">
        <v>4790</v>
      </c>
      <c r="E475" s="4">
        <v>5430</v>
      </c>
      <c r="F475">
        <v>5435</v>
      </c>
      <c r="G475" s="5">
        <v>5</v>
      </c>
    </row>
    <row r="476" spans="1:7" x14ac:dyDescent="0.25">
      <c r="A476" s="1" t="s">
        <v>374</v>
      </c>
      <c r="B476">
        <v>-120</v>
      </c>
      <c r="C476">
        <v>755</v>
      </c>
      <c r="D476">
        <v>4100</v>
      </c>
      <c r="E476" s="4">
        <v>4745</v>
      </c>
      <c r="F476">
        <v>4750</v>
      </c>
      <c r="G476" s="5">
        <v>5</v>
      </c>
    </row>
    <row r="477" spans="1:7" x14ac:dyDescent="0.25">
      <c r="A477" s="1" t="s">
        <v>269</v>
      </c>
      <c r="B477">
        <v>5257963</v>
      </c>
      <c r="C477">
        <v>15267</v>
      </c>
      <c r="D477">
        <v>2994</v>
      </c>
      <c r="E477" s="4">
        <v>5276709</v>
      </c>
      <c r="F477">
        <v>21186594</v>
      </c>
      <c r="G477" s="5">
        <v>4</v>
      </c>
    </row>
    <row r="478" spans="1:7" x14ac:dyDescent="0.25">
      <c r="A478" s="1" t="s">
        <v>232</v>
      </c>
      <c r="B478">
        <v>2550407</v>
      </c>
      <c r="C478">
        <v>6283</v>
      </c>
      <c r="D478">
        <v>9590</v>
      </c>
      <c r="E478" s="4">
        <v>2566508</v>
      </c>
      <c r="F478">
        <v>9228726</v>
      </c>
      <c r="G478" s="5">
        <v>4</v>
      </c>
    </row>
    <row r="479" spans="1:7" x14ac:dyDescent="0.25">
      <c r="A479" s="1" t="s">
        <v>540</v>
      </c>
      <c r="B479">
        <v>1924327</v>
      </c>
      <c r="C479">
        <v>485</v>
      </c>
      <c r="D479">
        <v>3310</v>
      </c>
      <c r="E479" s="4">
        <v>1928142</v>
      </c>
      <c r="F479">
        <v>50585260</v>
      </c>
      <c r="G479" s="5">
        <v>4</v>
      </c>
    </row>
    <row r="480" spans="1:7" x14ac:dyDescent="0.25">
      <c r="A480" s="1" t="s">
        <v>428</v>
      </c>
      <c r="B480">
        <v>531908</v>
      </c>
      <c r="C480">
        <v>545</v>
      </c>
      <c r="D480">
        <v>2457</v>
      </c>
      <c r="E480" s="4">
        <v>534930</v>
      </c>
      <c r="F480">
        <v>1419663</v>
      </c>
      <c r="G480" s="5">
        <v>4</v>
      </c>
    </row>
    <row r="481" spans="1:7" x14ac:dyDescent="0.25">
      <c r="A481" s="1" t="s">
        <v>444</v>
      </c>
      <c r="B481">
        <v>71781</v>
      </c>
      <c r="C481">
        <v>506</v>
      </c>
      <c r="D481">
        <v>3477</v>
      </c>
      <c r="E481" s="4">
        <v>75784</v>
      </c>
      <c r="F481">
        <v>1453424</v>
      </c>
      <c r="G481" s="5">
        <v>4</v>
      </c>
    </row>
    <row r="482" spans="1:7" x14ac:dyDescent="0.25">
      <c r="A482" s="1" t="s">
        <v>460</v>
      </c>
      <c r="B482">
        <v>54904</v>
      </c>
      <c r="C482">
        <v>628</v>
      </c>
      <c r="D482">
        <v>4290</v>
      </c>
      <c r="E482" s="4">
        <v>59834</v>
      </c>
      <c r="F482">
        <v>496495</v>
      </c>
      <c r="G482" s="5">
        <v>4</v>
      </c>
    </row>
    <row r="483" spans="1:7" x14ac:dyDescent="0.25">
      <c r="A483" s="1" t="s">
        <v>369</v>
      </c>
      <c r="B483">
        <v>26661</v>
      </c>
      <c r="C483">
        <v>569</v>
      </c>
      <c r="D483">
        <v>3169</v>
      </c>
      <c r="E483" s="4">
        <v>30423</v>
      </c>
      <c r="F483">
        <v>136408</v>
      </c>
      <c r="G483" s="5">
        <v>4</v>
      </c>
    </row>
    <row r="484" spans="1:7" x14ac:dyDescent="0.25">
      <c r="A484" s="1" t="s">
        <v>399</v>
      </c>
      <c r="B484">
        <v>24120</v>
      </c>
      <c r="C484">
        <v>554</v>
      </c>
      <c r="D484">
        <v>3065</v>
      </c>
      <c r="E484" s="4">
        <v>27763</v>
      </c>
      <c r="F484">
        <v>112996</v>
      </c>
      <c r="G484" s="5">
        <v>4</v>
      </c>
    </row>
    <row r="485" spans="1:7" x14ac:dyDescent="0.25">
      <c r="A485" s="1" t="s">
        <v>351</v>
      </c>
      <c r="B485">
        <v>8949</v>
      </c>
      <c r="C485">
        <v>336</v>
      </c>
      <c r="D485">
        <v>3047</v>
      </c>
      <c r="E485" s="4">
        <v>12346</v>
      </c>
      <c r="F485">
        <v>60508</v>
      </c>
      <c r="G485" s="5">
        <v>4</v>
      </c>
    </row>
    <row r="486" spans="1:7" x14ac:dyDescent="0.25">
      <c r="A486" s="1" t="s">
        <v>499</v>
      </c>
      <c r="B486">
        <v>4694</v>
      </c>
      <c r="C486">
        <v>616</v>
      </c>
      <c r="D486">
        <v>3167</v>
      </c>
      <c r="E486" s="4">
        <v>8489</v>
      </c>
      <c r="F486">
        <v>138686</v>
      </c>
      <c r="G486" s="5">
        <v>4</v>
      </c>
    </row>
    <row r="487" spans="1:7" x14ac:dyDescent="0.25">
      <c r="A487" s="1" t="s">
        <v>350</v>
      </c>
      <c r="B487">
        <v>4802</v>
      </c>
      <c r="C487">
        <v>332</v>
      </c>
      <c r="D487">
        <v>3319</v>
      </c>
      <c r="E487" s="4">
        <v>8461</v>
      </c>
      <c r="F487">
        <v>8465</v>
      </c>
      <c r="G487" s="5">
        <v>4</v>
      </c>
    </row>
    <row r="488" spans="1:7" x14ac:dyDescent="0.25">
      <c r="A488" s="1" t="s">
        <v>384</v>
      </c>
      <c r="B488">
        <v>-96</v>
      </c>
      <c r="C488">
        <v>592</v>
      </c>
      <c r="D488">
        <v>3875</v>
      </c>
      <c r="E488" s="4">
        <v>4379</v>
      </c>
      <c r="F488">
        <v>4383</v>
      </c>
      <c r="G488" s="5">
        <v>4</v>
      </c>
    </row>
    <row r="489" spans="1:7" x14ac:dyDescent="0.25">
      <c r="A489" s="1" t="s">
        <v>365</v>
      </c>
      <c r="B489">
        <v>5060151</v>
      </c>
      <c r="C489">
        <v>7045</v>
      </c>
      <c r="D489">
        <v>2009</v>
      </c>
      <c r="E489" s="4">
        <v>5069464</v>
      </c>
      <c r="F489">
        <v>18439099</v>
      </c>
      <c r="G489" s="5">
        <v>3</v>
      </c>
    </row>
    <row r="490" spans="1:7" x14ac:dyDescent="0.25">
      <c r="A490" s="1" t="s">
        <v>372</v>
      </c>
      <c r="B490">
        <v>4097657</v>
      </c>
      <c r="C490">
        <v>7534</v>
      </c>
      <c r="D490">
        <v>2272</v>
      </c>
      <c r="E490" s="4">
        <v>4107742</v>
      </c>
      <c r="F490">
        <v>13240438</v>
      </c>
      <c r="G490" s="5">
        <v>3</v>
      </c>
    </row>
    <row r="491" spans="1:7" x14ac:dyDescent="0.25">
      <c r="A491" s="1" t="s">
        <v>267</v>
      </c>
      <c r="B491">
        <v>552940</v>
      </c>
      <c r="C491">
        <v>649</v>
      </c>
      <c r="D491">
        <v>8908</v>
      </c>
      <c r="E491" s="4">
        <v>562524</v>
      </c>
      <c r="F491">
        <v>1827688</v>
      </c>
      <c r="G491" s="5">
        <v>3</v>
      </c>
    </row>
    <row r="492" spans="1:7" x14ac:dyDescent="0.25">
      <c r="A492" s="1" t="s">
        <v>331</v>
      </c>
      <c r="B492">
        <v>390841</v>
      </c>
      <c r="C492">
        <v>526</v>
      </c>
      <c r="D492">
        <v>2563</v>
      </c>
      <c r="E492" s="4">
        <v>393953</v>
      </c>
      <c r="F492">
        <v>2973869</v>
      </c>
      <c r="G492" s="5">
        <v>3</v>
      </c>
    </row>
    <row r="493" spans="1:7" x14ac:dyDescent="0.25">
      <c r="A493" s="1" t="s">
        <v>310</v>
      </c>
      <c r="B493">
        <v>227050</v>
      </c>
      <c r="C493">
        <v>865</v>
      </c>
      <c r="D493">
        <v>3941</v>
      </c>
      <c r="E493" s="4">
        <v>231887</v>
      </c>
      <c r="F493">
        <v>617315</v>
      </c>
      <c r="G493" s="5">
        <v>3</v>
      </c>
    </row>
    <row r="494" spans="1:7" x14ac:dyDescent="0.25">
      <c r="A494" s="1" t="s">
        <v>361</v>
      </c>
      <c r="B494">
        <v>95575</v>
      </c>
      <c r="C494">
        <v>458</v>
      </c>
      <c r="D494">
        <v>9172</v>
      </c>
      <c r="E494" s="4">
        <v>105212</v>
      </c>
      <c r="F494">
        <v>105215</v>
      </c>
      <c r="G494" s="5">
        <v>3</v>
      </c>
    </row>
    <row r="495" spans="1:7" x14ac:dyDescent="0.25">
      <c r="A495" s="1" t="s">
        <v>241</v>
      </c>
      <c r="B495">
        <v>21513</v>
      </c>
      <c r="C495">
        <v>458</v>
      </c>
      <c r="D495">
        <v>4258</v>
      </c>
      <c r="E495" s="4">
        <v>26248</v>
      </c>
      <c r="F495">
        <v>101978</v>
      </c>
      <c r="G495" s="5">
        <v>3</v>
      </c>
    </row>
    <row r="496" spans="1:7" x14ac:dyDescent="0.25">
      <c r="A496" s="1" t="s">
        <v>469</v>
      </c>
      <c r="B496">
        <v>18800</v>
      </c>
      <c r="C496">
        <v>1213</v>
      </c>
      <c r="D496">
        <v>3576</v>
      </c>
      <c r="E496" s="4">
        <v>23636</v>
      </c>
      <c r="F496">
        <v>1005026</v>
      </c>
      <c r="G496" s="5">
        <v>3</v>
      </c>
    </row>
    <row r="497" spans="1:7" x14ac:dyDescent="0.25">
      <c r="A497" s="1" t="s">
        <v>459</v>
      </c>
      <c r="B497">
        <v>4798</v>
      </c>
      <c r="C497">
        <v>474</v>
      </c>
      <c r="D497">
        <v>3272</v>
      </c>
      <c r="E497" s="4">
        <v>8553</v>
      </c>
      <c r="F497">
        <v>205870</v>
      </c>
      <c r="G497" s="5">
        <v>3</v>
      </c>
    </row>
    <row r="498" spans="1:7" x14ac:dyDescent="0.25">
      <c r="A498" s="1" t="s">
        <v>453</v>
      </c>
      <c r="B498">
        <v>14145706</v>
      </c>
      <c r="C498">
        <v>22168</v>
      </c>
      <c r="D498">
        <v>1250</v>
      </c>
      <c r="E498" s="4">
        <v>14169792</v>
      </c>
      <c r="F498">
        <v>47360280</v>
      </c>
      <c r="G498" s="5">
        <v>2</v>
      </c>
    </row>
    <row r="499" spans="1:7" x14ac:dyDescent="0.25">
      <c r="A499" s="1" t="s">
        <v>512</v>
      </c>
      <c r="B499">
        <v>4145913</v>
      </c>
      <c r="C499">
        <v>1730</v>
      </c>
      <c r="D499">
        <v>1128</v>
      </c>
      <c r="E499" s="4">
        <v>4148828</v>
      </c>
      <c r="F499">
        <v>146006876</v>
      </c>
      <c r="G499" s="5">
        <v>2</v>
      </c>
    </row>
    <row r="500" spans="1:7" x14ac:dyDescent="0.25">
      <c r="A500" s="1" t="s">
        <v>300</v>
      </c>
      <c r="B500">
        <v>1094663</v>
      </c>
      <c r="C500">
        <v>579</v>
      </c>
      <c r="D500">
        <v>2273</v>
      </c>
      <c r="E500" s="4">
        <v>1097537</v>
      </c>
      <c r="F500">
        <v>6314741</v>
      </c>
      <c r="G500" s="5">
        <v>2</v>
      </c>
    </row>
    <row r="501" spans="1:7" x14ac:dyDescent="0.25">
      <c r="A501" s="1" t="s">
        <v>349</v>
      </c>
      <c r="B501">
        <v>856052</v>
      </c>
      <c r="C501">
        <v>2316</v>
      </c>
      <c r="D501">
        <v>2679</v>
      </c>
      <c r="E501" s="4">
        <v>861113</v>
      </c>
      <c r="F501">
        <v>13847364</v>
      </c>
      <c r="G501" s="5">
        <v>2</v>
      </c>
    </row>
    <row r="502" spans="1:7" x14ac:dyDescent="0.25">
      <c r="A502" s="1" t="s">
        <v>531</v>
      </c>
      <c r="B502">
        <v>336276</v>
      </c>
      <c r="C502">
        <v>188</v>
      </c>
      <c r="D502">
        <v>3523</v>
      </c>
      <c r="E502" s="4">
        <v>339997</v>
      </c>
      <c r="F502">
        <v>898520</v>
      </c>
      <c r="G502" s="5">
        <v>2</v>
      </c>
    </row>
    <row r="503" spans="1:7" x14ac:dyDescent="0.25">
      <c r="A503" s="1" t="s">
        <v>422</v>
      </c>
      <c r="B503">
        <v>170882</v>
      </c>
      <c r="C503">
        <v>233</v>
      </c>
      <c r="D503">
        <v>2288</v>
      </c>
      <c r="E503" s="4">
        <v>173413</v>
      </c>
      <c r="F503">
        <v>544298</v>
      </c>
      <c r="G503" s="5">
        <v>2</v>
      </c>
    </row>
    <row r="504" spans="1:7" x14ac:dyDescent="0.25">
      <c r="A504" s="1" t="s">
        <v>425</v>
      </c>
      <c r="B504">
        <v>51085</v>
      </c>
      <c r="C504">
        <v>789</v>
      </c>
      <c r="D504">
        <v>5259</v>
      </c>
      <c r="E504" s="4">
        <v>57153</v>
      </c>
      <c r="F504">
        <v>57814</v>
      </c>
      <c r="G504" s="5">
        <v>2</v>
      </c>
    </row>
    <row r="505" spans="1:7" x14ac:dyDescent="0.25">
      <c r="A505" s="1" t="s">
        <v>536</v>
      </c>
      <c r="B505">
        <v>38823</v>
      </c>
      <c r="C505">
        <v>698</v>
      </c>
      <c r="D505">
        <v>3083</v>
      </c>
      <c r="E505" s="4">
        <v>42630</v>
      </c>
      <c r="F505">
        <v>177744</v>
      </c>
      <c r="G505" s="5">
        <v>2</v>
      </c>
    </row>
    <row r="506" spans="1:7" x14ac:dyDescent="0.25">
      <c r="A506" s="1" t="s">
        <v>333</v>
      </c>
      <c r="B506">
        <v>13234</v>
      </c>
      <c r="C506">
        <v>317</v>
      </c>
      <c r="D506">
        <v>2631</v>
      </c>
      <c r="E506" s="4">
        <v>16186</v>
      </c>
      <c r="F506">
        <v>16188</v>
      </c>
      <c r="G506" s="5">
        <v>2</v>
      </c>
    </row>
    <row r="507" spans="1:7" x14ac:dyDescent="0.25">
      <c r="A507" s="1" t="s">
        <v>507</v>
      </c>
      <c r="B507">
        <v>14201</v>
      </c>
      <c r="C507">
        <v>249</v>
      </c>
      <c r="D507">
        <v>1620</v>
      </c>
      <c r="E507" s="4">
        <v>16080</v>
      </c>
      <c r="F507">
        <v>61393</v>
      </c>
      <c r="G507" s="5">
        <v>2</v>
      </c>
    </row>
    <row r="508" spans="1:7" x14ac:dyDescent="0.25">
      <c r="A508" s="1" t="s">
        <v>506</v>
      </c>
      <c r="B508">
        <v>4694</v>
      </c>
      <c r="C508">
        <v>349</v>
      </c>
      <c r="D508">
        <v>5786</v>
      </c>
      <c r="E508" s="4">
        <v>10841</v>
      </c>
      <c r="F508">
        <v>2531294</v>
      </c>
      <c r="G508" s="5">
        <v>2</v>
      </c>
    </row>
    <row r="509" spans="1:7" x14ac:dyDescent="0.25">
      <c r="A509" s="1" t="s">
        <v>326</v>
      </c>
      <c r="B509">
        <v>3011</v>
      </c>
      <c r="C509">
        <v>166</v>
      </c>
      <c r="D509">
        <v>5990</v>
      </c>
      <c r="E509" s="4">
        <v>9177</v>
      </c>
      <c r="F509">
        <v>12176</v>
      </c>
      <c r="G509" s="5">
        <v>2</v>
      </c>
    </row>
    <row r="510" spans="1:7" x14ac:dyDescent="0.25">
      <c r="A510" s="1" t="s">
        <v>462</v>
      </c>
      <c r="B510">
        <v>6257</v>
      </c>
      <c r="C510">
        <v>170</v>
      </c>
      <c r="D510">
        <v>1698</v>
      </c>
      <c r="E510" s="4">
        <v>8135</v>
      </c>
      <c r="F510">
        <v>33992</v>
      </c>
      <c r="G510" s="5">
        <v>2</v>
      </c>
    </row>
    <row r="511" spans="1:7" x14ac:dyDescent="0.25">
      <c r="A511" s="1" t="s">
        <v>293</v>
      </c>
      <c r="B511">
        <v>5303</v>
      </c>
      <c r="C511">
        <v>249</v>
      </c>
      <c r="D511">
        <v>1710</v>
      </c>
      <c r="E511" s="4">
        <v>7267</v>
      </c>
      <c r="F511">
        <v>7269</v>
      </c>
      <c r="G511" s="5">
        <v>2</v>
      </c>
    </row>
    <row r="512" spans="1:7" x14ac:dyDescent="0.25">
      <c r="A512" s="1" t="s">
        <v>461</v>
      </c>
      <c r="B512">
        <v>5638</v>
      </c>
      <c r="C512">
        <v>220</v>
      </c>
      <c r="D512">
        <v>1270</v>
      </c>
      <c r="E512" s="4">
        <v>7138</v>
      </c>
      <c r="F512">
        <v>52549</v>
      </c>
      <c r="G512" s="5">
        <v>2</v>
      </c>
    </row>
    <row r="513" spans="1:7" x14ac:dyDescent="0.25">
      <c r="A513" s="1" t="s">
        <v>362</v>
      </c>
      <c r="B513">
        <v>-120</v>
      </c>
      <c r="C513">
        <v>676</v>
      </c>
      <c r="D513">
        <v>2139</v>
      </c>
      <c r="E513" s="4">
        <v>2702</v>
      </c>
      <c r="F513">
        <v>2704</v>
      </c>
      <c r="G513" s="5">
        <v>2</v>
      </c>
    </row>
    <row r="514" spans="1:7" x14ac:dyDescent="0.25">
      <c r="A514" s="1" t="s">
        <v>419</v>
      </c>
      <c r="B514">
        <v>-48</v>
      </c>
      <c r="C514">
        <v>302</v>
      </c>
      <c r="D514">
        <v>2043</v>
      </c>
      <c r="E514" s="4">
        <v>2301</v>
      </c>
      <c r="F514">
        <v>2303</v>
      </c>
      <c r="G514" s="5">
        <v>2</v>
      </c>
    </row>
    <row r="515" spans="1:7" x14ac:dyDescent="0.25">
      <c r="A515" s="1" t="s">
        <v>415</v>
      </c>
      <c r="B515">
        <v>-48</v>
      </c>
      <c r="C515">
        <v>308</v>
      </c>
      <c r="D515">
        <v>1436</v>
      </c>
      <c r="E515" s="4">
        <v>1700</v>
      </c>
      <c r="F515">
        <v>1702</v>
      </c>
      <c r="G515" s="5">
        <v>2</v>
      </c>
    </row>
    <row r="516" spans="1:7" x14ac:dyDescent="0.25">
      <c r="A516" s="1" t="s">
        <v>454</v>
      </c>
      <c r="B516">
        <v>-48</v>
      </c>
      <c r="C516">
        <v>308</v>
      </c>
      <c r="D516">
        <v>1263</v>
      </c>
      <c r="E516" s="4">
        <v>1527</v>
      </c>
      <c r="F516">
        <v>1529</v>
      </c>
      <c r="G516" s="5">
        <v>2</v>
      </c>
    </row>
    <row r="517" spans="1:7" x14ac:dyDescent="0.25">
      <c r="A517" s="1" t="s">
        <v>412</v>
      </c>
      <c r="B517">
        <v>-48</v>
      </c>
      <c r="C517">
        <v>298</v>
      </c>
      <c r="D517">
        <v>1232</v>
      </c>
      <c r="E517" s="4">
        <v>1486</v>
      </c>
      <c r="F517">
        <v>1488</v>
      </c>
      <c r="G517" s="5">
        <v>2</v>
      </c>
    </row>
    <row r="518" spans="1:7" x14ac:dyDescent="0.25">
      <c r="A518" s="1"/>
      <c r="B518">
        <v>1521846</v>
      </c>
      <c r="C518">
        <v>1213</v>
      </c>
      <c r="D518">
        <v>315229</v>
      </c>
      <c r="E518" s="4">
        <v>1838307</v>
      </c>
      <c r="F518">
        <v>1780473</v>
      </c>
      <c r="G518" s="5">
        <v>1</v>
      </c>
    </row>
    <row r="519" spans="1:7" x14ac:dyDescent="0.25">
      <c r="A519" s="1" t="s">
        <v>370</v>
      </c>
      <c r="B519">
        <v>718946</v>
      </c>
      <c r="C519">
        <v>1498</v>
      </c>
      <c r="D519">
        <v>1102</v>
      </c>
      <c r="E519" s="4">
        <v>721599</v>
      </c>
      <c r="F519">
        <v>1418726</v>
      </c>
      <c r="G519" s="5">
        <v>1</v>
      </c>
    </row>
    <row r="520" spans="1:7" x14ac:dyDescent="0.25">
      <c r="A520" s="1" t="s">
        <v>353</v>
      </c>
      <c r="B520">
        <v>209509</v>
      </c>
      <c r="C520">
        <v>92</v>
      </c>
      <c r="D520">
        <v>1127</v>
      </c>
      <c r="E520" s="4">
        <v>210730</v>
      </c>
      <c r="F520">
        <v>210731</v>
      </c>
      <c r="G520" s="5">
        <v>1</v>
      </c>
    </row>
    <row r="521" spans="1:7" x14ac:dyDescent="0.25">
      <c r="A521" s="1" t="s">
        <v>343</v>
      </c>
      <c r="B521">
        <v>186902</v>
      </c>
      <c r="C521">
        <v>391</v>
      </c>
      <c r="D521">
        <v>835</v>
      </c>
      <c r="E521" s="4">
        <v>188141</v>
      </c>
      <c r="F521">
        <v>1398354</v>
      </c>
      <c r="G521" s="5">
        <v>1</v>
      </c>
    </row>
    <row r="522" spans="1:7" x14ac:dyDescent="0.25">
      <c r="A522" s="1" t="s">
        <v>347</v>
      </c>
      <c r="B522">
        <v>122084</v>
      </c>
      <c r="C522">
        <v>505</v>
      </c>
      <c r="D522">
        <v>779</v>
      </c>
      <c r="E522" s="4">
        <v>123385</v>
      </c>
      <c r="F522">
        <v>1828259</v>
      </c>
      <c r="G522" s="5">
        <v>1</v>
      </c>
    </row>
    <row r="523" spans="1:7" x14ac:dyDescent="0.25">
      <c r="A523" s="1" t="s">
        <v>548</v>
      </c>
      <c r="B523">
        <v>58254</v>
      </c>
      <c r="C523">
        <v>268</v>
      </c>
      <c r="D523">
        <v>768</v>
      </c>
      <c r="E523" s="4">
        <v>59299</v>
      </c>
      <c r="F523">
        <v>334294</v>
      </c>
      <c r="G523" s="5">
        <v>1</v>
      </c>
    </row>
    <row r="524" spans="1:7" x14ac:dyDescent="0.25">
      <c r="A524" s="1" t="s">
        <v>426</v>
      </c>
      <c r="B524">
        <v>35179</v>
      </c>
      <c r="C524">
        <v>233</v>
      </c>
      <c r="D524">
        <v>694</v>
      </c>
      <c r="E524" s="4">
        <v>36115</v>
      </c>
      <c r="F524">
        <v>460925</v>
      </c>
      <c r="G524" s="5">
        <v>1</v>
      </c>
    </row>
    <row r="525" spans="1:7" x14ac:dyDescent="0.25">
      <c r="A525" s="1" t="s">
        <v>510</v>
      </c>
      <c r="B525">
        <v>21178</v>
      </c>
      <c r="C525">
        <v>83</v>
      </c>
      <c r="D525">
        <v>1369</v>
      </c>
      <c r="E525" s="4">
        <v>22635</v>
      </c>
      <c r="F525">
        <v>129896</v>
      </c>
      <c r="G525" s="5">
        <v>1</v>
      </c>
    </row>
    <row r="526" spans="1:7" x14ac:dyDescent="0.25">
      <c r="A526" s="1" t="s">
        <v>334</v>
      </c>
      <c r="B526">
        <v>17959</v>
      </c>
      <c r="C526">
        <v>109</v>
      </c>
      <c r="D526">
        <v>1082</v>
      </c>
      <c r="E526" s="4">
        <v>19155</v>
      </c>
      <c r="F526">
        <v>36422</v>
      </c>
      <c r="G526" s="5">
        <v>1</v>
      </c>
    </row>
    <row r="527" spans="1:7" x14ac:dyDescent="0.25">
      <c r="A527" s="1" t="s">
        <v>325</v>
      </c>
      <c r="B527">
        <v>7919</v>
      </c>
      <c r="C527">
        <v>138</v>
      </c>
      <c r="D527">
        <v>1691</v>
      </c>
      <c r="E527" s="4">
        <v>9750</v>
      </c>
      <c r="F527">
        <v>9751</v>
      </c>
      <c r="G527" s="5">
        <v>1</v>
      </c>
    </row>
    <row r="528" spans="1:7" x14ac:dyDescent="0.25">
      <c r="A528" s="1" t="s">
        <v>397</v>
      </c>
      <c r="B528">
        <v>7375</v>
      </c>
      <c r="C528">
        <v>241</v>
      </c>
      <c r="D528">
        <v>1074</v>
      </c>
      <c r="E528" s="4">
        <v>8694</v>
      </c>
      <c r="F528">
        <v>8623289</v>
      </c>
      <c r="G528" s="5">
        <v>1</v>
      </c>
    </row>
    <row r="529" spans="1:7" x14ac:dyDescent="0.25">
      <c r="A529" s="1" t="s">
        <v>330</v>
      </c>
      <c r="B529">
        <v>6450</v>
      </c>
      <c r="C529">
        <v>110</v>
      </c>
      <c r="D529">
        <v>725</v>
      </c>
      <c r="E529" s="4">
        <v>7290</v>
      </c>
      <c r="F529">
        <v>33171</v>
      </c>
      <c r="G529" s="5">
        <v>1</v>
      </c>
    </row>
    <row r="530" spans="1:7" x14ac:dyDescent="0.25">
      <c r="A530" s="1" t="s">
        <v>424</v>
      </c>
      <c r="B530">
        <v>4517</v>
      </c>
      <c r="C530">
        <v>117</v>
      </c>
      <c r="D530">
        <v>754</v>
      </c>
      <c r="E530" s="4">
        <v>5393</v>
      </c>
      <c r="F530">
        <v>16508</v>
      </c>
      <c r="G530" s="5">
        <v>1</v>
      </c>
    </row>
    <row r="531" spans="1:7" x14ac:dyDescent="0.25">
      <c r="A531" s="1" t="s">
        <v>539</v>
      </c>
      <c r="B531">
        <v>4075</v>
      </c>
      <c r="C531">
        <v>114</v>
      </c>
      <c r="D531">
        <v>941</v>
      </c>
      <c r="E531" s="4">
        <v>5135</v>
      </c>
      <c r="F531">
        <v>20868</v>
      </c>
      <c r="G531" s="5">
        <v>1</v>
      </c>
    </row>
    <row r="532" spans="1:7" x14ac:dyDescent="0.25">
      <c r="A532" s="1" t="s">
        <v>520</v>
      </c>
      <c r="B532">
        <v>3546</v>
      </c>
      <c r="C532">
        <v>162</v>
      </c>
      <c r="D532">
        <v>736</v>
      </c>
      <c r="E532" s="4">
        <v>4447</v>
      </c>
      <c r="F532">
        <v>119966</v>
      </c>
      <c r="G532" s="5">
        <v>1</v>
      </c>
    </row>
    <row r="533" spans="1:7" x14ac:dyDescent="0.25">
      <c r="A533" s="1" t="s">
        <v>508</v>
      </c>
      <c r="B533">
        <v>3068</v>
      </c>
      <c r="C533">
        <v>110</v>
      </c>
      <c r="D533">
        <v>721</v>
      </c>
      <c r="E533" s="4">
        <v>3904</v>
      </c>
      <c r="F533">
        <v>11108</v>
      </c>
      <c r="G533" s="5">
        <v>1</v>
      </c>
    </row>
    <row r="534" spans="1:7" x14ac:dyDescent="0.25">
      <c r="A534" s="1" t="s">
        <v>280</v>
      </c>
      <c r="B534">
        <v>2214</v>
      </c>
      <c r="C534">
        <v>85</v>
      </c>
      <c r="D534">
        <v>1088</v>
      </c>
      <c r="E534" s="4">
        <v>3392</v>
      </c>
      <c r="F534">
        <v>3467</v>
      </c>
      <c r="G534" s="5">
        <v>1</v>
      </c>
    </row>
    <row r="535" spans="1:7" x14ac:dyDescent="0.25">
      <c r="A535" s="1" t="s">
        <v>476</v>
      </c>
      <c r="B535">
        <v>2422</v>
      </c>
      <c r="C535">
        <v>106</v>
      </c>
      <c r="D535">
        <v>646</v>
      </c>
      <c r="E535" s="4">
        <v>3179</v>
      </c>
      <c r="F535">
        <v>13336</v>
      </c>
      <c r="G535" s="5">
        <v>1</v>
      </c>
    </row>
    <row r="536" spans="1:7" x14ac:dyDescent="0.25">
      <c r="A536" s="1" t="s">
        <v>551</v>
      </c>
      <c r="B536">
        <v>2143</v>
      </c>
      <c r="C536">
        <v>86</v>
      </c>
      <c r="D536">
        <v>944</v>
      </c>
      <c r="E536" s="4">
        <v>3175</v>
      </c>
      <c r="F536">
        <v>3176</v>
      </c>
      <c r="G536" s="5">
        <v>1</v>
      </c>
    </row>
    <row r="537" spans="1:7" x14ac:dyDescent="0.25">
      <c r="A537" s="1" t="s">
        <v>396</v>
      </c>
      <c r="B537">
        <v>2262</v>
      </c>
      <c r="C537">
        <v>105</v>
      </c>
      <c r="D537">
        <v>638</v>
      </c>
      <c r="E537" s="4">
        <v>3010</v>
      </c>
      <c r="F537">
        <v>19779</v>
      </c>
      <c r="G537" s="5">
        <v>1</v>
      </c>
    </row>
    <row r="538" spans="1:7" x14ac:dyDescent="0.25">
      <c r="A538" s="1" t="s">
        <v>367</v>
      </c>
      <c r="B538">
        <v>1489</v>
      </c>
      <c r="C538">
        <v>90</v>
      </c>
      <c r="D538">
        <v>681</v>
      </c>
      <c r="E538" s="4">
        <v>2265</v>
      </c>
      <c r="F538">
        <v>1062691</v>
      </c>
      <c r="G538" s="5">
        <v>1</v>
      </c>
    </row>
    <row r="539" spans="1:7" x14ac:dyDescent="0.25">
      <c r="A539" s="1" t="s">
        <v>505</v>
      </c>
      <c r="B539">
        <v>1207</v>
      </c>
      <c r="C539">
        <v>111</v>
      </c>
      <c r="D539">
        <v>888</v>
      </c>
      <c r="E539" s="4">
        <v>2211</v>
      </c>
      <c r="F539">
        <v>13278</v>
      </c>
      <c r="G539" s="5">
        <v>1</v>
      </c>
    </row>
    <row r="540" spans="1:7" x14ac:dyDescent="0.25">
      <c r="A540" s="1" t="s">
        <v>547</v>
      </c>
      <c r="B540">
        <v>462</v>
      </c>
      <c r="C540">
        <v>87</v>
      </c>
      <c r="D540">
        <v>947</v>
      </c>
      <c r="E540" s="4">
        <v>1498</v>
      </c>
      <c r="F540">
        <v>1499</v>
      </c>
      <c r="G540" s="5">
        <v>1</v>
      </c>
    </row>
    <row r="541" spans="1:7" x14ac:dyDescent="0.25">
      <c r="A541" s="1" t="s">
        <v>337</v>
      </c>
      <c r="B541">
        <v>-24</v>
      </c>
      <c r="C541">
        <v>152</v>
      </c>
      <c r="D541">
        <v>1235</v>
      </c>
      <c r="E541" s="4">
        <v>1365</v>
      </c>
      <c r="F541">
        <v>1366</v>
      </c>
      <c r="G541" s="5">
        <v>1</v>
      </c>
    </row>
    <row r="542" spans="1:7" x14ac:dyDescent="0.25">
      <c r="A542" s="1" t="s">
        <v>266</v>
      </c>
      <c r="B542">
        <v>-48</v>
      </c>
      <c r="C542">
        <v>220</v>
      </c>
      <c r="D542">
        <v>844</v>
      </c>
      <c r="E542" s="4">
        <v>1019</v>
      </c>
      <c r="F542">
        <v>1020</v>
      </c>
      <c r="G542" s="5">
        <v>1</v>
      </c>
    </row>
    <row r="543" spans="1:7" x14ac:dyDescent="0.25">
      <c r="A543" s="1" t="s">
        <v>550</v>
      </c>
      <c r="B543">
        <v>-24</v>
      </c>
      <c r="C543">
        <v>152</v>
      </c>
      <c r="D543">
        <v>816</v>
      </c>
      <c r="E543" s="4">
        <v>946</v>
      </c>
      <c r="F543">
        <v>947</v>
      </c>
      <c r="G543" s="5">
        <v>1</v>
      </c>
    </row>
    <row r="544" spans="1:7" x14ac:dyDescent="0.25">
      <c r="A544" s="1" t="s">
        <v>552</v>
      </c>
      <c r="B544">
        <v>-24</v>
      </c>
      <c r="C544">
        <v>149</v>
      </c>
      <c r="D544">
        <v>815</v>
      </c>
      <c r="E544" s="4">
        <v>942</v>
      </c>
      <c r="F544">
        <v>943</v>
      </c>
      <c r="G544" s="5">
        <v>1</v>
      </c>
    </row>
    <row r="545" spans="1:7" x14ac:dyDescent="0.25">
      <c r="A545" s="1" t="s">
        <v>500</v>
      </c>
      <c r="B545">
        <v>-24</v>
      </c>
      <c r="C545">
        <v>152</v>
      </c>
      <c r="D545">
        <v>748</v>
      </c>
      <c r="E545" s="4">
        <v>878</v>
      </c>
      <c r="F545">
        <v>879</v>
      </c>
      <c r="G545" s="5">
        <v>1</v>
      </c>
    </row>
    <row r="546" spans="1:7" x14ac:dyDescent="0.25">
      <c r="A546" s="1" t="s">
        <v>409</v>
      </c>
      <c r="B546">
        <v>-24</v>
      </c>
      <c r="C546">
        <v>150</v>
      </c>
      <c r="D546">
        <v>728</v>
      </c>
      <c r="E546" s="4">
        <v>856</v>
      </c>
      <c r="F546">
        <v>857</v>
      </c>
      <c r="G546" s="5">
        <v>1</v>
      </c>
    </row>
    <row r="547" spans="1:7" x14ac:dyDescent="0.25">
      <c r="A547" s="1" t="s">
        <v>388</v>
      </c>
      <c r="B547">
        <v>-24</v>
      </c>
      <c r="C547">
        <v>148</v>
      </c>
      <c r="D547">
        <v>729</v>
      </c>
      <c r="E547" s="4">
        <v>855</v>
      </c>
      <c r="F547">
        <v>856</v>
      </c>
      <c r="G547" s="5">
        <v>1</v>
      </c>
    </row>
    <row r="548" spans="1:7" x14ac:dyDescent="0.25">
      <c r="A548" s="1" t="s">
        <v>371</v>
      </c>
      <c r="B548">
        <v>-24</v>
      </c>
      <c r="C548">
        <v>148</v>
      </c>
      <c r="D548">
        <v>725</v>
      </c>
      <c r="E548" s="4">
        <v>851</v>
      </c>
      <c r="F548">
        <v>852</v>
      </c>
      <c r="G548" s="5">
        <v>1</v>
      </c>
    </row>
    <row r="549" spans="1:7" x14ac:dyDescent="0.25">
      <c r="A549" s="1" t="s">
        <v>485</v>
      </c>
      <c r="B549">
        <v>-24</v>
      </c>
      <c r="C549">
        <v>151</v>
      </c>
      <c r="D549">
        <v>713</v>
      </c>
      <c r="E549" s="4">
        <v>842</v>
      </c>
      <c r="F549">
        <v>843</v>
      </c>
      <c r="G549" s="5">
        <v>1</v>
      </c>
    </row>
    <row r="550" spans="1:7" x14ac:dyDescent="0.25">
      <c r="A550" s="1" t="s">
        <v>255</v>
      </c>
      <c r="B550">
        <v>-24</v>
      </c>
      <c r="C550">
        <v>152</v>
      </c>
      <c r="D550">
        <v>709</v>
      </c>
      <c r="E550" s="4">
        <v>839</v>
      </c>
      <c r="F550">
        <v>840</v>
      </c>
      <c r="G550" s="5">
        <v>1</v>
      </c>
    </row>
    <row r="551" spans="1:7" x14ac:dyDescent="0.25">
      <c r="A551" s="1" t="s">
        <v>511</v>
      </c>
      <c r="B551">
        <v>-24</v>
      </c>
      <c r="C551">
        <v>152</v>
      </c>
      <c r="D551">
        <v>633</v>
      </c>
      <c r="E551" s="4">
        <v>763</v>
      </c>
      <c r="F551">
        <v>764</v>
      </c>
      <c r="G551" s="5">
        <v>1</v>
      </c>
    </row>
  </sheetData>
  <autoFilter ref="A1:I551" xr:uid="{00000000-0001-0000-0000-000000000000}">
    <sortState xmlns:xlrd2="http://schemas.microsoft.com/office/spreadsheetml/2017/richdata2" ref="A2:I551">
      <sortCondition descending="1" ref="H1:H55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1F1-A7AA-437F-A2FF-3DF0DBBE8246}">
  <dimension ref="A1:H83"/>
  <sheetViews>
    <sheetView workbookViewId="0">
      <selection activeCell="G8" sqref="G8"/>
    </sheetView>
  </sheetViews>
  <sheetFormatPr defaultRowHeight="15" x14ac:dyDescent="0.25"/>
  <cols>
    <col min="1" max="1" width="14.5703125" bestFit="1" customWidth="1"/>
    <col min="2" max="2" width="13.5703125" hidden="1" customWidth="1"/>
    <col min="3" max="3" width="19.42578125" hidden="1" customWidth="1"/>
    <col min="4" max="4" width="20.85546875" hidden="1" customWidth="1"/>
    <col min="5" max="5" width="14.5703125" bestFit="1" customWidth="1"/>
    <col min="6" max="6" width="11" bestFit="1" customWidth="1"/>
    <col min="7" max="7" width="16.140625" style="11" bestFit="1" customWidth="1"/>
    <col min="8" max="8" width="214.5703125" bestFit="1" customWidth="1"/>
  </cols>
  <sheetData>
    <row r="1" spans="1:8" x14ac:dyDescent="0.25">
      <c r="A1" s="2" t="s">
        <v>553</v>
      </c>
      <c r="B1" s="1" t="s">
        <v>0</v>
      </c>
      <c r="C1" s="1" t="s">
        <v>1</v>
      </c>
      <c r="D1" s="1" t="s">
        <v>2</v>
      </c>
      <c r="E1" s="1" t="s">
        <v>625</v>
      </c>
      <c r="F1" s="1" t="s">
        <v>626</v>
      </c>
      <c r="G1" s="10" t="s">
        <v>619</v>
      </c>
      <c r="H1" s="3" t="s">
        <v>554</v>
      </c>
    </row>
    <row r="2" spans="1:8" x14ac:dyDescent="0.25">
      <c r="A2" s="1" t="s">
        <v>6</v>
      </c>
      <c r="B2">
        <v>16995263826</v>
      </c>
      <c r="C2">
        <v>282241710</v>
      </c>
      <c r="D2">
        <v>2574831721</v>
      </c>
      <c r="E2" s="4">
        <v>19857531590</v>
      </c>
      <c r="F2" s="5">
        <v>2405601</v>
      </c>
      <c r="G2" s="11">
        <v>0</v>
      </c>
      <c r="H2" t="s">
        <v>559</v>
      </c>
    </row>
    <row r="3" spans="1:8" x14ac:dyDescent="0.25">
      <c r="A3" s="1" t="s">
        <v>7</v>
      </c>
      <c r="B3">
        <v>105070038296</v>
      </c>
      <c r="C3">
        <v>925097295</v>
      </c>
      <c r="D3">
        <v>1684637045</v>
      </c>
      <c r="E3" s="4">
        <v>107692902480</v>
      </c>
      <c r="F3" s="5">
        <v>921903</v>
      </c>
      <c r="G3" s="11">
        <v>1</v>
      </c>
      <c r="H3" t="s">
        <v>580</v>
      </c>
    </row>
    <row r="4" spans="1:8" x14ac:dyDescent="0.25">
      <c r="A4" s="1" t="s">
        <v>11</v>
      </c>
      <c r="B4">
        <v>50845210593</v>
      </c>
      <c r="C4">
        <v>1437008040</v>
      </c>
      <c r="D4">
        <v>4453807156</v>
      </c>
      <c r="E4" s="4">
        <v>56738934419</v>
      </c>
      <c r="F4" s="5">
        <v>484942</v>
      </c>
      <c r="G4" s="11">
        <v>1</v>
      </c>
      <c r="H4" t="s">
        <v>565</v>
      </c>
    </row>
    <row r="5" spans="1:8" x14ac:dyDescent="0.25">
      <c r="A5" s="1" t="s">
        <v>33</v>
      </c>
      <c r="B5">
        <v>2750119531</v>
      </c>
      <c r="C5">
        <v>36476355</v>
      </c>
      <c r="D5">
        <v>280616078</v>
      </c>
      <c r="E5" s="4">
        <v>3067938206</v>
      </c>
      <c r="F5" s="5">
        <v>363121</v>
      </c>
      <c r="G5" s="11">
        <v>0</v>
      </c>
      <c r="H5" t="s">
        <v>573</v>
      </c>
    </row>
    <row r="6" spans="1:8" x14ac:dyDescent="0.25">
      <c r="A6" s="1" t="s">
        <v>38</v>
      </c>
      <c r="B6">
        <v>33708491475</v>
      </c>
      <c r="C6">
        <v>318662255</v>
      </c>
      <c r="D6">
        <v>573802929</v>
      </c>
      <c r="E6" s="4">
        <v>34604473049</v>
      </c>
      <c r="F6" s="5">
        <v>297054</v>
      </c>
      <c r="G6" s="11">
        <v>1</v>
      </c>
      <c r="H6" t="s">
        <v>581</v>
      </c>
    </row>
    <row r="7" spans="1:8" x14ac:dyDescent="0.25">
      <c r="A7" s="1" t="s">
        <v>22</v>
      </c>
      <c r="B7">
        <v>5786985923</v>
      </c>
      <c r="C7">
        <v>125390475</v>
      </c>
      <c r="D7">
        <v>558108148</v>
      </c>
      <c r="E7" s="4">
        <v>6471804286</v>
      </c>
      <c r="F7" s="5">
        <v>266471</v>
      </c>
      <c r="G7" s="11">
        <v>1</v>
      </c>
      <c r="H7" t="s">
        <v>612</v>
      </c>
    </row>
    <row r="8" spans="1:8" x14ac:dyDescent="0.25">
      <c r="A8" s="1" t="s">
        <v>9</v>
      </c>
      <c r="B8">
        <v>47505790088</v>
      </c>
      <c r="C8">
        <v>51455062</v>
      </c>
      <c r="D8">
        <v>204995221</v>
      </c>
      <c r="E8" s="4">
        <v>47763018749</v>
      </c>
      <c r="F8" s="5">
        <v>266134</v>
      </c>
      <c r="G8" s="11">
        <v>0</v>
      </c>
      <c r="H8" t="s">
        <v>561</v>
      </c>
    </row>
    <row r="9" spans="1:8" x14ac:dyDescent="0.25">
      <c r="A9" s="1" t="s">
        <v>5</v>
      </c>
      <c r="B9">
        <v>972442197425</v>
      </c>
      <c r="C9">
        <v>2033634726</v>
      </c>
      <c r="D9">
        <v>417922008</v>
      </c>
      <c r="E9" s="4">
        <v>974951213075</v>
      </c>
      <c r="F9" s="5">
        <v>260817</v>
      </c>
      <c r="G9" s="11">
        <v>1</v>
      </c>
      <c r="H9" t="s">
        <v>588</v>
      </c>
    </row>
    <row r="10" spans="1:8" x14ac:dyDescent="0.25">
      <c r="A10" s="1" t="s">
        <v>495</v>
      </c>
      <c r="B10">
        <v>178271023084</v>
      </c>
      <c r="C10">
        <v>4287380007</v>
      </c>
      <c r="D10">
        <v>4628788525</v>
      </c>
      <c r="E10" s="4">
        <v>187188217328</v>
      </c>
      <c r="F10" s="5">
        <v>255964</v>
      </c>
      <c r="G10" s="11">
        <v>0</v>
      </c>
      <c r="H10" t="s">
        <v>568</v>
      </c>
    </row>
    <row r="11" spans="1:8" x14ac:dyDescent="0.25">
      <c r="A11" s="1" t="s">
        <v>39</v>
      </c>
      <c r="B11">
        <v>2143684490</v>
      </c>
      <c r="C11">
        <v>23317181</v>
      </c>
      <c r="D11">
        <v>190051641</v>
      </c>
      <c r="E11" s="4">
        <v>2357513259</v>
      </c>
      <c r="F11" s="5">
        <v>229973</v>
      </c>
      <c r="G11" s="11">
        <v>0</v>
      </c>
      <c r="H11" t="s">
        <v>574</v>
      </c>
    </row>
    <row r="12" spans="1:8" x14ac:dyDescent="0.25">
      <c r="A12" s="1" t="s">
        <v>36</v>
      </c>
      <c r="B12">
        <v>2550685775</v>
      </c>
      <c r="C12">
        <v>25987626</v>
      </c>
      <c r="D12">
        <v>304417005</v>
      </c>
      <c r="E12" s="4">
        <v>2881979612</v>
      </c>
      <c r="F12" s="5">
        <v>220947</v>
      </c>
      <c r="G12" s="11">
        <v>0</v>
      </c>
      <c r="H12" t="s">
        <v>576</v>
      </c>
    </row>
    <row r="13" spans="1:8" x14ac:dyDescent="0.25">
      <c r="A13" s="1" t="s">
        <v>24</v>
      </c>
      <c r="B13">
        <v>9934434905</v>
      </c>
      <c r="C13">
        <v>73876001</v>
      </c>
      <c r="D13">
        <v>515006675</v>
      </c>
      <c r="E13" s="4">
        <v>10524315764</v>
      </c>
      <c r="F13" s="5">
        <v>197999</v>
      </c>
      <c r="G13" s="11">
        <v>1</v>
      </c>
      <c r="H13" t="s">
        <v>610</v>
      </c>
    </row>
    <row r="14" spans="1:8" x14ac:dyDescent="0.25">
      <c r="A14" s="1" t="s">
        <v>37</v>
      </c>
      <c r="B14">
        <v>1074575994</v>
      </c>
      <c r="C14">
        <v>34306297</v>
      </c>
      <c r="D14">
        <v>224588001</v>
      </c>
      <c r="E14" s="4">
        <v>1334200509</v>
      </c>
      <c r="F14" s="5">
        <v>194593</v>
      </c>
      <c r="G14" s="11">
        <v>0</v>
      </c>
      <c r="H14" t="s">
        <v>575</v>
      </c>
    </row>
    <row r="15" spans="1:8" x14ac:dyDescent="0.25">
      <c r="A15" s="1" t="s">
        <v>15</v>
      </c>
      <c r="B15">
        <v>54748733280</v>
      </c>
      <c r="C15">
        <v>236252878</v>
      </c>
      <c r="D15">
        <v>822699750</v>
      </c>
      <c r="E15" s="4">
        <v>55809373773</v>
      </c>
      <c r="F15" s="5">
        <v>181091</v>
      </c>
      <c r="G15" s="11">
        <v>1</v>
      </c>
      <c r="H15" t="s">
        <v>571</v>
      </c>
    </row>
    <row r="16" spans="1:8" x14ac:dyDescent="0.25">
      <c r="A16" s="1" t="s">
        <v>29</v>
      </c>
      <c r="B16">
        <v>1770624340</v>
      </c>
      <c r="C16">
        <v>15065448</v>
      </c>
      <c r="D16">
        <v>124942079</v>
      </c>
      <c r="E16" s="4">
        <v>1911295907</v>
      </c>
      <c r="F16" s="5">
        <v>134324</v>
      </c>
      <c r="G16" s="11">
        <v>1</v>
      </c>
      <c r="H16" t="s">
        <v>578</v>
      </c>
    </row>
    <row r="17" spans="1:8" x14ac:dyDescent="0.25">
      <c r="A17" s="1" t="s">
        <v>4</v>
      </c>
      <c r="B17">
        <v>572083007</v>
      </c>
      <c r="C17">
        <v>13996020</v>
      </c>
      <c r="D17">
        <v>104707276</v>
      </c>
      <c r="E17" s="4">
        <v>691060423</v>
      </c>
      <c r="F17" s="5">
        <v>105786</v>
      </c>
      <c r="G17" s="11">
        <v>0</v>
      </c>
      <c r="H17" t="s">
        <v>579</v>
      </c>
    </row>
    <row r="18" spans="1:8" x14ac:dyDescent="0.25">
      <c r="A18" s="1" t="s">
        <v>17</v>
      </c>
      <c r="B18">
        <v>186254286032</v>
      </c>
      <c r="C18">
        <v>1629572927</v>
      </c>
      <c r="D18">
        <v>2391601178</v>
      </c>
      <c r="E18" s="4">
        <v>190279267167</v>
      </c>
      <c r="F18" s="5">
        <v>96352</v>
      </c>
      <c r="G18" s="11">
        <v>1</v>
      </c>
      <c r="H18" t="s">
        <v>628</v>
      </c>
    </row>
    <row r="19" spans="1:8" x14ac:dyDescent="0.25">
      <c r="A19" s="1" t="s">
        <v>95</v>
      </c>
      <c r="B19">
        <v>522342883333</v>
      </c>
      <c r="C19">
        <v>1106689028</v>
      </c>
      <c r="D19">
        <v>386865449</v>
      </c>
      <c r="E19" s="4">
        <v>523864555319</v>
      </c>
      <c r="F19" s="5">
        <v>94504</v>
      </c>
      <c r="G19" s="11">
        <v>1</v>
      </c>
      <c r="H19" t="s">
        <v>589</v>
      </c>
    </row>
    <row r="20" spans="1:8" x14ac:dyDescent="0.25">
      <c r="A20" s="1" t="s">
        <v>45</v>
      </c>
      <c r="B20">
        <v>1192418004</v>
      </c>
      <c r="C20">
        <v>11420476</v>
      </c>
      <c r="D20">
        <v>125557334</v>
      </c>
      <c r="E20" s="4">
        <v>1329810972</v>
      </c>
      <c r="F20" s="5">
        <v>91826</v>
      </c>
      <c r="G20" s="11">
        <v>0</v>
      </c>
      <c r="H20" t="s">
        <v>577</v>
      </c>
    </row>
    <row r="21" spans="1:8" x14ac:dyDescent="0.25">
      <c r="A21" s="1" t="s">
        <v>65</v>
      </c>
      <c r="B21">
        <v>614970543725</v>
      </c>
      <c r="C21">
        <v>792403948</v>
      </c>
      <c r="D21">
        <v>847744198</v>
      </c>
      <c r="E21" s="4">
        <v>616611531721</v>
      </c>
      <c r="F21" s="5">
        <v>88241</v>
      </c>
      <c r="G21" s="11">
        <v>0</v>
      </c>
      <c r="H21" t="s">
        <v>629</v>
      </c>
    </row>
    <row r="22" spans="1:8" x14ac:dyDescent="0.25">
      <c r="A22" s="1" t="s">
        <v>13</v>
      </c>
      <c r="B22">
        <v>51167420561</v>
      </c>
      <c r="C22">
        <v>112462845</v>
      </c>
      <c r="D22">
        <v>260970400</v>
      </c>
      <c r="E22" s="4">
        <v>51541323025</v>
      </c>
      <c r="F22" s="5">
        <v>85415</v>
      </c>
      <c r="G22" s="11">
        <v>1</v>
      </c>
      <c r="H22" t="s">
        <v>608</v>
      </c>
    </row>
    <row r="23" spans="1:8" x14ac:dyDescent="0.25">
      <c r="A23" s="1" t="s">
        <v>92</v>
      </c>
      <c r="B23">
        <v>413415320</v>
      </c>
      <c r="C23">
        <v>10025790</v>
      </c>
      <c r="D23">
        <v>169587137</v>
      </c>
      <c r="E23" s="4">
        <v>593277578</v>
      </c>
      <c r="F23" s="5">
        <v>83988</v>
      </c>
      <c r="G23" s="11">
        <v>0</v>
      </c>
      <c r="H23" t="s">
        <v>584</v>
      </c>
    </row>
    <row r="24" spans="1:8" x14ac:dyDescent="0.25">
      <c r="A24" s="1" t="s">
        <v>10</v>
      </c>
      <c r="B24">
        <v>177510533</v>
      </c>
      <c r="C24">
        <v>7110177</v>
      </c>
      <c r="D24">
        <v>62387984</v>
      </c>
      <c r="E24" s="4">
        <v>247169761</v>
      </c>
      <c r="F24" s="5">
        <v>80420</v>
      </c>
      <c r="G24" s="11">
        <v>0</v>
      </c>
      <c r="H24" t="s">
        <v>585</v>
      </c>
    </row>
    <row r="25" spans="1:8" x14ac:dyDescent="0.25">
      <c r="A25" s="1" t="s">
        <v>20</v>
      </c>
      <c r="B25">
        <v>1846974714</v>
      </c>
      <c r="C25">
        <v>20674143</v>
      </c>
      <c r="D25">
        <v>125827344</v>
      </c>
      <c r="E25" s="4">
        <v>1993893150</v>
      </c>
      <c r="F25" s="5">
        <v>73013</v>
      </c>
      <c r="G25" s="11">
        <v>1</v>
      </c>
      <c r="H25" t="s">
        <v>583</v>
      </c>
    </row>
    <row r="26" spans="1:8" x14ac:dyDescent="0.25">
      <c r="A26" s="1" t="s">
        <v>48</v>
      </c>
      <c r="B26">
        <v>16817070759</v>
      </c>
      <c r="C26">
        <v>48042300</v>
      </c>
      <c r="D26">
        <v>219767903</v>
      </c>
      <c r="E26" s="4">
        <v>17085313033</v>
      </c>
      <c r="F26" s="5">
        <v>68151</v>
      </c>
      <c r="G26" s="11">
        <v>1</v>
      </c>
      <c r="H26" t="s">
        <v>582</v>
      </c>
    </row>
    <row r="27" spans="1:8" x14ac:dyDescent="0.25">
      <c r="A27" s="1" t="s">
        <v>16</v>
      </c>
      <c r="B27">
        <v>123141984</v>
      </c>
      <c r="C27">
        <v>8062242</v>
      </c>
      <c r="D27">
        <v>138863526</v>
      </c>
      <c r="E27" s="4">
        <v>270335798</v>
      </c>
      <c r="F27" s="5">
        <v>66554</v>
      </c>
      <c r="G27" s="11">
        <v>0</v>
      </c>
      <c r="H27" t="s">
        <v>586</v>
      </c>
    </row>
    <row r="28" spans="1:8" x14ac:dyDescent="0.25">
      <c r="A28" s="1" t="s">
        <v>77</v>
      </c>
      <c r="B28">
        <v>571921579</v>
      </c>
      <c r="C28">
        <v>8676805</v>
      </c>
      <c r="D28">
        <v>78078526</v>
      </c>
      <c r="E28" s="4">
        <v>658819299</v>
      </c>
      <c r="F28" s="5">
        <v>66190</v>
      </c>
      <c r="G28" s="11">
        <v>0</v>
      </c>
      <c r="H28" t="s">
        <v>590</v>
      </c>
    </row>
    <row r="29" spans="1:8" x14ac:dyDescent="0.25">
      <c r="A29" s="1" t="s">
        <v>19</v>
      </c>
      <c r="B29">
        <v>1873416512</v>
      </c>
      <c r="C29">
        <v>9739582</v>
      </c>
      <c r="D29">
        <v>77911206</v>
      </c>
      <c r="E29" s="4">
        <v>1961436287</v>
      </c>
      <c r="F29" s="5">
        <v>55378</v>
      </c>
      <c r="G29" s="11">
        <v>1</v>
      </c>
      <c r="H29" t="s">
        <v>591</v>
      </c>
    </row>
    <row r="30" spans="1:8" x14ac:dyDescent="0.25">
      <c r="A30" s="1" t="s">
        <v>68</v>
      </c>
      <c r="B30">
        <v>3615994704</v>
      </c>
      <c r="C30">
        <v>18394622</v>
      </c>
      <c r="D30">
        <v>101625533</v>
      </c>
      <c r="E30" s="4">
        <v>3736390790</v>
      </c>
      <c r="F30" s="5">
        <v>53138</v>
      </c>
      <c r="G30" s="11">
        <v>1</v>
      </c>
      <c r="H30" t="s">
        <v>592</v>
      </c>
    </row>
    <row r="31" spans="1:8" x14ac:dyDescent="0.25">
      <c r="A31" s="1" t="s">
        <v>34</v>
      </c>
      <c r="B31">
        <v>348867320</v>
      </c>
      <c r="C31">
        <v>6280097</v>
      </c>
      <c r="D31">
        <v>56944306</v>
      </c>
      <c r="E31" s="4">
        <v>412204927</v>
      </c>
      <c r="F31" s="5">
        <v>52415</v>
      </c>
      <c r="G31" s="11">
        <v>0</v>
      </c>
      <c r="H31" t="s">
        <v>593</v>
      </c>
    </row>
    <row r="32" spans="1:8" x14ac:dyDescent="0.25">
      <c r="A32" s="1" t="s">
        <v>26</v>
      </c>
      <c r="B32">
        <v>6049155817</v>
      </c>
      <c r="C32">
        <v>11152677</v>
      </c>
      <c r="D32">
        <v>131823617</v>
      </c>
      <c r="E32" s="4">
        <v>6192554113</v>
      </c>
      <c r="F32" s="5">
        <v>47576</v>
      </c>
      <c r="G32" s="11">
        <v>0</v>
      </c>
      <c r="H32" t="s">
        <v>601</v>
      </c>
    </row>
    <row r="33" spans="1:8" x14ac:dyDescent="0.25">
      <c r="A33" s="1" t="s">
        <v>110</v>
      </c>
      <c r="B33">
        <v>42080321</v>
      </c>
      <c r="C33">
        <v>4157832</v>
      </c>
      <c r="D33">
        <v>63566517</v>
      </c>
      <c r="E33" s="4">
        <v>109899572</v>
      </c>
      <c r="F33" s="5">
        <v>47451</v>
      </c>
      <c r="G33" s="11">
        <v>0</v>
      </c>
      <c r="H33" t="s">
        <v>602</v>
      </c>
    </row>
    <row r="34" spans="1:8" x14ac:dyDescent="0.25">
      <c r="A34" s="1" t="s">
        <v>30</v>
      </c>
      <c r="B34">
        <v>51555403179</v>
      </c>
      <c r="C34">
        <v>5234150</v>
      </c>
      <c r="D34">
        <v>121795971</v>
      </c>
      <c r="E34" s="4">
        <v>51682594348</v>
      </c>
      <c r="F34" s="5">
        <v>43370</v>
      </c>
      <c r="G34" s="11">
        <v>0</v>
      </c>
      <c r="H34" t="s">
        <v>566</v>
      </c>
    </row>
    <row r="35" spans="1:8" x14ac:dyDescent="0.25">
      <c r="A35" s="1" t="s">
        <v>23</v>
      </c>
      <c r="B35">
        <v>20932587425</v>
      </c>
      <c r="C35">
        <v>2653918954</v>
      </c>
      <c r="D35">
        <v>3948136173</v>
      </c>
      <c r="E35" s="4">
        <v>27535377966</v>
      </c>
      <c r="F35" s="5">
        <v>42684</v>
      </c>
      <c r="G35" s="11">
        <v>1</v>
      </c>
      <c r="H35" t="s">
        <v>555</v>
      </c>
    </row>
    <row r="36" spans="1:8" x14ac:dyDescent="0.25">
      <c r="A36" s="1" t="s">
        <v>27</v>
      </c>
      <c r="B36">
        <v>16186957332</v>
      </c>
      <c r="C36">
        <v>193607968</v>
      </c>
      <c r="D36">
        <v>367087215</v>
      </c>
      <c r="E36" s="4">
        <v>16748228761</v>
      </c>
      <c r="F36" s="5">
        <v>41730</v>
      </c>
      <c r="G36" s="11">
        <v>0</v>
      </c>
      <c r="H36" t="s">
        <v>556</v>
      </c>
    </row>
    <row r="37" spans="1:8" x14ac:dyDescent="0.25">
      <c r="A37" s="1" t="s">
        <v>153</v>
      </c>
      <c r="B37">
        <v>293640210</v>
      </c>
      <c r="C37">
        <v>4354917</v>
      </c>
      <c r="D37">
        <v>39103501</v>
      </c>
      <c r="E37" s="4">
        <v>337182057</v>
      </c>
      <c r="F37" s="5">
        <v>38460</v>
      </c>
      <c r="G37" s="11">
        <v>0</v>
      </c>
      <c r="H37" t="s">
        <v>603</v>
      </c>
    </row>
    <row r="38" spans="1:8" x14ac:dyDescent="0.25">
      <c r="A38" s="1" t="s">
        <v>438</v>
      </c>
      <c r="B38">
        <v>13247451532</v>
      </c>
      <c r="C38">
        <v>3093933</v>
      </c>
      <c r="D38">
        <v>56210628</v>
      </c>
      <c r="E38" s="4">
        <v>13306827995</v>
      </c>
      <c r="F38" s="5">
        <v>35951</v>
      </c>
      <c r="G38" s="11">
        <v>0</v>
      </c>
      <c r="H38" t="s">
        <v>594</v>
      </c>
    </row>
    <row r="39" spans="1:8" x14ac:dyDescent="0.25">
      <c r="A39" s="1" t="s">
        <v>60</v>
      </c>
      <c r="B39">
        <v>9490303200</v>
      </c>
      <c r="C39">
        <v>32472762</v>
      </c>
      <c r="D39">
        <v>88619730</v>
      </c>
      <c r="E39" s="4">
        <v>9611577833</v>
      </c>
      <c r="F39" s="5">
        <v>34093</v>
      </c>
      <c r="G39" s="11">
        <v>1</v>
      </c>
      <c r="H39" t="s">
        <v>604</v>
      </c>
    </row>
    <row r="40" spans="1:8" x14ac:dyDescent="0.25">
      <c r="A40" s="1" t="s">
        <v>445</v>
      </c>
      <c r="B40">
        <v>2770975562568</v>
      </c>
      <c r="C40">
        <v>6020246701</v>
      </c>
      <c r="D40">
        <v>6043908811</v>
      </c>
      <c r="E40" s="4">
        <v>2783039949851</v>
      </c>
      <c r="F40" s="5">
        <v>33125</v>
      </c>
      <c r="G40" s="11">
        <v>0</v>
      </c>
      <c r="H40" t="s">
        <v>616</v>
      </c>
    </row>
    <row r="41" spans="1:8" x14ac:dyDescent="0.25">
      <c r="A41" s="1" t="s">
        <v>278</v>
      </c>
      <c r="B41">
        <v>10657187962</v>
      </c>
      <c r="C41">
        <v>3418376</v>
      </c>
      <c r="D41">
        <v>49086029</v>
      </c>
      <c r="E41" s="4">
        <v>10709758105</v>
      </c>
      <c r="F41" s="5">
        <v>32869</v>
      </c>
      <c r="G41" s="11">
        <v>0</v>
      </c>
      <c r="H41" t="s">
        <v>600</v>
      </c>
    </row>
    <row r="42" spans="1:8" x14ac:dyDescent="0.25">
      <c r="A42" s="1" t="s">
        <v>50</v>
      </c>
      <c r="B42">
        <v>38283768799</v>
      </c>
      <c r="C42">
        <v>179069451</v>
      </c>
      <c r="D42">
        <v>207856721</v>
      </c>
      <c r="E42" s="4">
        <v>38672588635</v>
      </c>
      <c r="F42" s="5">
        <v>31933</v>
      </c>
      <c r="G42" s="11">
        <v>1</v>
      </c>
      <c r="H42" t="s">
        <v>563</v>
      </c>
    </row>
    <row r="43" spans="1:8" x14ac:dyDescent="0.25">
      <c r="A43" s="1" t="s">
        <v>12</v>
      </c>
      <c r="B43">
        <v>1581896432</v>
      </c>
      <c r="C43">
        <v>18638512</v>
      </c>
      <c r="D43">
        <v>41081595</v>
      </c>
      <c r="E43" s="4">
        <v>1642129104</v>
      </c>
      <c r="F43" s="5">
        <v>29224</v>
      </c>
      <c r="G43" s="11">
        <v>1</v>
      </c>
      <c r="H43" t="s">
        <v>605</v>
      </c>
    </row>
    <row r="44" spans="1:8" x14ac:dyDescent="0.25">
      <c r="A44" s="1" t="s">
        <v>52</v>
      </c>
      <c r="B44">
        <v>11561798887</v>
      </c>
      <c r="C44">
        <v>98811923</v>
      </c>
      <c r="D44">
        <v>184415029</v>
      </c>
      <c r="E44" s="4">
        <v>11845297020</v>
      </c>
      <c r="F44" s="5">
        <v>28428</v>
      </c>
      <c r="G44" s="11">
        <v>1</v>
      </c>
      <c r="H44" t="s">
        <v>597</v>
      </c>
    </row>
    <row r="45" spans="1:8" x14ac:dyDescent="0.25">
      <c r="A45" s="1" t="s">
        <v>32</v>
      </c>
      <c r="B45">
        <v>4402451911</v>
      </c>
      <c r="C45">
        <v>47114143</v>
      </c>
      <c r="D45">
        <v>54272417</v>
      </c>
      <c r="E45" s="4">
        <v>4504237508</v>
      </c>
      <c r="F45" s="5">
        <v>27335</v>
      </c>
      <c r="G45" s="11">
        <v>1</v>
      </c>
      <c r="H45" t="s">
        <v>606</v>
      </c>
    </row>
    <row r="46" spans="1:8" x14ac:dyDescent="0.25">
      <c r="A46" s="1" t="s">
        <v>70</v>
      </c>
      <c r="B46">
        <v>143053957</v>
      </c>
      <c r="C46">
        <v>2976186</v>
      </c>
      <c r="D46">
        <v>22580215</v>
      </c>
      <c r="E46" s="4">
        <v>168734664</v>
      </c>
      <c r="F46" s="5">
        <v>25854</v>
      </c>
      <c r="G46" s="11">
        <v>0</v>
      </c>
      <c r="H46" t="s">
        <v>607</v>
      </c>
    </row>
    <row r="47" spans="1:8" x14ac:dyDescent="0.25">
      <c r="A47" s="1" t="s">
        <v>28</v>
      </c>
      <c r="B47">
        <v>248577831</v>
      </c>
      <c r="C47">
        <v>3307292</v>
      </c>
      <c r="D47">
        <v>56566090</v>
      </c>
      <c r="E47" s="4">
        <v>308571579</v>
      </c>
      <c r="F47" s="5">
        <v>23992</v>
      </c>
      <c r="G47" s="11">
        <v>1</v>
      </c>
      <c r="H47" t="s">
        <v>609</v>
      </c>
    </row>
    <row r="48" spans="1:8" x14ac:dyDescent="0.25">
      <c r="A48" s="1" t="s">
        <v>69</v>
      </c>
      <c r="B48">
        <v>325675137</v>
      </c>
      <c r="C48">
        <v>4887013</v>
      </c>
      <c r="D48">
        <v>20908366</v>
      </c>
      <c r="E48" s="4">
        <v>351619636</v>
      </c>
      <c r="F48" s="5">
        <v>23818</v>
      </c>
      <c r="G48" s="11">
        <v>1</v>
      </c>
      <c r="H48" t="s">
        <v>611</v>
      </c>
    </row>
    <row r="49" spans="1:8" x14ac:dyDescent="0.25">
      <c r="A49" s="1" t="s">
        <v>481</v>
      </c>
      <c r="B49">
        <v>5006781577</v>
      </c>
      <c r="C49">
        <v>4771749</v>
      </c>
      <c r="D49">
        <v>59963342</v>
      </c>
      <c r="E49" s="4">
        <v>5071632542</v>
      </c>
      <c r="F49" s="5">
        <v>20549</v>
      </c>
      <c r="G49" s="11">
        <v>1</v>
      </c>
      <c r="H49" t="s">
        <v>613</v>
      </c>
    </row>
    <row r="50" spans="1:8" x14ac:dyDescent="0.25">
      <c r="A50" s="1" t="s">
        <v>94</v>
      </c>
      <c r="B50">
        <v>10760601688</v>
      </c>
      <c r="C50">
        <v>8046594</v>
      </c>
      <c r="D50">
        <v>24321839</v>
      </c>
      <c r="E50" s="4">
        <v>10793229510</v>
      </c>
      <c r="F50" s="5">
        <v>19853</v>
      </c>
      <c r="G50" s="11">
        <v>0</v>
      </c>
      <c r="H50" t="s">
        <v>599</v>
      </c>
    </row>
    <row r="51" spans="1:8" x14ac:dyDescent="0.25">
      <c r="A51" s="1" t="s">
        <v>116</v>
      </c>
      <c r="B51">
        <v>850693461</v>
      </c>
      <c r="C51">
        <v>7131092</v>
      </c>
      <c r="D51">
        <v>56023400</v>
      </c>
      <c r="E51" s="4">
        <v>913986026</v>
      </c>
      <c r="F51" s="5">
        <v>18458</v>
      </c>
      <c r="G51" s="11">
        <v>0</v>
      </c>
      <c r="H51" t="s">
        <v>614</v>
      </c>
    </row>
    <row r="52" spans="1:8" x14ac:dyDescent="0.25">
      <c r="A52" s="1" t="s">
        <v>55</v>
      </c>
      <c r="B52">
        <v>811800179</v>
      </c>
      <c r="C52">
        <v>3928040</v>
      </c>
      <c r="D52">
        <v>23871275</v>
      </c>
      <c r="E52" s="4">
        <v>839748971</v>
      </c>
      <c r="F52" s="5">
        <v>17977</v>
      </c>
      <c r="G52" s="11">
        <v>1</v>
      </c>
      <c r="H52" t="s">
        <v>615</v>
      </c>
    </row>
    <row r="53" spans="1:8" x14ac:dyDescent="0.25">
      <c r="A53" s="1" t="s">
        <v>115</v>
      </c>
      <c r="B53">
        <v>713999798</v>
      </c>
      <c r="C53">
        <v>4295285</v>
      </c>
      <c r="D53">
        <v>54672771</v>
      </c>
      <c r="E53" s="4">
        <v>773051082</v>
      </c>
      <c r="F53" s="5">
        <v>17908</v>
      </c>
      <c r="G53" s="11">
        <v>0</v>
      </c>
      <c r="H53" t="s">
        <v>614</v>
      </c>
    </row>
    <row r="54" spans="1:8" x14ac:dyDescent="0.25">
      <c r="A54" s="1" t="s">
        <v>74</v>
      </c>
      <c r="B54">
        <v>21103514748</v>
      </c>
      <c r="C54">
        <v>105899458</v>
      </c>
      <c r="D54">
        <v>78579768</v>
      </c>
      <c r="E54" s="4">
        <v>21289459106</v>
      </c>
      <c r="F54" s="5">
        <v>15224</v>
      </c>
      <c r="G54" s="11">
        <v>1</v>
      </c>
      <c r="H54" t="s">
        <v>558</v>
      </c>
    </row>
    <row r="55" spans="1:8" x14ac:dyDescent="0.25">
      <c r="A55" s="1" t="s">
        <v>47</v>
      </c>
      <c r="B55">
        <v>12493958051</v>
      </c>
      <c r="C55">
        <v>85725862</v>
      </c>
      <c r="D55">
        <v>91334082</v>
      </c>
      <c r="E55" s="4">
        <v>12671680141</v>
      </c>
      <c r="F55" s="5">
        <v>13375</v>
      </c>
      <c r="G55" s="11">
        <v>1</v>
      </c>
      <c r="H55" t="s">
        <v>596</v>
      </c>
    </row>
    <row r="56" spans="1:8" x14ac:dyDescent="0.25">
      <c r="A56" s="1" t="s">
        <v>8</v>
      </c>
      <c r="B56">
        <v>22577217042</v>
      </c>
      <c r="C56">
        <v>149306787</v>
      </c>
      <c r="D56">
        <v>106912700</v>
      </c>
      <c r="E56" s="4">
        <v>22835236458</v>
      </c>
      <c r="F56" s="5">
        <v>13063</v>
      </c>
      <c r="G56" s="11">
        <v>1</v>
      </c>
      <c r="H56" t="s">
        <v>557</v>
      </c>
    </row>
    <row r="57" spans="1:8" x14ac:dyDescent="0.25">
      <c r="A57" s="1" t="s">
        <v>49</v>
      </c>
      <c r="B57">
        <v>26345774676</v>
      </c>
      <c r="C57">
        <v>255293506</v>
      </c>
      <c r="D57">
        <v>377476414</v>
      </c>
      <c r="E57" s="4">
        <v>26980001894</v>
      </c>
      <c r="F57" s="5">
        <v>12863</v>
      </c>
      <c r="G57" s="11">
        <v>1</v>
      </c>
      <c r="H57" t="s">
        <v>562</v>
      </c>
    </row>
    <row r="58" spans="1:8" x14ac:dyDescent="0.25">
      <c r="A58" s="1" t="s">
        <v>85</v>
      </c>
      <c r="B58">
        <v>77894649139</v>
      </c>
      <c r="C58">
        <v>187986562</v>
      </c>
      <c r="D58">
        <v>95077061</v>
      </c>
      <c r="E58" s="4">
        <v>78181439218</v>
      </c>
      <c r="F58" s="5">
        <v>10005</v>
      </c>
      <c r="G58" s="11">
        <v>1</v>
      </c>
      <c r="H58" t="s">
        <v>570</v>
      </c>
    </row>
    <row r="59" spans="1:8" x14ac:dyDescent="0.25">
      <c r="A59" s="1" t="s">
        <v>64</v>
      </c>
      <c r="B59">
        <v>17890538941</v>
      </c>
      <c r="C59">
        <v>200165569</v>
      </c>
      <c r="D59">
        <v>246964906</v>
      </c>
      <c r="E59" s="4">
        <v>18338231468</v>
      </c>
      <c r="F59" s="5">
        <v>6838</v>
      </c>
      <c r="G59" s="11">
        <v>1</v>
      </c>
      <c r="H59" t="s">
        <v>560</v>
      </c>
    </row>
    <row r="60" spans="1:8" x14ac:dyDescent="0.25">
      <c r="A60" s="1" t="s">
        <v>205</v>
      </c>
      <c r="B60">
        <v>35558042283</v>
      </c>
      <c r="C60">
        <v>991189</v>
      </c>
      <c r="D60">
        <v>6088940</v>
      </c>
      <c r="E60" s="4">
        <v>35565157904</v>
      </c>
      <c r="F60" s="5">
        <v>6351</v>
      </c>
      <c r="G60" s="11">
        <v>0</v>
      </c>
      <c r="H60" t="s">
        <v>564</v>
      </c>
    </row>
    <row r="61" spans="1:8" x14ac:dyDescent="0.25">
      <c r="A61" s="1" t="s">
        <v>100</v>
      </c>
      <c r="B61">
        <v>11444765358</v>
      </c>
      <c r="C61">
        <v>76327374</v>
      </c>
      <c r="D61">
        <v>134413296</v>
      </c>
      <c r="E61" s="4">
        <v>11656008354</v>
      </c>
      <c r="F61" s="5">
        <v>4247</v>
      </c>
      <c r="G61" s="11">
        <v>1</v>
      </c>
      <c r="H61" t="s">
        <v>595</v>
      </c>
    </row>
    <row r="62" spans="1:8" x14ac:dyDescent="0.25">
      <c r="A62" s="1" t="s">
        <v>165</v>
      </c>
      <c r="B62">
        <v>11590588191</v>
      </c>
      <c r="C62">
        <v>19963171</v>
      </c>
      <c r="D62">
        <v>2376402</v>
      </c>
      <c r="E62" s="4">
        <v>11613580056</v>
      </c>
      <c r="F62" s="5">
        <v>1948</v>
      </c>
      <c r="G62" s="11">
        <v>1</v>
      </c>
      <c r="H62" t="s">
        <v>598</v>
      </c>
    </row>
    <row r="63" spans="1:8" x14ac:dyDescent="0.25">
      <c r="A63" s="1"/>
      <c r="E63" s="4"/>
      <c r="F63" s="5"/>
    </row>
    <row r="64" spans="1:8" x14ac:dyDescent="0.25">
      <c r="A64" s="1"/>
      <c r="E64" s="4"/>
      <c r="F64" s="5"/>
    </row>
    <row r="65" spans="1:6" x14ac:dyDescent="0.25">
      <c r="A65" s="1"/>
      <c r="E65" s="4"/>
      <c r="F65" s="5"/>
    </row>
    <row r="66" spans="1:6" x14ac:dyDescent="0.25">
      <c r="A66" s="1"/>
      <c r="E66" s="4"/>
      <c r="F66" s="5"/>
    </row>
    <row r="67" spans="1:6" x14ac:dyDescent="0.25">
      <c r="A67" s="1"/>
      <c r="E67" s="4"/>
      <c r="F67" s="5"/>
    </row>
    <row r="68" spans="1:6" x14ac:dyDescent="0.25">
      <c r="A68" s="1"/>
      <c r="E68" s="4"/>
      <c r="F68" s="5"/>
    </row>
    <row r="69" spans="1:6" x14ac:dyDescent="0.25">
      <c r="A69" s="1"/>
      <c r="E69" s="4"/>
      <c r="F69" s="5"/>
    </row>
    <row r="70" spans="1:6" x14ac:dyDescent="0.25">
      <c r="A70" s="1"/>
      <c r="E70" s="4"/>
      <c r="F70" s="5"/>
    </row>
    <row r="71" spans="1:6" x14ac:dyDescent="0.25">
      <c r="A71" s="1"/>
      <c r="E71" s="4"/>
      <c r="F71" s="5"/>
    </row>
    <row r="72" spans="1:6" x14ac:dyDescent="0.25">
      <c r="A72" s="1"/>
      <c r="E72" s="4"/>
      <c r="F72" s="5"/>
    </row>
    <row r="73" spans="1:6" x14ac:dyDescent="0.25">
      <c r="A73" s="1"/>
      <c r="E73" s="4"/>
      <c r="F73" s="5"/>
    </row>
    <row r="74" spans="1:6" x14ac:dyDescent="0.25">
      <c r="A74" s="1"/>
      <c r="E74" s="4"/>
      <c r="F74" s="5"/>
    </row>
    <row r="75" spans="1:6" x14ac:dyDescent="0.25">
      <c r="A75" s="1"/>
      <c r="E75" s="4"/>
      <c r="F75" s="5"/>
    </row>
    <row r="76" spans="1:6" x14ac:dyDescent="0.25">
      <c r="A76" s="1"/>
      <c r="E76" s="4"/>
      <c r="F76" s="5"/>
    </row>
    <row r="77" spans="1:6" x14ac:dyDescent="0.25">
      <c r="A77" s="1"/>
      <c r="E77" s="4"/>
      <c r="F77" s="5"/>
    </row>
    <row r="78" spans="1:6" x14ac:dyDescent="0.25">
      <c r="A78" s="1"/>
      <c r="E78" s="4"/>
      <c r="F78" s="5"/>
    </row>
    <row r="79" spans="1:6" x14ac:dyDescent="0.25">
      <c r="A79" s="1"/>
      <c r="E79" s="4"/>
      <c r="F79" s="5"/>
    </row>
    <row r="80" spans="1:6" x14ac:dyDescent="0.25">
      <c r="A80" s="1"/>
      <c r="E80" s="4"/>
      <c r="F80" s="5"/>
    </row>
    <row r="81" spans="1:6" x14ac:dyDescent="0.25">
      <c r="A81" s="1"/>
      <c r="E81" s="4"/>
      <c r="F81" s="5"/>
    </row>
    <row r="82" spans="1:6" x14ac:dyDescent="0.25">
      <c r="A82" s="1"/>
      <c r="E82" s="4"/>
      <c r="F82" s="5"/>
    </row>
    <row r="83" spans="1:6" x14ac:dyDescent="0.25">
      <c r="A83" s="1"/>
      <c r="E83" s="4"/>
      <c r="F83" s="5"/>
    </row>
  </sheetData>
  <autoFilter ref="A1:H83" xr:uid="{A91701F1-A7AA-437F-A2FF-3DF0DBBE8246}">
    <sortState xmlns:xlrd2="http://schemas.microsoft.com/office/spreadsheetml/2017/richdata2" ref="A2:H83">
      <sortCondition descending="1" ref="F1:F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90AE-03E9-4910-8466-AF2659909DED}">
  <dimension ref="A1:E62"/>
  <sheetViews>
    <sheetView topLeftCell="A46" workbookViewId="0">
      <selection activeCell="A32" sqref="A32:E62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140625" bestFit="1" customWidth="1"/>
    <col min="4" max="4" width="11.5703125" bestFit="1" customWidth="1"/>
    <col min="5" max="5" width="214.5703125" bestFit="1" customWidth="1"/>
  </cols>
  <sheetData>
    <row r="1" spans="1:5" x14ac:dyDescent="0.25">
      <c r="A1" s="2" t="s">
        <v>553</v>
      </c>
      <c r="B1" s="1" t="s">
        <v>625</v>
      </c>
      <c r="C1" s="1" t="s">
        <v>626</v>
      </c>
      <c r="D1" s="10" t="s">
        <v>619</v>
      </c>
      <c r="E1" s="3" t="s">
        <v>554</v>
      </c>
    </row>
    <row r="2" spans="1:5" x14ac:dyDescent="0.25">
      <c r="A2" s="1" t="s">
        <v>445</v>
      </c>
      <c r="B2" s="4">
        <v>2783039949851</v>
      </c>
      <c r="C2" s="5">
        <v>33125</v>
      </c>
      <c r="D2" s="11">
        <v>0</v>
      </c>
      <c r="E2" t="s">
        <v>616</v>
      </c>
    </row>
    <row r="3" spans="1:5" x14ac:dyDescent="0.25">
      <c r="A3" s="1" t="s">
        <v>5</v>
      </c>
      <c r="B3" s="4">
        <v>974951213075</v>
      </c>
      <c r="C3" s="5">
        <v>260817</v>
      </c>
      <c r="D3" s="11">
        <v>1</v>
      </c>
      <c r="E3" t="s">
        <v>588</v>
      </c>
    </row>
    <row r="4" spans="1:5" x14ac:dyDescent="0.25">
      <c r="A4" s="1" t="s">
        <v>65</v>
      </c>
      <c r="B4" s="4">
        <v>616611531721</v>
      </c>
      <c r="C4" s="5">
        <v>88241</v>
      </c>
      <c r="D4" s="11">
        <v>0</v>
      </c>
      <c r="E4" t="s">
        <v>629</v>
      </c>
    </row>
    <row r="5" spans="1:5" x14ac:dyDescent="0.25">
      <c r="A5" s="1" t="s">
        <v>95</v>
      </c>
      <c r="B5" s="4">
        <v>523864555319</v>
      </c>
      <c r="C5" s="5">
        <v>94504</v>
      </c>
      <c r="D5" s="11">
        <v>1</v>
      </c>
      <c r="E5" t="s">
        <v>589</v>
      </c>
    </row>
    <row r="6" spans="1:5" x14ac:dyDescent="0.25">
      <c r="A6" s="1" t="s">
        <v>17</v>
      </c>
      <c r="B6" s="4">
        <v>190279267167</v>
      </c>
      <c r="C6" s="5">
        <v>96352</v>
      </c>
      <c r="D6" s="11">
        <v>1</v>
      </c>
      <c r="E6" t="s">
        <v>628</v>
      </c>
    </row>
    <row r="7" spans="1:5" x14ac:dyDescent="0.25">
      <c r="A7" s="1" t="s">
        <v>495</v>
      </c>
      <c r="B7" s="4">
        <v>187188217328</v>
      </c>
      <c r="C7" s="5">
        <v>255964</v>
      </c>
      <c r="D7" s="11">
        <v>0</v>
      </c>
      <c r="E7" t="s">
        <v>568</v>
      </c>
    </row>
    <row r="8" spans="1:5" x14ac:dyDescent="0.25">
      <c r="A8" s="1" t="s">
        <v>7</v>
      </c>
      <c r="B8" s="4">
        <v>107692902480</v>
      </c>
      <c r="C8" s="5">
        <v>921903</v>
      </c>
      <c r="D8" s="11">
        <v>1</v>
      </c>
      <c r="E8" t="s">
        <v>580</v>
      </c>
    </row>
    <row r="9" spans="1:5" x14ac:dyDescent="0.25">
      <c r="A9" s="1" t="s">
        <v>85</v>
      </c>
      <c r="B9" s="4">
        <v>78181439218</v>
      </c>
      <c r="C9" s="5">
        <v>10005</v>
      </c>
      <c r="D9" s="11">
        <v>1</v>
      </c>
      <c r="E9" t="s">
        <v>570</v>
      </c>
    </row>
    <row r="10" spans="1:5" x14ac:dyDescent="0.25">
      <c r="A10" s="1" t="s">
        <v>11</v>
      </c>
      <c r="B10" s="4">
        <v>56738934419</v>
      </c>
      <c r="C10" s="5">
        <v>484942</v>
      </c>
      <c r="D10" s="11">
        <v>1</v>
      </c>
      <c r="E10" t="s">
        <v>565</v>
      </c>
    </row>
    <row r="11" spans="1:5" x14ac:dyDescent="0.25">
      <c r="A11" s="1" t="s">
        <v>15</v>
      </c>
      <c r="B11" s="4">
        <v>55809373773</v>
      </c>
      <c r="C11" s="5">
        <v>181091</v>
      </c>
      <c r="D11" s="11">
        <v>1</v>
      </c>
      <c r="E11" t="s">
        <v>571</v>
      </c>
    </row>
    <row r="12" spans="1:5" x14ac:dyDescent="0.25">
      <c r="A12" s="1" t="s">
        <v>30</v>
      </c>
      <c r="B12" s="4">
        <v>51682594348</v>
      </c>
      <c r="C12" s="5">
        <v>43370</v>
      </c>
      <c r="D12" s="11">
        <v>0</v>
      </c>
      <c r="E12" t="s">
        <v>566</v>
      </c>
    </row>
    <row r="13" spans="1:5" x14ac:dyDescent="0.25">
      <c r="A13" s="1" t="s">
        <v>13</v>
      </c>
      <c r="B13" s="4">
        <v>51541323025</v>
      </c>
      <c r="C13" s="5">
        <v>85415</v>
      </c>
      <c r="D13" s="11">
        <v>1</v>
      </c>
      <c r="E13" t="s">
        <v>608</v>
      </c>
    </row>
    <row r="14" spans="1:5" x14ac:dyDescent="0.25">
      <c r="A14" s="1" t="s">
        <v>9</v>
      </c>
      <c r="B14" s="4">
        <v>47763018749</v>
      </c>
      <c r="C14" s="5">
        <v>266134</v>
      </c>
      <c r="D14" s="11">
        <v>0</v>
      </c>
      <c r="E14" t="s">
        <v>561</v>
      </c>
    </row>
    <row r="15" spans="1:5" x14ac:dyDescent="0.25">
      <c r="A15" s="1" t="s">
        <v>50</v>
      </c>
      <c r="B15" s="4">
        <v>38672588635</v>
      </c>
      <c r="C15" s="5">
        <v>31933</v>
      </c>
      <c r="D15" s="11">
        <v>1</v>
      </c>
      <c r="E15" t="s">
        <v>563</v>
      </c>
    </row>
    <row r="16" spans="1:5" x14ac:dyDescent="0.25">
      <c r="A16" s="1" t="s">
        <v>205</v>
      </c>
      <c r="B16" s="4">
        <v>35565157904</v>
      </c>
      <c r="C16" s="5">
        <v>6351</v>
      </c>
      <c r="D16" s="11">
        <v>0</v>
      </c>
      <c r="E16" t="s">
        <v>564</v>
      </c>
    </row>
    <row r="17" spans="1:5" x14ac:dyDescent="0.25">
      <c r="A17" s="1" t="s">
        <v>38</v>
      </c>
      <c r="B17" s="4">
        <v>34604473049</v>
      </c>
      <c r="C17" s="5">
        <v>297054</v>
      </c>
      <c r="D17" s="11">
        <v>1</v>
      </c>
      <c r="E17" t="s">
        <v>581</v>
      </c>
    </row>
    <row r="18" spans="1:5" x14ac:dyDescent="0.25">
      <c r="A18" s="1" t="s">
        <v>23</v>
      </c>
      <c r="B18" s="4">
        <v>27535377966</v>
      </c>
      <c r="C18" s="5">
        <v>42684</v>
      </c>
      <c r="D18" s="11">
        <v>1</v>
      </c>
      <c r="E18" t="s">
        <v>555</v>
      </c>
    </row>
    <row r="19" spans="1:5" x14ac:dyDescent="0.25">
      <c r="A19" s="1" t="s">
        <v>49</v>
      </c>
      <c r="B19" s="4">
        <v>26980001894</v>
      </c>
      <c r="C19" s="5">
        <v>12863</v>
      </c>
      <c r="D19" s="11">
        <v>1</v>
      </c>
      <c r="E19" t="s">
        <v>562</v>
      </c>
    </row>
    <row r="20" spans="1:5" x14ac:dyDescent="0.25">
      <c r="A20" s="1" t="s">
        <v>8</v>
      </c>
      <c r="B20" s="4">
        <v>22835236458</v>
      </c>
      <c r="C20" s="5">
        <v>13063</v>
      </c>
      <c r="D20" s="11">
        <v>1</v>
      </c>
      <c r="E20" t="s">
        <v>557</v>
      </c>
    </row>
    <row r="21" spans="1:5" x14ac:dyDescent="0.25">
      <c r="A21" s="1" t="s">
        <v>74</v>
      </c>
      <c r="B21" s="4">
        <v>21289459106</v>
      </c>
      <c r="C21" s="5">
        <v>15224</v>
      </c>
      <c r="D21" s="11">
        <v>1</v>
      </c>
      <c r="E21" t="s">
        <v>558</v>
      </c>
    </row>
    <row r="22" spans="1:5" x14ac:dyDescent="0.25">
      <c r="A22" s="1" t="s">
        <v>6</v>
      </c>
      <c r="B22" s="4">
        <v>19857531590</v>
      </c>
      <c r="C22" s="5">
        <v>2405601</v>
      </c>
      <c r="D22" s="11">
        <v>0</v>
      </c>
      <c r="E22" t="s">
        <v>559</v>
      </c>
    </row>
    <row r="23" spans="1:5" x14ac:dyDescent="0.25">
      <c r="A23" s="1" t="s">
        <v>64</v>
      </c>
      <c r="B23" s="4">
        <v>18338231468</v>
      </c>
      <c r="C23" s="5">
        <v>6838</v>
      </c>
      <c r="D23" s="11">
        <v>1</v>
      </c>
      <c r="E23" t="s">
        <v>560</v>
      </c>
    </row>
    <row r="24" spans="1:5" x14ac:dyDescent="0.25">
      <c r="A24" s="1" t="s">
        <v>48</v>
      </c>
      <c r="B24" s="4">
        <v>17085313033</v>
      </c>
      <c r="C24" s="5">
        <v>68151</v>
      </c>
      <c r="D24" s="11">
        <v>1</v>
      </c>
      <c r="E24" t="s">
        <v>582</v>
      </c>
    </row>
    <row r="25" spans="1:5" x14ac:dyDescent="0.25">
      <c r="A25" s="1" t="s">
        <v>27</v>
      </c>
      <c r="B25" s="4">
        <v>16748228761</v>
      </c>
      <c r="C25" s="5">
        <v>41730</v>
      </c>
      <c r="D25" s="11">
        <v>0</v>
      </c>
      <c r="E25" t="s">
        <v>556</v>
      </c>
    </row>
    <row r="26" spans="1:5" x14ac:dyDescent="0.25">
      <c r="A26" s="1" t="s">
        <v>438</v>
      </c>
      <c r="B26" s="4">
        <v>13306827995</v>
      </c>
      <c r="C26" s="5">
        <v>35951</v>
      </c>
      <c r="D26" s="11">
        <v>0</v>
      </c>
      <c r="E26" t="s">
        <v>594</v>
      </c>
    </row>
    <row r="27" spans="1:5" x14ac:dyDescent="0.25">
      <c r="A27" s="1" t="s">
        <v>47</v>
      </c>
      <c r="B27" s="4">
        <v>12671680141</v>
      </c>
      <c r="C27" s="5">
        <v>13375</v>
      </c>
      <c r="D27" s="11">
        <v>1</v>
      </c>
      <c r="E27" t="s">
        <v>596</v>
      </c>
    </row>
    <row r="28" spans="1:5" x14ac:dyDescent="0.25">
      <c r="A28" s="1" t="s">
        <v>52</v>
      </c>
      <c r="B28" s="4">
        <v>11845297020</v>
      </c>
      <c r="C28" s="5">
        <v>28428</v>
      </c>
      <c r="D28" s="11">
        <v>1</v>
      </c>
      <c r="E28" t="s">
        <v>597</v>
      </c>
    </row>
    <row r="29" spans="1:5" x14ac:dyDescent="0.25">
      <c r="A29" s="1" t="s">
        <v>100</v>
      </c>
      <c r="B29" s="4">
        <v>11656008354</v>
      </c>
      <c r="C29" s="5">
        <v>4247</v>
      </c>
      <c r="D29" s="11">
        <v>1</v>
      </c>
      <c r="E29" t="s">
        <v>595</v>
      </c>
    </row>
    <row r="30" spans="1:5" x14ac:dyDescent="0.25">
      <c r="A30" s="1" t="s">
        <v>165</v>
      </c>
      <c r="B30" s="4">
        <v>11613580056</v>
      </c>
      <c r="C30" s="5">
        <v>1948</v>
      </c>
      <c r="D30" s="11">
        <v>1</v>
      </c>
      <c r="E30" t="s">
        <v>598</v>
      </c>
    </row>
    <row r="31" spans="1:5" x14ac:dyDescent="0.25">
      <c r="A31" s="1" t="s">
        <v>94</v>
      </c>
      <c r="B31" s="4">
        <v>10793229510</v>
      </c>
      <c r="C31" s="5">
        <v>19853</v>
      </c>
      <c r="D31" s="11">
        <v>0</v>
      </c>
      <c r="E31" t="s">
        <v>599</v>
      </c>
    </row>
    <row r="32" spans="1:5" x14ac:dyDescent="0.25">
      <c r="A32" s="1" t="s">
        <v>278</v>
      </c>
      <c r="B32" s="4">
        <v>10709758105</v>
      </c>
      <c r="C32" s="5">
        <v>32869</v>
      </c>
      <c r="D32" s="11">
        <v>0</v>
      </c>
      <c r="E32" t="s">
        <v>600</v>
      </c>
    </row>
    <row r="33" spans="1:5" x14ac:dyDescent="0.25">
      <c r="A33" s="1" t="s">
        <v>24</v>
      </c>
      <c r="B33" s="4">
        <v>10524315764</v>
      </c>
      <c r="C33" s="5">
        <v>197999</v>
      </c>
      <c r="D33" s="11">
        <v>1</v>
      </c>
      <c r="E33" t="s">
        <v>610</v>
      </c>
    </row>
    <row r="34" spans="1:5" x14ac:dyDescent="0.25">
      <c r="A34" s="1" t="s">
        <v>60</v>
      </c>
      <c r="B34" s="4">
        <v>9611577833</v>
      </c>
      <c r="C34" s="5">
        <v>34093</v>
      </c>
      <c r="D34" s="11">
        <v>1</v>
      </c>
      <c r="E34" t="s">
        <v>604</v>
      </c>
    </row>
    <row r="35" spans="1:5" x14ac:dyDescent="0.25">
      <c r="A35" s="1" t="s">
        <v>22</v>
      </c>
      <c r="B35" s="4">
        <v>6471804286</v>
      </c>
      <c r="C35" s="5">
        <v>266471</v>
      </c>
      <c r="D35" s="11">
        <v>1</v>
      </c>
      <c r="E35" t="s">
        <v>612</v>
      </c>
    </row>
    <row r="36" spans="1:5" x14ac:dyDescent="0.25">
      <c r="A36" s="1" t="s">
        <v>26</v>
      </c>
      <c r="B36" s="4">
        <v>6192554113</v>
      </c>
      <c r="C36" s="5">
        <v>47576</v>
      </c>
      <c r="D36" s="11">
        <v>0</v>
      </c>
      <c r="E36" t="s">
        <v>601</v>
      </c>
    </row>
    <row r="37" spans="1:5" x14ac:dyDescent="0.25">
      <c r="A37" s="1" t="s">
        <v>481</v>
      </c>
      <c r="B37" s="4">
        <v>5071632542</v>
      </c>
      <c r="C37" s="5">
        <v>20549</v>
      </c>
      <c r="D37" s="11">
        <v>1</v>
      </c>
      <c r="E37" t="s">
        <v>613</v>
      </c>
    </row>
    <row r="38" spans="1:5" x14ac:dyDescent="0.25">
      <c r="A38" s="1" t="s">
        <v>32</v>
      </c>
      <c r="B38" s="4">
        <v>4504237508</v>
      </c>
      <c r="C38" s="5">
        <v>27335</v>
      </c>
      <c r="D38" s="11">
        <v>1</v>
      </c>
      <c r="E38" t="s">
        <v>606</v>
      </c>
    </row>
    <row r="39" spans="1:5" x14ac:dyDescent="0.25">
      <c r="A39" s="1" t="s">
        <v>68</v>
      </c>
      <c r="B39" s="4">
        <v>3736390790</v>
      </c>
      <c r="C39" s="5">
        <v>53138</v>
      </c>
      <c r="D39" s="11">
        <v>1</v>
      </c>
      <c r="E39" t="s">
        <v>592</v>
      </c>
    </row>
    <row r="40" spans="1:5" x14ac:dyDescent="0.25">
      <c r="A40" s="1" t="s">
        <v>33</v>
      </c>
      <c r="B40" s="4">
        <v>3067938206</v>
      </c>
      <c r="C40" s="5">
        <v>363121</v>
      </c>
      <c r="D40" s="11">
        <v>0</v>
      </c>
      <c r="E40" t="s">
        <v>573</v>
      </c>
    </row>
    <row r="41" spans="1:5" x14ac:dyDescent="0.25">
      <c r="A41" s="1" t="s">
        <v>36</v>
      </c>
      <c r="B41" s="4">
        <v>2881979612</v>
      </c>
      <c r="C41" s="5">
        <v>220947</v>
      </c>
      <c r="D41" s="11">
        <v>0</v>
      </c>
      <c r="E41" t="s">
        <v>576</v>
      </c>
    </row>
    <row r="42" spans="1:5" x14ac:dyDescent="0.25">
      <c r="A42" s="1" t="s">
        <v>39</v>
      </c>
      <c r="B42" s="4">
        <v>2357513259</v>
      </c>
      <c r="C42" s="5">
        <v>229973</v>
      </c>
      <c r="D42" s="11">
        <v>0</v>
      </c>
      <c r="E42" t="s">
        <v>574</v>
      </c>
    </row>
    <row r="43" spans="1:5" x14ac:dyDescent="0.25">
      <c r="A43" s="1" t="s">
        <v>20</v>
      </c>
      <c r="B43" s="4">
        <v>1993893150</v>
      </c>
      <c r="C43" s="5">
        <v>73013</v>
      </c>
      <c r="D43" s="11">
        <v>1</v>
      </c>
      <c r="E43" t="s">
        <v>583</v>
      </c>
    </row>
    <row r="44" spans="1:5" x14ac:dyDescent="0.25">
      <c r="A44" s="1" t="s">
        <v>19</v>
      </c>
      <c r="B44" s="4">
        <v>1961436287</v>
      </c>
      <c r="C44" s="5">
        <v>55378</v>
      </c>
      <c r="D44" s="11">
        <v>1</v>
      </c>
      <c r="E44" t="s">
        <v>591</v>
      </c>
    </row>
    <row r="45" spans="1:5" x14ac:dyDescent="0.25">
      <c r="A45" s="1" t="s">
        <v>29</v>
      </c>
      <c r="B45" s="4">
        <v>1911295907</v>
      </c>
      <c r="C45" s="5">
        <v>134324</v>
      </c>
      <c r="D45" s="11">
        <v>1</v>
      </c>
      <c r="E45" t="s">
        <v>578</v>
      </c>
    </row>
    <row r="46" spans="1:5" x14ac:dyDescent="0.25">
      <c r="A46" s="1" t="s">
        <v>12</v>
      </c>
      <c r="B46" s="4">
        <v>1642129104</v>
      </c>
      <c r="C46" s="5">
        <v>29224</v>
      </c>
      <c r="D46" s="11">
        <v>1</v>
      </c>
      <c r="E46" t="s">
        <v>605</v>
      </c>
    </row>
    <row r="47" spans="1:5" x14ac:dyDescent="0.25">
      <c r="A47" s="1" t="s">
        <v>37</v>
      </c>
      <c r="B47" s="4">
        <v>1334200509</v>
      </c>
      <c r="C47" s="5">
        <v>194593</v>
      </c>
      <c r="D47" s="11">
        <v>0</v>
      </c>
      <c r="E47" t="s">
        <v>575</v>
      </c>
    </row>
    <row r="48" spans="1:5" x14ac:dyDescent="0.25">
      <c r="A48" s="1" t="s">
        <v>45</v>
      </c>
      <c r="B48" s="4">
        <v>1329810972</v>
      </c>
      <c r="C48" s="5">
        <v>91826</v>
      </c>
      <c r="D48" s="11">
        <v>0</v>
      </c>
      <c r="E48" t="s">
        <v>577</v>
      </c>
    </row>
    <row r="49" spans="1:5" x14ac:dyDescent="0.25">
      <c r="A49" s="1" t="s">
        <v>116</v>
      </c>
      <c r="B49" s="4">
        <v>913986026</v>
      </c>
      <c r="C49" s="5">
        <v>18458</v>
      </c>
      <c r="D49" s="11">
        <v>0</v>
      </c>
      <c r="E49" t="s">
        <v>614</v>
      </c>
    </row>
    <row r="50" spans="1:5" x14ac:dyDescent="0.25">
      <c r="A50" s="1" t="s">
        <v>55</v>
      </c>
      <c r="B50" s="4">
        <v>839748971</v>
      </c>
      <c r="C50" s="5">
        <v>17977</v>
      </c>
      <c r="D50" s="11">
        <v>1</v>
      </c>
      <c r="E50" t="s">
        <v>615</v>
      </c>
    </row>
    <row r="51" spans="1:5" x14ac:dyDescent="0.25">
      <c r="A51" s="1" t="s">
        <v>115</v>
      </c>
      <c r="B51" s="4">
        <v>773051082</v>
      </c>
      <c r="C51" s="5">
        <v>17908</v>
      </c>
      <c r="D51" s="11">
        <v>0</v>
      </c>
      <c r="E51" t="s">
        <v>614</v>
      </c>
    </row>
    <row r="52" spans="1:5" x14ac:dyDescent="0.25">
      <c r="A52" s="1" t="s">
        <v>4</v>
      </c>
      <c r="B52" s="4">
        <v>691060423</v>
      </c>
      <c r="C52" s="5">
        <v>105786</v>
      </c>
      <c r="D52" s="11">
        <v>0</v>
      </c>
      <c r="E52" t="s">
        <v>579</v>
      </c>
    </row>
    <row r="53" spans="1:5" x14ac:dyDescent="0.25">
      <c r="A53" s="1" t="s">
        <v>77</v>
      </c>
      <c r="B53" s="4">
        <v>658819299</v>
      </c>
      <c r="C53" s="5">
        <v>66190</v>
      </c>
      <c r="D53" s="11">
        <v>0</v>
      </c>
      <c r="E53" t="s">
        <v>590</v>
      </c>
    </row>
    <row r="54" spans="1:5" x14ac:dyDescent="0.25">
      <c r="A54" s="1" t="s">
        <v>92</v>
      </c>
      <c r="B54" s="4">
        <v>593277578</v>
      </c>
      <c r="C54" s="5">
        <v>83988</v>
      </c>
      <c r="D54" s="11">
        <v>0</v>
      </c>
      <c r="E54" t="s">
        <v>584</v>
      </c>
    </row>
    <row r="55" spans="1:5" x14ac:dyDescent="0.25">
      <c r="A55" s="1" t="s">
        <v>34</v>
      </c>
      <c r="B55" s="4">
        <v>412204927</v>
      </c>
      <c r="C55" s="5">
        <v>52415</v>
      </c>
      <c r="D55" s="11">
        <v>0</v>
      </c>
      <c r="E55" t="s">
        <v>593</v>
      </c>
    </row>
    <row r="56" spans="1:5" x14ac:dyDescent="0.25">
      <c r="A56" s="1" t="s">
        <v>69</v>
      </c>
      <c r="B56" s="4">
        <v>351619636</v>
      </c>
      <c r="C56" s="5">
        <v>23818</v>
      </c>
      <c r="D56" s="11">
        <v>1</v>
      </c>
      <c r="E56" t="s">
        <v>611</v>
      </c>
    </row>
    <row r="57" spans="1:5" x14ac:dyDescent="0.25">
      <c r="A57" s="1" t="s">
        <v>153</v>
      </c>
      <c r="B57" s="4">
        <v>337182057</v>
      </c>
      <c r="C57" s="5">
        <v>38460</v>
      </c>
      <c r="D57" s="11">
        <v>0</v>
      </c>
      <c r="E57" t="s">
        <v>603</v>
      </c>
    </row>
    <row r="58" spans="1:5" x14ac:dyDescent="0.25">
      <c r="A58" s="1" t="s">
        <v>28</v>
      </c>
      <c r="B58" s="4">
        <v>308571579</v>
      </c>
      <c r="C58" s="5">
        <v>23992</v>
      </c>
      <c r="D58" s="11">
        <v>1</v>
      </c>
      <c r="E58" t="s">
        <v>609</v>
      </c>
    </row>
    <row r="59" spans="1:5" x14ac:dyDescent="0.25">
      <c r="A59" s="1" t="s">
        <v>16</v>
      </c>
      <c r="B59" s="4">
        <v>270335798</v>
      </c>
      <c r="C59" s="5">
        <v>66554</v>
      </c>
      <c r="D59" s="11">
        <v>0</v>
      </c>
      <c r="E59" t="s">
        <v>586</v>
      </c>
    </row>
    <row r="60" spans="1:5" x14ac:dyDescent="0.25">
      <c r="A60" s="1" t="s">
        <v>10</v>
      </c>
      <c r="B60" s="4">
        <v>247169761</v>
      </c>
      <c r="C60" s="5">
        <v>80420</v>
      </c>
      <c r="D60" s="11">
        <v>0</v>
      </c>
      <c r="E60" t="s">
        <v>585</v>
      </c>
    </row>
    <row r="61" spans="1:5" x14ac:dyDescent="0.25">
      <c r="A61" s="1" t="s">
        <v>70</v>
      </c>
      <c r="B61" s="4">
        <v>168734664</v>
      </c>
      <c r="C61" s="5">
        <v>25854</v>
      </c>
      <c r="D61" s="11">
        <v>0</v>
      </c>
      <c r="E61" t="s">
        <v>607</v>
      </c>
    </row>
    <row r="62" spans="1:5" x14ac:dyDescent="0.25">
      <c r="A62" s="1" t="s">
        <v>110</v>
      </c>
      <c r="B62" s="4">
        <v>109899572</v>
      </c>
      <c r="C62" s="5">
        <v>47451</v>
      </c>
      <c r="D62" s="11">
        <v>0</v>
      </c>
      <c r="E62" t="s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Clercq, J.L.H. de (Julius)</cp:lastModifiedBy>
  <dcterms:created xsi:type="dcterms:W3CDTF">2025-03-18T10:59:55Z</dcterms:created>
  <dcterms:modified xsi:type="dcterms:W3CDTF">2025-08-04T11:15:38Z</dcterms:modified>
</cp:coreProperties>
</file>