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po_template\"/>
    </mc:Choice>
  </mc:AlternateContent>
  <xr:revisionPtr revIDLastSave="0" documentId="13_ncr:1_{08533DFF-B174-49E6-9207-76406BA084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2" r:id="rId2"/>
  </sheets>
  <definedNames>
    <definedName name="_xlnm.Print_Area" localSheetId="0">'Confirmed PO'!$A$1:$AB$55</definedName>
    <definedName name="_xlnm.Print_Area" localSheetId="1">'Packing List'!$A$1:$W$71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" i="2" l="1"/>
  <c r="F71" i="2"/>
  <c r="E71" i="2"/>
  <c r="M70" i="2"/>
  <c r="J70" i="2"/>
  <c r="I70" i="2"/>
  <c r="E70" i="2"/>
  <c r="M69" i="2"/>
  <c r="J69" i="2"/>
  <c r="F69" i="2"/>
  <c r="E69" i="2"/>
  <c r="M68" i="2"/>
  <c r="J68" i="2"/>
  <c r="I68" i="2"/>
  <c r="F68" i="2"/>
  <c r="E68" i="2"/>
  <c r="M67" i="2"/>
  <c r="J67" i="2"/>
  <c r="F67" i="2"/>
  <c r="E67" i="2"/>
  <c r="M66" i="2"/>
  <c r="J66" i="2"/>
  <c r="I66" i="2"/>
  <c r="F66" i="2"/>
  <c r="E66" i="2"/>
  <c r="M65" i="2"/>
  <c r="J65" i="2"/>
  <c r="F65" i="2"/>
  <c r="E65" i="2"/>
  <c r="M64" i="2"/>
  <c r="J64" i="2"/>
  <c r="I64" i="2"/>
  <c r="F64" i="2"/>
  <c r="E64" i="2"/>
  <c r="M63" i="2"/>
  <c r="J63" i="2"/>
  <c r="F63" i="2"/>
  <c r="E63" i="2"/>
  <c r="V61" i="2"/>
  <c r="U61" i="2"/>
  <c r="T61" i="2"/>
  <c r="T71" i="2" s="1"/>
  <c r="S61" i="2"/>
  <c r="S70" i="2" s="1"/>
  <c r="R61" i="2"/>
  <c r="Q61" i="2"/>
  <c r="P61" i="2"/>
  <c r="P70" i="2" s="1"/>
  <c r="O61" i="2"/>
  <c r="O71" i="2" s="1"/>
  <c r="N61" i="2"/>
  <c r="M61" i="2"/>
  <c r="L61" i="2"/>
  <c r="L71" i="2" s="1"/>
  <c r="K61" i="2"/>
  <c r="K70" i="2" s="1"/>
  <c r="J61" i="2"/>
  <c r="J71" i="2" s="1"/>
  <c r="I61" i="2"/>
  <c r="I71" i="2" s="1"/>
  <c r="H61" i="2"/>
  <c r="H70" i="2" s="1"/>
  <c r="G61" i="2"/>
  <c r="G71" i="2" s="1"/>
  <c r="F61" i="2"/>
  <c r="F70" i="2" s="1"/>
  <c r="E61" i="2"/>
  <c r="D61" i="2"/>
  <c r="D71" i="2" s="1"/>
  <c r="C49" i="2"/>
  <c r="V47" i="2"/>
  <c r="U47" i="2"/>
  <c r="N47" i="2"/>
  <c r="M47" i="2"/>
  <c r="V46" i="2"/>
  <c r="U46" i="2"/>
  <c r="R46" i="2"/>
  <c r="Q46" i="2"/>
  <c r="N46" i="2"/>
  <c r="M46" i="2"/>
  <c r="J46" i="2"/>
  <c r="I46" i="2"/>
  <c r="F46" i="2"/>
  <c r="E46" i="2"/>
  <c r="V45" i="2"/>
  <c r="U45" i="2"/>
  <c r="R45" i="2"/>
  <c r="N45" i="2"/>
  <c r="M45" i="2"/>
  <c r="J45" i="2"/>
  <c r="F45" i="2"/>
  <c r="E45" i="2"/>
  <c r="V44" i="2"/>
  <c r="U44" i="2"/>
  <c r="R44" i="2"/>
  <c r="Q44" i="2"/>
  <c r="N44" i="2"/>
  <c r="M44" i="2"/>
  <c r="J44" i="2"/>
  <c r="I44" i="2"/>
  <c r="F44" i="2"/>
  <c r="E44" i="2"/>
  <c r="V43" i="2"/>
  <c r="U43" i="2"/>
  <c r="R43" i="2"/>
  <c r="N43" i="2"/>
  <c r="M43" i="2"/>
  <c r="J43" i="2"/>
  <c r="F43" i="2"/>
  <c r="E43" i="2"/>
  <c r="V42" i="2"/>
  <c r="U42" i="2"/>
  <c r="R42" i="2"/>
  <c r="Q42" i="2"/>
  <c r="N42" i="2"/>
  <c r="M42" i="2"/>
  <c r="J42" i="2"/>
  <c r="I42" i="2"/>
  <c r="F42" i="2"/>
  <c r="E42" i="2"/>
  <c r="V41" i="2"/>
  <c r="U41" i="2"/>
  <c r="R41" i="2"/>
  <c r="N41" i="2"/>
  <c r="M41" i="2"/>
  <c r="J41" i="2"/>
  <c r="F41" i="2"/>
  <c r="E41" i="2"/>
  <c r="V40" i="2"/>
  <c r="U40" i="2"/>
  <c r="R40" i="2"/>
  <c r="Q40" i="2"/>
  <c r="N40" i="2"/>
  <c r="M40" i="2"/>
  <c r="J40" i="2"/>
  <c r="I40" i="2"/>
  <c r="F40" i="2"/>
  <c r="E40" i="2"/>
  <c r="V39" i="2"/>
  <c r="U39" i="2"/>
  <c r="R39" i="2"/>
  <c r="N39" i="2"/>
  <c r="M39" i="2"/>
  <c r="V37" i="2"/>
  <c r="U37" i="2"/>
  <c r="T37" i="2"/>
  <c r="T47" i="2" s="1"/>
  <c r="S37" i="2"/>
  <c r="S46" i="2" s="1"/>
  <c r="R37" i="2"/>
  <c r="R47" i="2" s="1"/>
  <c r="Q37" i="2"/>
  <c r="Q43" i="2" s="1"/>
  <c r="P37" i="2"/>
  <c r="P46" i="2" s="1"/>
  <c r="O37" i="2"/>
  <c r="O47" i="2" s="1"/>
  <c r="N37" i="2"/>
  <c r="M37" i="2"/>
  <c r="L37" i="2"/>
  <c r="L47" i="2" s="1"/>
  <c r="K37" i="2"/>
  <c r="K46" i="2" s="1"/>
  <c r="J37" i="2"/>
  <c r="I37" i="2"/>
  <c r="I41" i="2" s="1"/>
  <c r="H37" i="2"/>
  <c r="H46" i="2" s="1"/>
  <c r="G37" i="2"/>
  <c r="G47" i="2" s="1"/>
  <c r="F37" i="2"/>
  <c r="E37" i="2"/>
  <c r="D37" i="2"/>
  <c r="D47" i="2" s="1"/>
  <c r="C25" i="2"/>
  <c r="V23" i="2"/>
  <c r="U23" i="2"/>
  <c r="Q23" i="2"/>
  <c r="N23" i="2"/>
  <c r="M23" i="2"/>
  <c r="I23" i="2"/>
  <c r="U22" i="2"/>
  <c r="T22" i="2"/>
  <c r="R22" i="2"/>
  <c r="Q22" i="2"/>
  <c r="M22" i="2"/>
  <c r="L22" i="2"/>
  <c r="J22" i="2"/>
  <c r="I22" i="2"/>
  <c r="E22" i="2"/>
  <c r="D22" i="2"/>
  <c r="V21" i="2"/>
  <c r="Q21" i="2"/>
  <c r="N21" i="2"/>
  <c r="I21" i="2"/>
  <c r="F21" i="2"/>
  <c r="V20" i="2"/>
  <c r="T20" i="2"/>
  <c r="S20" i="2"/>
  <c r="N20" i="2"/>
  <c r="L20" i="2"/>
  <c r="K20" i="2"/>
  <c r="F20" i="2"/>
  <c r="D20" i="2"/>
  <c r="T19" i="2"/>
  <c r="Q19" i="2"/>
  <c r="P19" i="2"/>
  <c r="L19" i="2"/>
  <c r="I19" i="2"/>
  <c r="H19" i="2"/>
  <c r="D19" i="2"/>
  <c r="V18" i="2"/>
  <c r="U18" i="2"/>
  <c r="Q18" i="2"/>
  <c r="N18" i="2"/>
  <c r="M18" i="2"/>
  <c r="I18" i="2"/>
  <c r="F18" i="2"/>
  <c r="E18" i="2"/>
  <c r="V17" i="2"/>
  <c r="U17" i="2"/>
  <c r="S17" i="2"/>
  <c r="R17" i="2"/>
  <c r="N17" i="2"/>
  <c r="M17" i="2"/>
  <c r="C16" i="2"/>
  <c r="C17" i="2" s="1"/>
  <c r="C18" i="2" s="1"/>
  <c r="C19" i="2" s="1"/>
  <c r="C20" i="2" s="1"/>
  <c r="C21" i="2" s="1"/>
  <c r="C22" i="2" s="1"/>
  <c r="V13" i="2"/>
  <c r="V15" i="2" s="1"/>
  <c r="U13" i="2"/>
  <c r="T13" i="2"/>
  <c r="S13" i="2"/>
  <c r="S22" i="2" s="1"/>
  <c r="R13" i="2"/>
  <c r="R19" i="2" s="1"/>
  <c r="Q13" i="2"/>
  <c r="P13" i="2"/>
  <c r="O13" i="2"/>
  <c r="N13" i="2"/>
  <c r="N15" i="2" s="1"/>
  <c r="M13" i="2"/>
  <c r="L13" i="2"/>
  <c r="K13" i="2"/>
  <c r="J13" i="2"/>
  <c r="I13" i="2"/>
  <c r="H13" i="2"/>
  <c r="G13" i="2"/>
  <c r="G23" i="2" s="1"/>
  <c r="F13" i="2"/>
  <c r="E13" i="2"/>
  <c r="D13" i="2"/>
  <c r="C1" i="2"/>
  <c r="G38" i="1"/>
  <c r="E38" i="1"/>
  <c r="C38" i="1"/>
  <c r="A38" i="1"/>
  <c r="A31" i="1"/>
  <c r="A30" i="1"/>
  <c r="N25" i="1"/>
  <c r="F25" i="1"/>
  <c r="N24" i="1"/>
  <c r="F24" i="1"/>
  <c r="N23" i="1"/>
  <c r="F23" i="1"/>
  <c r="N22" i="1"/>
  <c r="N27" i="1" s="1"/>
  <c r="F22" i="1"/>
  <c r="AB17" i="1"/>
  <c r="AB16" i="1"/>
  <c r="AB15" i="1"/>
  <c r="Y14" i="1"/>
  <c r="X14" i="1"/>
  <c r="Z14" i="1" s="1"/>
  <c r="AB14" i="1" s="1"/>
  <c r="Y13" i="1"/>
  <c r="X13" i="1"/>
  <c r="Z13" i="1" s="1"/>
  <c r="AB13" i="1" s="1"/>
  <c r="Y12" i="1"/>
  <c r="X12" i="1"/>
  <c r="Z12" i="1" s="1"/>
  <c r="AB12" i="1" s="1"/>
  <c r="Y11" i="1"/>
  <c r="Y18" i="1" s="1"/>
  <c r="X11" i="1"/>
  <c r="V70" i="2" l="1"/>
  <c r="V71" i="2"/>
  <c r="V68" i="2"/>
  <c r="V67" i="2"/>
  <c r="V69" i="2"/>
  <c r="V65" i="2"/>
  <c r="V63" i="2"/>
  <c r="V66" i="2"/>
  <c r="V64" i="2"/>
  <c r="U66" i="2"/>
  <c r="U64" i="2"/>
  <c r="U70" i="2"/>
  <c r="U71" i="2"/>
  <c r="U69" i="2"/>
  <c r="U67" i="2"/>
  <c r="U63" i="2"/>
  <c r="U68" i="2"/>
  <c r="U65" i="2"/>
  <c r="R71" i="2"/>
  <c r="R64" i="2"/>
  <c r="R69" i="2"/>
  <c r="R63" i="2"/>
  <c r="R70" i="2"/>
  <c r="R68" i="2"/>
  <c r="R65" i="2"/>
  <c r="R67" i="2"/>
  <c r="R66" i="2"/>
  <c r="Q69" i="2"/>
  <c r="Q71" i="2"/>
  <c r="Q70" i="2"/>
  <c r="Q66" i="2"/>
  <c r="Q64" i="2"/>
  <c r="Q68" i="2"/>
  <c r="N70" i="2"/>
  <c r="N69" i="2"/>
  <c r="N65" i="2"/>
  <c r="N64" i="2"/>
  <c r="N66" i="2"/>
  <c r="N68" i="2"/>
  <c r="N67" i="2"/>
  <c r="N63" i="2"/>
  <c r="N71" i="2"/>
  <c r="J47" i="2"/>
  <c r="J39" i="2"/>
  <c r="F39" i="2"/>
  <c r="F47" i="2"/>
  <c r="E39" i="2"/>
  <c r="E47" i="2"/>
  <c r="U20" i="2"/>
  <c r="U15" i="2"/>
  <c r="T17" i="2"/>
  <c r="T15" i="2"/>
  <c r="Q16" i="2"/>
  <c r="Q15" i="2"/>
  <c r="P21" i="2"/>
  <c r="P16" i="2"/>
  <c r="O23" i="2"/>
  <c r="O16" i="2"/>
  <c r="M20" i="2"/>
  <c r="M15" i="2"/>
  <c r="L17" i="2"/>
  <c r="L15" i="2"/>
  <c r="K22" i="2"/>
  <c r="K17" i="2"/>
  <c r="J19" i="2"/>
  <c r="J17" i="2"/>
  <c r="I16" i="2"/>
  <c r="I15" i="2"/>
  <c r="H21" i="2"/>
  <c r="H16" i="2"/>
  <c r="F15" i="2"/>
  <c r="F23" i="2"/>
  <c r="F17" i="2"/>
  <c r="E20" i="2"/>
  <c r="E15" i="2"/>
  <c r="E23" i="2"/>
  <c r="E17" i="2"/>
  <c r="D17" i="2"/>
  <c r="D15" i="2"/>
  <c r="Z11" i="1"/>
  <c r="X18" i="1"/>
  <c r="G15" i="2"/>
  <c r="O15" i="2"/>
  <c r="J16" i="2"/>
  <c r="R16" i="2"/>
  <c r="H18" i="2"/>
  <c r="P18" i="2"/>
  <c r="K19" i="2"/>
  <c r="S19" i="2"/>
  <c r="H23" i="2"/>
  <c r="P23" i="2"/>
  <c r="H39" i="2"/>
  <c r="P39" i="2"/>
  <c r="D40" i="2"/>
  <c r="L40" i="2"/>
  <c r="T40" i="2"/>
  <c r="H41" i="2"/>
  <c r="P41" i="2"/>
  <c r="D42" i="2"/>
  <c r="L42" i="2"/>
  <c r="T42" i="2"/>
  <c r="H43" i="2"/>
  <c r="P43" i="2"/>
  <c r="D44" i="2"/>
  <c r="L44" i="2"/>
  <c r="T44" i="2"/>
  <c r="H45" i="2"/>
  <c r="P45" i="2"/>
  <c r="D46" i="2"/>
  <c r="L46" i="2"/>
  <c r="T46" i="2"/>
  <c r="H47" i="2"/>
  <c r="P47" i="2"/>
  <c r="H63" i="2"/>
  <c r="P63" i="2"/>
  <c r="D64" i="2"/>
  <c r="L64" i="2"/>
  <c r="T64" i="2"/>
  <c r="H65" i="2"/>
  <c r="P65" i="2"/>
  <c r="D66" i="2"/>
  <c r="L66" i="2"/>
  <c r="T66" i="2"/>
  <c r="H67" i="2"/>
  <c r="P67" i="2"/>
  <c r="D68" i="2"/>
  <c r="L68" i="2"/>
  <c r="T68" i="2"/>
  <c r="H69" i="2"/>
  <c r="P69" i="2"/>
  <c r="D70" i="2"/>
  <c r="L70" i="2"/>
  <c r="T70" i="2"/>
  <c r="H71" i="2"/>
  <c r="P71" i="2"/>
  <c r="P15" i="2"/>
  <c r="S16" i="2"/>
  <c r="G20" i="2"/>
  <c r="O20" i="2"/>
  <c r="R21" i="2"/>
  <c r="I43" i="2"/>
  <c r="Q45" i="2"/>
  <c r="Q47" i="2"/>
  <c r="Q63" i="2"/>
  <c r="I65" i="2"/>
  <c r="Q65" i="2"/>
  <c r="Q67" i="2"/>
  <c r="I69" i="2"/>
  <c r="D16" i="2"/>
  <c r="L16" i="2"/>
  <c r="T16" i="2"/>
  <c r="G17" i="2"/>
  <c r="O17" i="2"/>
  <c r="J18" i="2"/>
  <c r="R18" i="2"/>
  <c r="E19" i="2"/>
  <c r="M19" i="2"/>
  <c r="U19" i="2"/>
  <c r="H20" i="2"/>
  <c r="P20" i="2"/>
  <c r="K21" i="2"/>
  <c r="S21" i="2"/>
  <c r="F22" i="2"/>
  <c r="N22" i="2"/>
  <c r="V22" i="2"/>
  <c r="J23" i="2"/>
  <c r="R23" i="2"/>
  <c r="G21" i="2"/>
  <c r="H15" i="2"/>
  <c r="K16" i="2"/>
  <c r="I39" i="2"/>
  <c r="Q41" i="2"/>
  <c r="I45" i="2"/>
  <c r="I47" i="2"/>
  <c r="I63" i="2"/>
  <c r="I67" i="2"/>
  <c r="J15" i="2"/>
  <c r="R15" i="2"/>
  <c r="E16" i="2"/>
  <c r="M16" i="2"/>
  <c r="U16" i="2"/>
  <c r="H17" i="2"/>
  <c r="P17" i="2"/>
  <c r="K18" i="2"/>
  <c r="S18" i="2"/>
  <c r="F19" i="2"/>
  <c r="N19" i="2"/>
  <c r="V19" i="2"/>
  <c r="I20" i="2"/>
  <c r="Q20" i="2"/>
  <c r="D21" i="2"/>
  <c r="L21" i="2"/>
  <c r="T21" i="2"/>
  <c r="G22" i="2"/>
  <c r="O22" i="2"/>
  <c r="K23" i="2"/>
  <c r="S23" i="2"/>
  <c r="K39" i="2"/>
  <c r="S39" i="2"/>
  <c r="G40" i="2"/>
  <c r="O40" i="2"/>
  <c r="K41" i="2"/>
  <c r="S41" i="2"/>
  <c r="G42" i="2"/>
  <c r="O42" i="2"/>
  <c r="K43" i="2"/>
  <c r="S43" i="2"/>
  <c r="G44" i="2"/>
  <c r="O44" i="2"/>
  <c r="K45" i="2"/>
  <c r="S45" i="2"/>
  <c r="G46" i="2"/>
  <c r="O46" i="2"/>
  <c r="K47" i="2"/>
  <c r="S47" i="2"/>
  <c r="K63" i="2"/>
  <c r="S63" i="2"/>
  <c r="G64" i="2"/>
  <c r="O64" i="2"/>
  <c r="K65" i="2"/>
  <c r="S65" i="2"/>
  <c r="G66" i="2"/>
  <c r="O66" i="2"/>
  <c r="K67" i="2"/>
  <c r="S67" i="2"/>
  <c r="G68" i="2"/>
  <c r="O68" i="2"/>
  <c r="K69" i="2"/>
  <c r="S69" i="2"/>
  <c r="G70" i="2"/>
  <c r="O70" i="2"/>
  <c r="K71" i="2"/>
  <c r="S71" i="2"/>
  <c r="J21" i="2"/>
  <c r="Q39" i="2"/>
  <c r="K15" i="2"/>
  <c r="S15" i="2"/>
  <c r="W15" i="2" s="1"/>
  <c r="F16" i="2"/>
  <c r="N16" i="2"/>
  <c r="V16" i="2"/>
  <c r="I17" i="2"/>
  <c r="Q17" i="2"/>
  <c r="D18" i="2"/>
  <c r="L18" i="2"/>
  <c r="T18" i="2"/>
  <c r="G19" i="2"/>
  <c r="O19" i="2"/>
  <c r="J20" i="2"/>
  <c r="R20" i="2"/>
  <c r="E21" i="2"/>
  <c r="M21" i="2"/>
  <c r="U21" i="2"/>
  <c r="H22" i="2"/>
  <c r="P22" i="2"/>
  <c r="D23" i="2"/>
  <c r="L23" i="2"/>
  <c r="T23" i="2"/>
  <c r="D39" i="2"/>
  <c r="L39" i="2"/>
  <c r="T39" i="2"/>
  <c r="H40" i="2"/>
  <c r="P40" i="2"/>
  <c r="D41" i="2"/>
  <c r="L41" i="2"/>
  <c r="T41" i="2"/>
  <c r="H42" i="2"/>
  <c r="P42" i="2"/>
  <c r="D43" i="2"/>
  <c r="L43" i="2"/>
  <c r="T43" i="2"/>
  <c r="H44" i="2"/>
  <c r="P44" i="2"/>
  <c r="D45" i="2"/>
  <c r="L45" i="2"/>
  <c r="T45" i="2"/>
  <c r="D63" i="2"/>
  <c r="L63" i="2"/>
  <c r="T63" i="2"/>
  <c r="H64" i="2"/>
  <c r="P64" i="2"/>
  <c r="D65" i="2"/>
  <c r="L65" i="2"/>
  <c r="T65" i="2"/>
  <c r="H66" i="2"/>
  <c r="P66" i="2"/>
  <c r="D67" i="2"/>
  <c r="L67" i="2"/>
  <c r="T67" i="2"/>
  <c r="H68" i="2"/>
  <c r="P68" i="2"/>
  <c r="D69" i="2"/>
  <c r="L69" i="2"/>
  <c r="T69" i="2"/>
  <c r="G16" i="2"/>
  <c r="O21" i="2"/>
  <c r="G18" i="2"/>
  <c r="O18" i="2"/>
  <c r="G39" i="2"/>
  <c r="O39" i="2"/>
  <c r="K40" i="2"/>
  <c r="S40" i="2"/>
  <c r="G41" i="2"/>
  <c r="O41" i="2"/>
  <c r="K42" i="2"/>
  <c r="S42" i="2"/>
  <c r="G43" i="2"/>
  <c r="O43" i="2"/>
  <c r="K44" i="2"/>
  <c r="S44" i="2"/>
  <c r="G45" i="2"/>
  <c r="O45" i="2"/>
  <c r="G63" i="2"/>
  <c r="O63" i="2"/>
  <c r="K64" i="2"/>
  <c r="S64" i="2"/>
  <c r="G65" i="2"/>
  <c r="O65" i="2"/>
  <c r="K66" i="2"/>
  <c r="S66" i="2"/>
  <c r="G67" i="2"/>
  <c r="O67" i="2"/>
  <c r="K68" i="2"/>
  <c r="S68" i="2"/>
  <c r="G69" i="2"/>
  <c r="O69" i="2"/>
  <c r="AB11" i="1" l="1"/>
  <c r="AB18" i="1" s="1"/>
  <c r="Z18" i="1"/>
  <c r="W71" i="2"/>
  <c r="W20" i="2"/>
  <c r="W19" i="2"/>
  <c r="W47" i="2"/>
  <c r="W17" i="2"/>
  <c r="W22" i="2"/>
  <c r="W23" i="2"/>
  <c r="W41" i="2"/>
  <c r="W67" i="2"/>
  <c r="W68" i="2"/>
  <c r="W16" i="2"/>
  <c r="W43" i="2"/>
  <c r="W18" i="2"/>
  <c r="W70" i="2"/>
  <c r="W65" i="2"/>
  <c r="W45" i="2"/>
  <c r="W66" i="2"/>
  <c r="W40" i="2"/>
  <c r="W46" i="2"/>
  <c r="W63" i="2"/>
  <c r="W64" i="2"/>
  <c r="W69" i="2"/>
  <c r="W42" i="2"/>
  <c r="W39" i="2"/>
  <c r="W44" i="2"/>
  <c r="W21" i="2"/>
</calcChain>
</file>

<file path=xl/sharedStrings.xml><?xml version="1.0" encoding="utf-8"?>
<sst xmlns="http://schemas.openxmlformats.org/spreadsheetml/2006/main" count="166" uniqueCount="88">
  <si>
    <t>PURCHASE ORDER</t>
  </si>
  <si>
    <t>PT. LARA THALIA ABADI</t>
  </si>
  <si>
    <t>PO NO</t>
  </si>
  <si>
    <t>:</t>
  </si>
  <si>
    <t>EVERBEST TOWER - CENGKARENG BUSINESS CITY TOWER M</t>
  </si>
  <si>
    <t>EVERBEST</t>
  </si>
  <si>
    <t>Jl. Atang Sanjaya no. 21 Benda - Tangerang Banten, Indonesia</t>
  </si>
  <si>
    <t>DATE</t>
  </si>
  <si>
    <t xml:space="preserve">: 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</si>
  <si>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</si>
  <si>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</si>
  <si>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</si>
  <si>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</si>
  <si>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</si>
  <si>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</si>
  <si>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</si>
  <si>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</si>
  <si>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</si>
  <si>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</si>
  <si>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</si>
  <si>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</si>
  <si>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</si>
  <si>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</si>
  <si>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</si>
  <si>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</si>
  <si>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</si>
  <si>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</si>
  <si>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</si>
  <si>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</si>
  <si>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</si>
  <si>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</si>
  <si>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</si>
  <si>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</si>
  <si>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</si>
  <si>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</si>
  <si>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</si>
  <si>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</si>
  <si>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</si>
  <si>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</si>
  <si>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</si>
  <si>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</si>
  <si>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</si>
  <si>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</si>
  <si>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</si>
  <si>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</si>
  <si>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</si>
  <si>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 xml:space="preserve">Upper : </t>
  </si>
  <si>
    <t xml:space="preserve">Lining : </t>
  </si>
  <si>
    <t xml:space="preserve">Insole : </t>
  </si>
  <si>
    <t xml:space="preserve">Outsole : </t>
  </si>
  <si>
    <t xml:space="preserve">Heel Height : 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</si>
  <si>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</si>
  <si>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</si>
  <si>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</si>
  <si>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</si>
  <si>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</si>
  <si>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</si>
  <si>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</si>
  <si>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</si>
  <si>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</si>
  <si>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</si>
  <si>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</si>
  <si>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Please give us EXTRA TOPLIFT/DIAMOND
INSIDE shoesbox, based on the shoes</t>
  </si>
  <si>
    <r>
      <t>請給我們額外的</t>
    </r>
    <r>
      <rPr>
        <sz val="14.5"/>
        <rFont val="Trebuchet MS"/>
        <charset val="134"/>
      </rPr>
      <t xml:space="preserve">TOPLIFT/DIAMOND </t>
    </r>
    <r>
      <rPr>
        <sz val="14.5"/>
        <rFont val="SimSun"/>
        <charset val="134"/>
      </rPr>
      <t>在鞋盒,根據鞋子</t>
    </r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</si>
  <si>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</si>
  <si>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</si>
  <si>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</si>
  <si>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</si>
  <si>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</si>
  <si>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</si>
  <si>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</si>
  <si>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</si>
  <si>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</si>
  <si>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</si>
  <si>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</si>
  <si>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</si>
  <si>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</si>
  <si>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</si>
  <si>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</si>
  <si>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</si>
  <si>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</si>
  <si>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</si>
  <si>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Department</t>
  </si>
  <si>
    <t>Size GridName</t>
  </si>
  <si>
    <t>SHOES_LADIES_CASUAL</t>
  </si>
  <si>
    <t>Female Shoes</t>
  </si>
  <si>
    <t>Size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</si>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</sst>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[$-409]d\-mmm\-yy;@"/>
    <numFmt numFmtId="168" formatCode="_(* #,##0_);_(* \(#,##0\);_(* &quot;-&quot;??_);_(@_)"/>
    <numFmt numFmtId="169" formatCode="[$￥-804]#,##0"/>
    <numFmt numFmtId="170" formatCode="_(&quot;$&quot;* #,##0_);_(&quot;$&quot;* \(#,##0\);_(&quot;$&quot;* &quot;-&quot;??_);_(@_)"/>
    <numFmt numFmtId="171" formatCode="_-[$$-409]* #,##0.00_ ;_-[$$-409]* \-#,##0.00\ ;_-[$$-409]* &quot;-&quot;??_ ;_-@_ "/>
    <numFmt numFmtId="172" formatCode="#,##0.0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4.5"/>
      <name val="SimSun"/>
      <charset val="134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4.5"/>
      <name val="Trebuchet MS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165" fontId="34" fillId="0" borderId="0" applyFont="0" applyFill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34" fillId="0" borderId="0"/>
    <xf numFmtId="9" fontId="34" fillId="0" borderId="0" applyFont="0" applyFill="0" applyBorder="0" applyAlignment="0" applyProtection="0">
      <alignment vertical="center"/>
    </xf>
  </cellStyleXfs>
  <cellXfs count="25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166" fontId="0" fillId="0" borderId="0" xfId="0" applyNumberFormat="1"/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6" fontId="0" fillId="2" borderId="0" xfId="0" applyNumberFormat="1" applyFill="1"/>
    <xf numFmtId="0" fontId="3" fillId="0" borderId="12" xfId="5" applyFont="1" applyBorder="1">
      <alignment vertical="center"/>
    </xf>
    <xf numFmtId="0" fontId="3" fillId="0" borderId="13" xfId="5" applyFont="1" applyBorder="1">
      <alignment vertical="center"/>
    </xf>
    <xf numFmtId="0" fontId="3" fillId="0" borderId="14" xfId="5" applyFont="1" applyBorder="1">
      <alignment vertical="center"/>
    </xf>
    <xf numFmtId="0" fontId="4" fillId="0" borderId="4" xfId="5" applyFont="1" applyBorder="1">
      <alignment vertical="center"/>
    </xf>
    <xf numFmtId="167" fontId="4" fillId="0" borderId="0" xfId="5" applyNumberFormat="1" applyFont="1">
      <alignment vertical="center"/>
    </xf>
    <xf numFmtId="0" fontId="5" fillId="0" borderId="10" xfId="5" applyFont="1" applyBorder="1">
      <alignment vertical="center"/>
    </xf>
    <xf numFmtId="167" fontId="4" fillId="0" borderId="10" xfId="5" applyNumberFormat="1" applyFont="1" applyBorder="1">
      <alignment vertical="center"/>
    </xf>
    <xf numFmtId="0" fontId="4" fillId="0" borderId="6" xfId="5" applyFont="1" applyBorder="1">
      <alignment vertical="center"/>
    </xf>
    <xf numFmtId="0" fontId="6" fillId="0" borderId="22" xfId="5" applyFont="1" applyBorder="1" applyAlignment="1">
      <alignment horizontal="center" vertical="center"/>
    </xf>
    <xf numFmtId="0" fontId="8" fillId="0" borderId="16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7" xfId="5" applyFont="1" applyBorder="1" applyAlignment="1">
      <alignment horizontal="center" vertical="center"/>
    </xf>
    <xf numFmtId="0" fontId="8" fillId="0" borderId="28" xfId="5" applyFont="1" applyBorder="1" applyAlignment="1">
      <alignment horizontal="center" vertical="center"/>
    </xf>
    <xf numFmtId="0" fontId="9" fillId="0" borderId="26" xfId="5" applyFont="1" applyBorder="1" applyAlignment="1">
      <alignment vertical="center" wrapText="1"/>
    </xf>
    <xf numFmtId="0" fontId="9" fillId="0" borderId="18" xfId="5" applyFont="1" applyBorder="1" applyAlignment="1">
      <alignment vertical="center" wrapText="1"/>
    </xf>
    <xf numFmtId="0" fontId="9" fillId="0" borderId="29" xfId="5" applyFont="1" applyBorder="1" applyAlignment="1">
      <alignment vertical="center" wrapText="1"/>
    </xf>
    <xf numFmtId="0" fontId="9" fillId="0" borderId="21" xfId="5" applyFont="1" applyBorder="1">
      <alignment vertical="center"/>
    </xf>
    <xf numFmtId="0" fontId="10" fillId="0" borderId="22" xfId="5" applyFont="1" applyBorder="1">
      <alignment vertical="center"/>
    </xf>
    <xf numFmtId="0" fontId="8" fillId="0" borderId="30" xfId="5" applyFont="1" applyBorder="1" applyAlignment="1">
      <alignment horizontal="center" vertical="center"/>
    </xf>
    <xf numFmtId="0" fontId="34" fillId="0" borderId="0" xfId="5">
      <alignment vertical="center"/>
    </xf>
    <xf numFmtId="0" fontId="4" fillId="0" borderId="12" xfId="5" applyFont="1" applyBorder="1" applyAlignment="1">
      <alignment vertical="center" wrapText="1"/>
    </xf>
    <xf numFmtId="0" fontId="6" fillId="0" borderId="4" xfId="5" applyFont="1" applyBorder="1" applyAlignment="1">
      <alignment vertical="center" wrapText="1"/>
    </xf>
    <xf numFmtId="0" fontId="4" fillId="0" borderId="33" xfId="5" applyFont="1" applyBorder="1">
      <alignment vertical="center"/>
    </xf>
    <xf numFmtId="0" fontId="4" fillId="0" borderId="36" xfId="5" applyFont="1" applyBorder="1">
      <alignment vertical="center"/>
    </xf>
    <xf numFmtId="0" fontId="13" fillId="0" borderId="36" xfId="5" applyFont="1" applyBorder="1" applyAlignment="1">
      <alignment vertical="center" wrapText="1"/>
    </xf>
    <xf numFmtId="0" fontId="4" fillId="0" borderId="4" xfId="5" applyFont="1" applyBorder="1" applyAlignment="1"/>
    <xf numFmtId="0" fontId="4" fillId="0" borderId="4" xfId="5" applyFont="1" applyBorder="1" applyAlignment="1">
      <alignment horizontal="left" vertical="center"/>
    </xf>
    <xf numFmtId="0" fontId="14" fillId="0" borderId="6" xfId="5" applyFont="1" applyBorder="1">
      <alignment vertical="center"/>
    </xf>
    <xf numFmtId="0" fontId="9" fillId="6" borderId="4" xfId="5" applyFont="1" applyFill="1" applyBorder="1">
      <alignment vertical="center"/>
    </xf>
    <xf numFmtId="0" fontId="15" fillId="6" borderId="10" xfId="5" applyFont="1" applyFill="1" applyBorder="1">
      <alignment vertical="center"/>
    </xf>
    <xf numFmtId="0" fontId="15" fillId="6" borderId="4" xfId="5" applyFont="1" applyFill="1" applyBorder="1">
      <alignment vertical="center"/>
    </xf>
    <xf numFmtId="0" fontId="9" fillId="6" borderId="10" xfId="5" applyFont="1" applyFill="1" applyBorder="1">
      <alignment vertical="center"/>
    </xf>
    <xf numFmtId="0" fontId="5" fillId="6" borderId="4" xfId="5" applyFont="1" applyFill="1" applyBorder="1">
      <alignment vertical="center"/>
    </xf>
    <xf numFmtId="0" fontId="5" fillId="6" borderId="10" xfId="5" applyFont="1" applyFill="1" applyBorder="1">
      <alignment vertical="center"/>
    </xf>
    <xf numFmtId="0" fontId="5" fillId="6" borderId="12" xfId="5" applyFont="1" applyFill="1" applyBorder="1">
      <alignment vertical="center"/>
    </xf>
    <xf numFmtId="0" fontId="5" fillId="6" borderId="14" xfId="5" applyFont="1" applyFill="1" applyBorder="1">
      <alignment vertical="center"/>
    </xf>
    <xf numFmtId="0" fontId="18" fillId="6" borderId="12" xfId="5" applyFont="1" applyFill="1" applyBorder="1">
      <alignment vertical="center"/>
    </xf>
    <xf numFmtId="0" fontId="5" fillId="6" borderId="13" xfId="5" applyFont="1" applyFill="1" applyBorder="1">
      <alignment vertical="center"/>
    </xf>
    <xf numFmtId="0" fontId="5" fillId="6" borderId="0" xfId="5" applyFont="1" applyFill="1">
      <alignment vertical="center"/>
    </xf>
    <xf numFmtId="0" fontId="19" fillId="6" borderId="4" xfId="5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/>
    </xf>
    <xf numFmtId="0" fontId="14" fillId="6" borderId="4" xfId="5" applyFont="1" applyFill="1" applyBorder="1" applyAlignment="1">
      <alignment horizontal="center" vertical="center"/>
    </xf>
    <xf numFmtId="0" fontId="14" fillId="6" borderId="0" xfId="5" applyFont="1" applyFill="1" applyAlignment="1">
      <alignment horizontal="center" vertical="center"/>
    </xf>
    <xf numFmtId="0" fontId="14" fillId="2" borderId="4" xfId="5" applyFont="1" applyFill="1" applyBorder="1">
      <alignment vertical="center"/>
    </xf>
    <xf numFmtId="0" fontId="14" fillId="2" borderId="10" xfId="5" applyFont="1" applyFill="1" applyBorder="1">
      <alignment vertical="center"/>
    </xf>
    <xf numFmtId="0" fontId="14" fillId="2" borderId="6" xfId="5" applyFont="1" applyFill="1" applyBorder="1">
      <alignment vertical="center"/>
    </xf>
    <xf numFmtId="0" fontId="14" fillId="2" borderId="11" xfId="5" applyFont="1" applyFill="1" applyBorder="1">
      <alignment vertical="center"/>
    </xf>
    <xf numFmtId="0" fontId="14" fillId="2" borderId="6" xfId="5" applyFont="1" applyFill="1" applyBorder="1" applyAlignment="1">
      <alignment horizontal="left" vertical="center" wrapText="1"/>
    </xf>
    <xf numFmtId="0" fontId="14" fillId="2" borderId="8" xfId="5" applyFont="1" applyFill="1" applyBorder="1" applyAlignment="1">
      <alignment horizontal="left" vertical="center" wrapText="1"/>
    </xf>
    <xf numFmtId="166" fontId="8" fillId="0" borderId="26" xfId="1" applyNumberFormat="1" applyFont="1" applyFill="1" applyBorder="1" applyAlignment="1" applyProtection="1">
      <alignment horizontal="center" vertical="center"/>
    </xf>
    <xf numFmtId="166" fontId="8" fillId="0" borderId="19" xfId="1" applyNumberFormat="1" applyFont="1" applyFill="1" applyBorder="1" applyAlignment="1" applyProtection="1">
      <alignment horizontal="center" vertical="center"/>
    </xf>
    <xf numFmtId="166" fontId="8" fillId="0" borderId="24" xfId="1" applyNumberFormat="1" applyFont="1" applyFill="1" applyBorder="1" applyAlignment="1" applyProtection="1">
      <alignment horizontal="center" vertical="center"/>
    </xf>
    <xf numFmtId="166" fontId="22" fillId="0" borderId="41" xfId="1" applyNumberFormat="1" applyFont="1" applyFill="1" applyBorder="1" applyAlignment="1" applyProtection="1">
      <alignment horizontal="center"/>
    </xf>
    <xf numFmtId="0" fontId="7" fillId="0" borderId="21" xfId="5" applyFont="1" applyBorder="1">
      <alignment vertical="center"/>
    </xf>
    <xf numFmtId="0" fontId="7" fillId="0" borderId="22" xfId="5" applyFont="1" applyBorder="1">
      <alignment vertical="center"/>
    </xf>
    <xf numFmtId="0" fontId="23" fillId="0" borderId="42" xfId="5" applyFont="1" applyBorder="1" applyAlignment="1">
      <alignment horizontal="center" vertical="center" wrapText="1"/>
    </xf>
    <xf numFmtId="0" fontId="23" fillId="0" borderId="23" xfId="5" applyFont="1" applyBorder="1" applyAlignment="1">
      <alignment horizontal="center" vertical="center" wrapText="1"/>
    </xf>
    <xf numFmtId="0" fontId="8" fillId="0" borderId="16" xfId="5" applyFont="1" applyBorder="1" applyAlignment="1">
      <alignment horizontal="center" vertical="center" wrapText="1"/>
    </xf>
    <xf numFmtId="0" fontId="23" fillId="0" borderId="43" xfId="5" applyFont="1" applyBorder="1" applyAlignment="1">
      <alignment horizontal="center" vertical="center"/>
    </xf>
    <xf numFmtId="0" fontId="23" fillId="0" borderId="15" xfId="5" applyFont="1" applyBorder="1" applyAlignment="1">
      <alignment horizontal="center" vertical="center"/>
    </xf>
    <xf numFmtId="0" fontId="23" fillId="0" borderId="44" xfId="5" applyFont="1" applyBorder="1" applyAlignment="1">
      <alignment horizontal="center" vertical="center"/>
    </xf>
    <xf numFmtId="0" fontId="23" fillId="0" borderId="45" xfId="5" applyFont="1" applyBorder="1" applyAlignment="1">
      <alignment horizontal="center" vertical="center"/>
    </xf>
    <xf numFmtId="0" fontId="23" fillId="0" borderId="29" xfId="5" applyFont="1" applyBorder="1" applyAlignment="1">
      <alignment horizontal="center" vertical="center"/>
    </xf>
    <xf numFmtId="0" fontId="23" fillId="0" borderId="46" xfId="5" applyFont="1" applyBorder="1" applyAlignment="1">
      <alignment horizontal="center" vertical="center"/>
    </xf>
    <xf numFmtId="0" fontId="23" fillId="0" borderId="47" xfId="5" applyFont="1" applyBorder="1" applyAlignment="1">
      <alignment horizontal="center" vertical="center"/>
    </xf>
    <xf numFmtId="0" fontId="23" fillId="0" borderId="41" xfId="5" applyFont="1" applyBorder="1" applyAlignment="1">
      <alignment horizontal="center" vertical="center"/>
    </xf>
    <xf numFmtId="0" fontId="23" fillId="0" borderId="48" xfId="5" applyFont="1" applyBorder="1" applyAlignment="1">
      <alignment horizontal="center" vertical="center"/>
    </xf>
    <xf numFmtId="0" fontId="23" fillId="0" borderId="49" xfId="5" applyFont="1" applyBorder="1" applyAlignment="1">
      <alignment horizontal="center" vertical="center"/>
    </xf>
    <xf numFmtId="0" fontId="23" fillId="0" borderId="21" xfId="5" applyFont="1" applyBorder="1" applyAlignment="1">
      <alignment horizontal="center" vertical="center"/>
    </xf>
    <xf numFmtId="0" fontId="23" fillId="0" borderId="22" xfId="5" applyFont="1" applyBorder="1" applyAlignment="1">
      <alignment horizontal="center" vertical="center"/>
    </xf>
    <xf numFmtId="0" fontId="23" fillId="0" borderId="1" xfId="5" applyFont="1" applyBorder="1" applyAlignment="1">
      <alignment horizontal="center" vertical="center"/>
    </xf>
    <xf numFmtId="0" fontId="14" fillId="2" borderId="11" xfId="5" applyFont="1" applyFill="1" applyBorder="1" applyAlignment="1">
      <alignment horizontal="left" vertical="center" wrapText="1"/>
    </xf>
    <xf numFmtId="0" fontId="14" fillId="2" borderId="6" xfId="5" applyFont="1" applyFill="1" applyBorder="1" applyAlignment="1">
      <alignment horizontal="center" vertical="center" wrapText="1"/>
    </xf>
    <xf numFmtId="0" fontId="14" fillId="2" borderId="8" xfId="5" applyFont="1" applyFill="1" applyBorder="1" applyAlignment="1">
      <alignment horizontal="center" vertical="center" wrapText="1"/>
    </xf>
    <xf numFmtId="0" fontId="8" fillId="0" borderId="50" xfId="5" applyFont="1" applyBorder="1" applyAlignment="1">
      <alignment horizontal="center" vertical="center" wrapText="1"/>
    </xf>
    <xf numFmtId="0" fontId="23" fillId="0" borderId="0" xfId="5" applyFont="1" applyAlignment="1">
      <alignment vertical="center" wrapText="1"/>
    </xf>
    <xf numFmtId="0" fontId="8" fillId="0" borderId="51" xfId="5" applyFont="1" applyBorder="1" applyAlignment="1">
      <alignment horizontal="center" vertical="center" wrapText="1"/>
    </xf>
    <xf numFmtId="0" fontId="23" fillId="0" borderId="43" xfId="5" applyFont="1" applyBorder="1" applyAlignment="1">
      <alignment horizontal="center" vertical="center" wrapText="1"/>
    </xf>
    <xf numFmtId="0" fontId="23" fillId="0" borderId="52" xfId="5" applyFont="1" applyBorder="1" applyAlignment="1">
      <alignment horizontal="center" vertical="center"/>
    </xf>
    <xf numFmtId="0" fontId="23" fillId="0" borderId="42" xfId="5" applyFont="1" applyBorder="1" applyAlignment="1">
      <alignment horizontal="center" vertical="center"/>
    </xf>
    <xf numFmtId="0" fontId="23" fillId="0" borderId="53" xfId="5" applyFont="1" applyBorder="1" applyAlignment="1">
      <alignment horizontal="center" vertical="center"/>
    </xf>
    <xf numFmtId="0" fontId="23" fillId="0" borderId="54" xfId="5" applyFont="1" applyBorder="1" applyAlignment="1">
      <alignment horizontal="center" vertical="center"/>
    </xf>
    <xf numFmtId="0" fontId="23" fillId="0" borderId="55" xfId="5" applyFont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 wrapText="1"/>
    </xf>
    <xf numFmtId="43" fontId="14" fillId="2" borderId="6" xfId="2" applyFont="1" applyFill="1" applyBorder="1" applyAlignment="1">
      <alignment horizontal="center" vertical="center" wrapText="1"/>
    </xf>
    <xf numFmtId="166" fontId="8" fillId="0" borderId="60" xfId="1" applyNumberFormat="1" applyFont="1" applyFill="1" applyBorder="1" applyAlignment="1" applyProtection="1">
      <alignment horizontal="center" vertical="center"/>
    </xf>
    <xf numFmtId="166" fontId="8" fillId="0" borderId="61" xfId="0" applyNumberFormat="1" applyFont="1" applyBorder="1" applyAlignment="1">
      <alignment horizontal="center" vertical="center"/>
    </xf>
    <xf numFmtId="166" fontId="8" fillId="0" borderId="62" xfId="1" applyNumberFormat="1" applyFont="1" applyFill="1" applyBorder="1" applyAlignment="1" applyProtection="1">
      <alignment horizontal="center" vertical="center"/>
    </xf>
    <xf numFmtId="0" fontId="8" fillId="0" borderId="61" xfId="5" applyFont="1" applyBorder="1" applyAlignment="1">
      <alignment horizontal="center" vertical="center"/>
    </xf>
    <xf numFmtId="0" fontId="7" fillId="0" borderId="55" xfId="5" applyFont="1" applyBorder="1">
      <alignment vertical="center"/>
    </xf>
    <xf numFmtId="168" fontId="27" fillId="0" borderId="63" xfId="5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43" fontId="14" fillId="2" borderId="8" xfId="2" applyFont="1" applyFill="1" applyBorder="1" applyAlignment="1">
      <alignment horizontal="center" vertical="center" wrapText="1"/>
    </xf>
    <xf numFmtId="43" fontId="14" fillId="2" borderId="11" xfId="2" applyFont="1" applyFill="1" applyBorder="1" applyAlignment="1">
      <alignment horizontal="center" vertical="center" wrapText="1"/>
    </xf>
    <xf numFmtId="169" fontId="4" fillId="0" borderId="22" xfId="2" applyNumberFormat="1" applyFont="1" applyBorder="1" applyAlignment="1">
      <alignment horizontal="center" vertical="center" wrapText="1"/>
    </xf>
    <xf numFmtId="170" fontId="4" fillId="0" borderId="65" xfId="4" applyNumberFormat="1" applyFont="1" applyBorder="1" applyAlignment="1">
      <alignment horizontal="center" vertical="center" wrapText="1"/>
    </xf>
    <xf numFmtId="166" fontId="8" fillId="0" borderId="37" xfId="1" applyNumberFormat="1" applyFont="1" applyFill="1" applyBorder="1" applyAlignment="1">
      <alignment horizontal="center" vertical="center"/>
    </xf>
    <xf numFmtId="171" fontId="30" fillId="0" borderId="17" xfId="2" applyNumberFormat="1" applyFont="1" applyFill="1" applyBorder="1" applyAlignment="1">
      <alignment horizontal="center" vertical="center"/>
    </xf>
    <xf numFmtId="171" fontId="8" fillId="0" borderId="53" xfId="2" applyNumberFormat="1" applyFont="1" applyFill="1" applyBorder="1" applyAlignment="1">
      <alignment horizontal="center" vertical="center"/>
    </xf>
    <xf numFmtId="171" fontId="30" fillId="0" borderId="24" xfId="2" applyNumberFormat="1" applyFont="1" applyFill="1" applyBorder="1" applyAlignment="1">
      <alignment horizontal="center" vertical="center"/>
    </xf>
    <xf numFmtId="0" fontId="8" fillId="0" borderId="37" xfId="2" applyNumberFormat="1" applyFont="1" applyFill="1" applyBorder="1" applyAlignment="1">
      <alignment horizontal="center" vertical="center"/>
    </xf>
    <xf numFmtId="172" fontId="7" fillId="0" borderId="30" xfId="2" applyNumberFormat="1" applyFont="1" applyFill="1" applyBorder="1" applyAlignment="1">
      <alignment vertical="center"/>
    </xf>
    <xf numFmtId="171" fontId="7" fillId="0" borderId="22" xfId="2" applyNumberFormat="1" applyFont="1" applyFill="1" applyBorder="1" applyAlignment="1">
      <alignment vertical="center"/>
    </xf>
    <xf numFmtId="171" fontId="31" fillId="8" borderId="66" xfId="2" applyNumberFormat="1" applyFont="1" applyFill="1" applyBorder="1" applyAlignment="1">
      <alignment vertical="center"/>
    </xf>
    <xf numFmtId="171" fontId="27" fillId="0" borderId="1" xfId="2" applyNumberFormat="1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14" fillId="2" borderId="4" xfId="5" applyFont="1" applyFill="1" applyBorder="1" applyAlignment="1">
      <alignment horizontal="left" vertical="center" wrapText="1"/>
    </xf>
    <xf numFmtId="0" fontId="14" fillId="2" borderId="0" xfId="5" applyFont="1" applyFill="1" applyAlignment="1">
      <alignment horizontal="left" vertical="center" wrapText="1"/>
    </xf>
    <xf numFmtId="0" fontId="14" fillId="2" borderId="10" xfId="5" applyFont="1" applyFill="1" applyBorder="1" applyAlignment="1">
      <alignment horizontal="left" vertical="center" wrapText="1"/>
    </xf>
    <xf numFmtId="0" fontId="5" fillId="6" borderId="4" xfId="5" applyFont="1" applyFill="1" applyBorder="1" applyAlignment="1">
      <alignment horizontal="center" vertical="center"/>
    </xf>
    <xf numFmtId="0" fontId="5" fillId="6" borderId="0" xfId="5" applyFont="1" applyFill="1" applyAlignment="1">
      <alignment horizontal="center" vertical="center"/>
    </xf>
    <xf numFmtId="0" fontId="5" fillId="6" borderId="10" xfId="5" applyFont="1" applyFill="1" applyBorder="1" applyAlignment="1">
      <alignment horizontal="center" vertical="center"/>
    </xf>
    <xf numFmtId="43" fontId="14" fillId="2" borderId="4" xfId="2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center" vertical="center" wrapText="1"/>
    </xf>
    <xf numFmtId="43" fontId="14" fillId="2" borderId="10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9" fillId="6" borderId="12" xfId="5" applyFont="1" applyFill="1" applyBorder="1" applyAlignment="1">
      <alignment horizontal="center" vertical="center"/>
    </xf>
    <xf numFmtId="0" fontId="19" fillId="6" borderId="13" xfId="5" applyFont="1" applyFill="1" applyBorder="1" applyAlignment="1">
      <alignment horizontal="center" vertical="center"/>
    </xf>
    <xf numFmtId="0" fontId="19" fillId="6" borderId="14" xfId="5" applyFont="1" applyFill="1" applyBorder="1" applyAlignment="1">
      <alignment horizontal="center" vertical="center"/>
    </xf>
    <xf numFmtId="0" fontId="19" fillId="6" borderId="4" xfId="5" applyFont="1" applyFill="1" applyBorder="1" applyAlignment="1">
      <alignment horizontal="center" vertical="center"/>
    </xf>
    <xf numFmtId="0" fontId="19" fillId="6" borderId="0" xfId="5" applyFont="1" applyFill="1" applyAlignment="1">
      <alignment horizontal="center" vertical="center"/>
    </xf>
    <xf numFmtId="0" fontId="19" fillId="6" borderId="10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 wrapText="1"/>
    </xf>
    <xf numFmtId="0" fontId="14" fillId="2" borderId="0" xfId="5" applyFont="1" applyFill="1" applyAlignment="1">
      <alignment horizontal="center" vertical="center" wrapText="1"/>
    </xf>
    <xf numFmtId="0" fontId="14" fillId="2" borderId="10" xfId="5" applyFont="1" applyFill="1" applyBorder="1" applyAlignment="1">
      <alignment horizontal="center" vertical="center" wrapText="1"/>
    </xf>
    <xf numFmtId="0" fontId="8" fillId="6" borderId="12" xfId="5" applyFont="1" applyFill="1" applyBorder="1" applyAlignment="1">
      <alignment horizontal="center" vertical="center"/>
    </xf>
    <xf numFmtId="0" fontId="8" fillId="6" borderId="13" xfId="5" applyFont="1" applyFill="1" applyBorder="1" applyAlignment="1">
      <alignment horizontal="center" vertical="center"/>
    </xf>
    <xf numFmtId="0" fontId="8" fillId="6" borderId="14" xfId="5" applyFont="1" applyFill="1" applyBorder="1" applyAlignment="1">
      <alignment horizontal="center" vertical="center"/>
    </xf>
    <xf numFmtId="0" fontId="8" fillId="6" borderId="4" xfId="5" applyFont="1" applyFill="1" applyBorder="1" applyAlignment="1">
      <alignment horizontal="center" vertical="center"/>
    </xf>
    <xf numFmtId="0" fontId="8" fillId="6" borderId="0" xfId="5" applyFont="1" applyFill="1" applyAlignment="1">
      <alignment horizontal="center" vertical="center"/>
    </xf>
    <xf numFmtId="0" fontId="8" fillId="6" borderId="10" xfId="5" applyFont="1" applyFill="1" applyBorder="1" applyAlignment="1">
      <alignment horizontal="center" vertical="center"/>
    </xf>
    <xf numFmtId="43" fontId="24" fillId="6" borderId="12" xfId="2" applyFont="1" applyFill="1" applyBorder="1" applyAlignment="1">
      <alignment horizontal="center" vertical="center"/>
    </xf>
    <xf numFmtId="43" fontId="24" fillId="6" borderId="13" xfId="2" applyFont="1" applyFill="1" applyBorder="1" applyAlignment="1">
      <alignment horizontal="center" vertical="center"/>
    </xf>
    <xf numFmtId="43" fontId="24" fillId="6" borderId="14" xfId="2" applyFont="1" applyFill="1" applyBorder="1" applyAlignment="1">
      <alignment horizontal="center" vertical="center"/>
    </xf>
    <xf numFmtId="43" fontId="24" fillId="6" borderId="4" xfId="2" applyFont="1" applyFill="1" applyBorder="1" applyAlignment="1">
      <alignment horizontal="center" vertical="center"/>
    </xf>
    <xf numFmtId="43" fontId="24" fillId="6" borderId="0" xfId="2" applyFont="1" applyFill="1" applyBorder="1" applyAlignment="1">
      <alignment horizontal="center" vertical="center"/>
    </xf>
    <xf numFmtId="43" fontId="24" fillId="6" borderId="10" xfId="2" applyFont="1" applyFill="1" applyBorder="1" applyAlignment="1">
      <alignment horizontal="center" vertical="center"/>
    </xf>
    <xf numFmtId="0" fontId="4" fillId="5" borderId="6" xfId="5" applyFont="1" applyFill="1" applyBorder="1" applyAlignment="1">
      <alignment horizontal="center" vertical="center"/>
    </xf>
    <xf numFmtId="0" fontId="4" fillId="5" borderId="8" xfId="5" applyFont="1" applyFill="1" applyBorder="1" applyAlignment="1">
      <alignment horizontal="center" vertical="center"/>
    </xf>
    <xf numFmtId="0" fontId="4" fillId="5" borderId="11" xfId="5" applyFont="1" applyFill="1" applyBorder="1" applyAlignment="1">
      <alignment horizontal="center" vertical="center"/>
    </xf>
    <xf numFmtId="43" fontId="7" fillId="0" borderId="17" xfId="2" applyFont="1" applyBorder="1" applyAlignment="1">
      <alignment horizontal="center" vertical="center" wrapText="1"/>
    </xf>
    <xf numFmtId="43" fontId="7" fillId="0" borderId="20" xfId="2" applyFont="1" applyBorder="1" applyAlignment="1">
      <alignment horizontal="center" vertical="center" wrapText="1"/>
    </xf>
    <xf numFmtId="43" fontId="7" fillId="0" borderId="22" xfId="2" applyFont="1" applyBorder="1" applyAlignment="1">
      <alignment horizontal="center" vertical="center" wrapText="1"/>
    </xf>
    <xf numFmtId="169" fontId="4" fillId="0" borderId="16" xfId="2" applyNumberFormat="1" applyFont="1" applyBorder="1" applyAlignment="1">
      <alignment horizontal="center" vertical="center" wrapText="1"/>
    </xf>
    <xf numFmtId="169" fontId="4" fillId="0" borderId="19" xfId="2" applyNumberFormat="1" applyFont="1" applyBorder="1" applyAlignment="1">
      <alignment horizontal="center" vertical="center" wrapText="1"/>
    </xf>
    <xf numFmtId="169" fontId="4" fillId="0" borderId="14" xfId="2" applyNumberFormat="1" applyFont="1" applyBorder="1" applyAlignment="1">
      <alignment horizontal="center" vertical="center" wrapText="1"/>
    </xf>
    <xf numFmtId="169" fontId="4" fillId="0" borderId="64" xfId="2" applyNumberFormat="1" applyFont="1" applyBorder="1" applyAlignment="1">
      <alignment horizontal="center" vertical="center" wrapText="1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12" fillId="0" borderId="34" xfId="5" applyFont="1" applyBorder="1" applyAlignment="1">
      <alignment horizontal="center" vertical="center"/>
    </xf>
    <xf numFmtId="0" fontId="12" fillId="0" borderId="35" xfId="5" applyFont="1" applyBorder="1" applyAlignment="1">
      <alignment horizontal="center" vertical="center"/>
    </xf>
    <xf numFmtId="0" fontId="12" fillId="0" borderId="31" xfId="5" applyFont="1" applyBorder="1" applyAlignment="1">
      <alignment horizontal="center" vertical="center"/>
    </xf>
    <xf numFmtId="0" fontId="12" fillId="0" borderId="32" xfId="5" applyFont="1" applyBorder="1" applyAlignment="1">
      <alignment horizontal="center" vertical="center"/>
    </xf>
    <xf numFmtId="167" fontId="11" fillId="2" borderId="13" xfId="5" applyNumberFormat="1" applyFont="1" applyFill="1" applyBorder="1" applyAlignment="1">
      <alignment horizontal="center" vertical="center"/>
    </xf>
    <xf numFmtId="167" fontId="11" fillId="2" borderId="14" xfId="5" applyNumberFormat="1" applyFont="1" applyFill="1" applyBorder="1" applyAlignment="1">
      <alignment horizontal="center" vertical="center"/>
    </xf>
    <xf numFmtId="167" fontId="11" fillId="2" borderId="31" xfId="5" applyNumberFormat="1" applyFont="1" applyFill="1" applyBorder="1" applyAlignment="1">
      <alignment horizontal="center" vertical="center"/>
    </xf>
    <xf numFmtId="167" fontId="11" fillId="2" borderId="32" xfId="5" applyNumberFormat="1" applyFont="1" applyFill="1" applyBorder="1" applyAlignment="1">
      <alignment horizontal="center" vertical="center"/>
    </xf>
    <xf numFmtId="0" fontId="5" fillId="0" borderId="34" xfId="5" applyFont="1" applyBorder="1" applyAlignment="1">
      <alignment horizontal="center" vertical="center"/>
    </xf>
    <xf numFmtId="0" fontId="5" fillId="0" borderId="35" xfId="5" applyFont="1" applyBorder="1" applyAlignment="1">
      <alignment horizontal="center" vertical="center"/>
    </xf>
    <xf numFmtId="0" fontId="5" fillId="0" borderId="31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4" fillId="0" borderId="16" xfId="5" applyFont="1" applyBorder="1" applyAlignment="1">
      <alignment horizontal="center" vertical="center"/>
    </xf>
    <xf numFmtId="0" fontId="4" fillId="0" borderId="40" xfId="5" applyFont="1" applyBorder="1" applyAlignment="1">
      <alignment horizontal="center" vertical="center"/>
    </xf>
    <xf numFmtId="0" fontId="4" fillId="0" borderId="56" xfId="5" applyFont="1" applyBorder="1" applyAlignment="1">
      <alignment horizontal="center" vertical="center"/>
    </xf>
    <xf numFmtId="0" fontId="4" fillId="0" borderId="58" xfId="5" applyFont="1" applyBorder="1" applyAlignment="1">
      <alignment horizontal="center" vertical="center"/>
    </xf>
    <xf numFmtId="43" fontId="7" fillId="0" borderId="44" xfId="2" applyFont="1" applyBorder="1" applyAlignment="1">
      <alignment horizontal="center" vertical="center" wrapText="1"/>
    </xf>
    <xf numFmtId="43" fontId="7" fillId="0" borderId="57" xfId="2" applyFont="1" applyBorder="1" applyAlignment="1">
      <alignment horizontal="center" vertical="center" wrapText="1"/>
    </xf>
    <xf numFmtId="43" fontId="7" fillId="0" borderId="59" xfId="2" applyFont="1" applyBorder="1" applyAlignment="1">
      <alignment horizontal="center" vertical="center" wrapText="1"/>
    </xf>
    <xf numFmtId="0" fontId="8" fillId="5" borderId="12" xfId="5" applyFont="1" applyFill="1" applyBorder="1" applyAlignment="1">
      <alignment horizontal="center"/>
    </xf>
    <xf numFmtId="0" fontId="8" fillId="5" borderId="13" xfId="5" applyFont="1" applyFill="1" applyBorder="1" applyAlignment="1">
      <alignment horizontal="center"/>
    </xf>
    <xf numFmtId="0" fontId="17" fillId="5" borderId="12" xfId="5" applyFont="1" applyFill="1" applyBorder="1" applyAlignment="1">
      <alignment horizontal="center" vertical="center" wrapText="1"/>
    </xf>
    <xf numFmtId="0" fontId="17" fillId="5" borderId="13" xfId="5" applyFont="1" applyFill="1" applyBorder="1" applyAlignment="1">
      <alignment horizontal="center" vertical="center" wrapText="1"/>
    </xf>
    <xf numFmtId="0" fontId="17" fillId="5" borderId="14" xfId="5" applyFont="1" applyFill="1" applyBorder="1" applyAlignment="1">
      <alignment horizontal="center" vertical="center" wrapText="1"/>
    </xf>
    <xf numFmtId="0" fontId="8" fillId="5" borderId="12" xfId="5" applyFont="1" applyFill="1" applyBorder="1" applyAlignment="1">
      <alignment horizontal="center" vertical="center"/>
    </xf>
    <xf numFmtId="0" fontId="8" fillId="5" borderId="13" xfId="5" applyFont="1" applyFill="1" applyBorder="1" applyAlignment="1">
      <alignment horizontal="center" vertical="center"/>
    </xf>
    <xf numFmtId="0" fontId="8" fillId="5" borderId="14" xfId="5" applyFont="1" applyFill="1" applyBorder="1" applyAlignment="1">
      <alignment horizontal="center" vertical="center"/>
    </xf>
    <xf numFmtId="0" fontId="4" fillId="5" borderId="12" xfId="5" applyFont="1" applyFill="1" applyBorder="1" applyAlignment="1">
      <alignment horizontal="center" vertical="center"/>
    </xf>
    <xf numFmtId="0" fontId="4" fillId="5" borderId="13" xfId="5" applyFont="1" applyFill="1" applyBorder="1" applyAlignment="1">
      <alignment horizontal="center" vertical="center"/>
    </xf>
    <xf numFmtId="0" fontId="4" fillId="5" borderId="14" xfId="5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/>
    </xf>
    <xf numFmtId="0" fontId="12" fillId="2" borderId="7" xfId="5" applyFont="1" applyFill="1" applyBorder="1" applyAlignment="1">
      <alignment horizontal="center" vertical="center"/>
    </xf>
    <xf numFmtId="0" fontId="12" fillId="2" borderId="13" xfId="5" applyFont="1" applyFill="1" applyBorder="1" applyAlignment="1">
      <alignment horizontal="center" vertical="center"/>
    </xf>
    <xf numFmtId="0" fontId="12" fillId="2" borderId="14" xfId="5" applyFont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6" fillId="0" borderId="7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8" xfId="5" applyFont="1" applyBorder="1" applyAlignment="1">
      <alignment horizontal="left" vertical="center"/>
    </xf>
    <xf numFmtId="0" fontId="4" fillId="0" borderId="11" xfId="5" applyFont="1" applyBorder="1" applyAlignment="1">
      <alignment horizontal="left" vertical="center"/>
    </xf>
    <xf numFmtId="0" fontId="21" fillId="0" borderId="24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/>
    </xf>
    <xf numFmtId="0" fontId="4" fillId="0" borderId="9" xfId="5" applyFont="1" applyBorder="1" applyAlignment="1">
      <alignment horizontal="center" vertical="center"/>
    </xf>
    <xf numFmtId="0" fontId="24" fillId="0" borderId="2" xfId="5" applyFont="1" applyBorder="1" applyAlignment="1">
      <alignment horizontal="center" vertical="center"/>
    </xf>
    <xf numFmtId="0" fontId="24" fillId="0" borderId="7" xfId="5" applyFont="1" applyBorder="1" applyAlignment="1">
      <alignment horizontal="center" vertical="center"/>
    </xf>
    <xf numFmtId="0" fontId="24" fillId="0" borderId="9" xfId="5" applyFont="1" applyBorder="1" applyAlignment="1">
      <alignment horizontal="center" vertical="center"/>
    </xf>
    <xf numFmtId="0" fontId="4" fillId="5" borderId="2" xfId="5" applyFont="1" applyFill="1" applyBorder="1" applyAlignment="1">
      <alignment horizontal="center" vertical="center"/>
    </xf>
    <xf numFmtId="0" fontId="4" fillId="5" borderId="7" xfId="5" applyFont="1" applyFill="1" applyBorder="1" applyAlignment="1">
      <alignment horizontal="center" vertical="center"/>
    </xf>
    <xf numFmtId="0" fontId="4" fillId="5" borderId="9" xfId="5" applyFont="1" applyFill="1" applyBorder="1" applyAlignment="1">
      <alignment horizontal="center" vertical="center"/>
    </xf>
    <xf numFmtId="0" fontId="4" fillId="0" borderId="15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21" xfId="5" applyFont="1" applyBorder="1" applyAlignment="1">
      <alignment horizontal="center" vertical="center" wrapText="1"/>
    </xf>
    <xf numFmtId="0" fontId="7" fillId="0" borderId="23" xfId="5" applyFont="1" applyBorder="1" applyAlignment="1">
      <alignment horizontal="left" vertical="center" wrapText="1"/>
    </xf>
    <xf numFmtId="0" fontId="7" fillId="0" borderId="26" xfId="5" applyFont="1" applyBorder="1" applyAlignment="1">
      <alignment horizontal="left" vertical="center" wrapText="1"/>
    </xf>
    <xf numFmtId="0" fontId="4" fillId="0" borderId="16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0" fontId="4" fillId="0" borderId="17" xfId="5" applyFont="1" applyBorder="1" applyAlignment="1">
      <alignment horizontal="center" vertical="center"/>
    </xf>
    <xf numFmtId="0" fontId="4" fillId="0" borderId="20" xfId="5" applyFont="1" applyBorder="1" applyAlignment="1">
      <alignment horizontal="center" vertical="center"/>
    </xf>
    <xf numFmtId="0" fontId="4" fillId="0" borderId="22" xfId="5" applyFont="1" applyBorder="1" applyAlignment="1">
      <alignment horizontal="center" vertical="center"/>
    </xf>
    <xf numFmtId="0" fontId="4" fillId="0" borderId="23" xfId="5" applyFont="1" applyBorder="1" applyAlignment="1">
      <alignment horizontal="center" vertical="center"/>
    </xf>
    <xf numFmtId="0" fontId="4" fillId="0" borderId="39" xfId="5" applyFont="1" applyBorder="1" applyAlignment="1">
      <alignment horizontal="center" vertical="center"/>
    </xf>
    <xf numFmtId="0" fontId="21" fillId="0" borderId="37" xfId="5" applyFont="1" applyBorder="1" applyAlignment="1">
      <alignment horizontal="center" vertical="center"/>
    </xf>
    <xf numFmtId="0" fontId="21" fillId="0" borderId="38" xfId="5" applyFont="1" applyBorder="1" applyAlignment="1">
      <alignment horizontal="center" vertical="center"/>
    </xf>
    <xf numFmtId="0" fontId="21" fillId="0" borderId="46" xfId="5" applyFont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4" fillId="0" borderId="0" xfId="5" applyFont="1" applyAlignment="1">
      <alignment horizontal="left" vertical="center"/>
    </xf>
    <xf numFmtId="0" fontId="4" fillId="0" borderId="10" xfId="5" applyFont="1" applyBorder="1" applyAlignment="1">
      <alignment horizontal="left" vertical="center"/>
    </xf>
    <xf numFmtId="0" fontId="2" fillId="4" borderId="0" xfId="5" applyFont="1" applyFill="1" applyAlignment="1">
      <alignment horizontal="left" vertical="center"/>
    </xf>
    <xf numFmtId="0" fontId="23" fillId="0" borderId="0" xfId="5" applyFont="1" applyAlignment="1">
      <alignment horizontal="center" vertical="center"/>
    </xf>
    <xf numFmtId="0" fontId="25" fillId="0" borderId="0" xfId="5" applyFont="1" applyAlignment="1">
      <alignment horizontal="center" vertical="center" wrapText="1"/>
    </xf>
    <xf numFmtId="0" fontId="20" fillId="7" borderId="37" xfId="5" applyFont="1" applyFill="1" applyBorder="1" applyAlignment="1">
      <alignment horizontal="center" vertical="center"/>
    </xf>
    <xf numFmtId="0" fontId="20" fillId="7" borderId="38" xfId="5" applyFont="1" applyFill="1" applyBorder="1" applyAlignment="1">
      <alignment horizontal="center" vertical="center"/>
    </xf>
    <xf numFmtId="0" fontId="20" fillId="7" borderId="46" xfId="5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9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40535"/>
          <a:ext cx="2870835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95305" y="13775690"/>
          <a:ext cx="165671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5716885" y="1339850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527520" y="14402435"/>
          <a:ext cx="1668780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2</xdr:col>
      <xdr:colOff>6985</xdr:colOff>
      <xdr:row>23</xdr:row>
      <xdr:rowOff>213995</xdr:rowOff>
    </xdr:from>
    <xdr:to>
      <xdr:col>3</xdr:col>
      <xdr:colOff>619413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768090" y="6663690"/>
          <a:ext cx="2304415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effectLst/>
              <a:latin typeface="+mn-lt"/>
              <a:ea typeface="+mn-ea"/>
              <a:cs typeface="+mn-cs"/>
            </a:rPr>
            <a:t>{_alejandro_}</a:t>
          </a:r>
          <a:endParaRPr lang="en-US">
            <a:effectLst/>
          </a:endParaRPr>
        </a:p>
        <a:p>
          <a:pPr algn="l"/>
          <a:r>
            <a:rPr lang="en-US" sz="1100" b="1">
              <a:effectLst/>
              <a:latin typeface="+mn-lt"/>
              <a:ea typeface="+mn-ea"/>
              <a:cs typeface="+mn-cs"/>
            </a:rPr>
            <a:t>     {_sets_}</a:t>
          </a:r>
          <a:endParaRPr lang="en-US">
            <a:effectLst/>
          </a:endParaRPr>
        </a:p>
      </xdr:txBody>
    </xdr:sp>
    <xdr:clientData/>
  </xdr:twoCellAnchor>
  <xdr:twoCellAnchor editAs="oneCell">
    <xdr:from>
      <xdr:col>19</xdr:col>
      <xdr:colOff>462280</xdr:colOff>
      <xdr:row>41</xdr:row>
      <xdr:rowOff>20955</xdr:rowOff>
    </xdr:from>
    <xdr:to>
      <xdr:col>22</xdr:col>
      <xdr:colOff>8890</xdr:colOff>
      <xdr:row>49</xdr:row>
      <xdr:rowOff>90805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9685000" y="12503150"/>
          <a:ext cx="1520190" cy="1776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549275</xdr:colOff>
      <xdr:row>40</xdr:row>
      <xdr:rowOff>144780</xdr:rowOff>
    </xdr:from>
    <xdr:to>
      <xdr:col>1</xdr:col>
      <xdr:colOff>183515</xdr:colOff>
      <xdr:row>47</xdr:row>
      <xdr:rowOff>159385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275" y="12413615"/>
          <a:ext cx="2220595" cy="150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779780</xdr:colOff>
      <xdr:row>47</xdr:row>
      <xdr:rowOff>174625</xdr:rowOff>
    </xdr:from>
    <xdr:to>
      <xdr:col>0</xdr:col>
      <xdr:colOff>2033905</xdr:colOff>
      <xdr:row>51</xdr:row>
      <xdr:rowOff>157480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882" t="24910" r="6051" b="37668"/>
        <a:stretch>
          <a:fillRect/>
        </a:stretch>
      </xdr:blipFill>
      <xdr:spPr>
        <a:xfrm>
          <a:off x="779780" y="13936980"/>
          <a:ext cx="1254125" cy="836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781050</xdr:colOff>
      <xdr:row>49</xdr:row>
      <xdr:rowOff>153670</xdr:rowOff>
    </xdr:from>
    <xdr:to>
      <xdr:col>0</xdr:col>
      <xdr:colOff>1513840</xdr:colOff>
      <xdr:row>51</xdr:row>
      <xdr:rowOff>95250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781050" y="14342745"/>
          <a:ext cx="732790" cy="368300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53340</xdr:colOff>
      <xdr:row>40</xdr:row>
      <xdr:rowOff>129540</xdr:rowOff>
    </xdr:from>
    <xdr:to>
      <xdr:col>2</xdr:col>
      <xdr:colOff>780415</xdr:colOff>
      <xdr:row>45</xdr:row>
      <xdr:rowOff>69850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15710" t="24640" r="20888" b="12050"/>
        <a:stretch>
          <a:fillRect/>
        </a:stretch>
      </xdr:blipFill>
      <xdr:spPr>
        <a:xfrm>
          <a:off x="3814445" y="1239837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793115</xdr:colOff>
      <xdr:row>40</xdr:row>
      <xdr:rowOff>147955</xdr:rowOff>
    </xdr:from>
    <xdr:to>
      <xdr:col>2</xdr:col>
      <xdr:colOff>1384300</xdr:colOff>
      <xdr:row>45</xdr:row>
      <xdr:rowOff>69215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4220" y="12416790"/>
          <a:ext cx="59118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40</xdr:row>
      <xdr:rowOff>129540</xdr:rowOff>
    </xdr:from>
    <xdr:to>
      <xdr:col>3</xdr:col>
      <xdr:colOff>845820</xdr:colOff>
      <xdr:row>45</xdr:row>
      <xdr:rowOff>68580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9602" t="6881" r="13177" b="16055"/>
        <a:stretch>
          <a:fillRect/>
        </a:stretch>
      </xdr:blipFill>
      <xdr:spPr>
        <a:xfrm>
          <a:off x="5659120" y="1239837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110490</xdr:colOff>
      <xdr:row>40</xdr:row>
      <xdr:rowOff>10795</xdr:rowOff>
    </xdr:from>
    <xdr:to>
      <xdr:col>4</xdr:col>
      <xdr:colOff>1462405</xdr:colOff>
      <xdr:row>49</xdr:row>
      <xdr:rowOff>168910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6145" y="12279630"/>
          <a:ext cx="1351915" cy="2078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391795</xdr:colOff>
      <xdr:row>41</xdr:row>
      <xdr:rowOff>20320</xdr:rowOff>
    </xdr:from>
    <xdr:to>
      <xdr:col>9</xdr:col>
      <xdr:colOff>453390</xdr:colOff>
      <xdr:row>46</xdr:row>
      <xdr:rowOff>43815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lum bright="30000" contrast="18000"/>
        </a:blip>
        <a:srcRect l="19995" t="59224" r="42043" b="32216"/>
        <a:stretch>
          <a:fillRect/>
        </a:stretch>
      </xdr:blipFill>
      <xdr:spPr>
        <a:xfrm>
          <a:off x="9436735" y="12502515"/>
          <a:ext cx="3660775" cy="1090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345757</xdr:colOff>
      <xdr:row>48</xdr:row>
      <xdr:rowOff>168592</xdr:rowOff>
    </xdr:from>
    <xdr:to>
      <xdr:col>17</xdr:col>
      <xdr:colOff>393382</xdr:colOff>
      <xdr:row>51</xdr:row>
      <xdr:rowOff>147637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34829" t="19818" r="40774" b="3587"/>
        <a:stretch>
          <a:fillRect/>
        </a:stretch>
      </xdr:blipFill>
      <xdr:spPr>
        <a:xfrm rot="16200000">
          <a:off x="16650970" y="13114020"/>
          <a:ext cx="619125" cy="267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376872</xdr:colOff>
      <xdr:row>41</xdr:row>
      <xdr:rowOff>26987</xdr:rowOff>
    </xdr:from>
    <xdr:to>
      <xdr:col>16</xdr:col>
      <xdr:colOff>506412</xdr:colOff>
      <xdr:row>44</xdr:row>
      <xdr:rowOff>129857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33193" t="21403" r="22064" b="12617"/>
        <a:stretch>
          <a:fillRect/>
        </a:stretch>
      </xdr:blipFill>
      <xdr:spPr>
        <a:xfrm rot="16200000">
          <a:off x="16661130" y="12157710"/>
          <a:ext cx="742950" cy="1445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220345</xdr:colOff>
      <xdr:row>45</xdr:row>
      <xdr:rowOff>160655</xdr:rowOff>
    </xdr:from>
    <xdr:to>
      <xdr:col>4</xdr:col>
      <xdr:colOff>156845</xdr:colOff>
      <xdr:row>49</xdr:row>
      <xdr:rowOff>170815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73725" y="13496290"/>
          <a:ext cx="162877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59055</xdr:colOff>
      <xdr:row>45</xdr:row>
      <xdr:rowOff>83185</xdr:rowOff>
    </xdr:from>
    <xdr:to>
      <xdr:col>3</xdr:col>
      <xdr:colOff>2540</xdr:colOff>
      <xdr:row>49</xdr:row>
      <xdr:rowOff>121285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20160" y="13418820"/>
          <a:ext cx="1635760" cy="89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524510</xdr:colOff>
      <xdr:row>21</xdr:row>
      <xdr:rowOff>67945</xdr:rowOff>
    </xdr:to>
    <xdr:pic>
      <xdr:nvPicPr>
        <xdr:cNvPr id="6" name="Picture 5" descr="es-eb_logo_exports_es-eb_logo_wordmark_black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14035"/>
          <a:ext cx="2117090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zoomScale="41" zoomScaleNormal="41" workbookViewId="0">
      <selection activeCell="AB1" sqref="AB1:AB1048576"/>
    </sheetView>
  </sheetViews>
  <sheetFormatPr defaultColWidth="9" defaultRowHeight="15"/>
  <cols>
    <col min="1" max="1" width="31.85546875" customWidth="1"/>
    <col min="2" max="2" width="14.42578125" customWidth="1"/>
    <col min="3" max="4" width="20.85546875" customWidth="1"/>
    <col min="5" max="5" width="23.42578125" customWidth="1"/>
    <col min="6" max="6" width="20" customWidth="1"/>
    <col min="7" max="23" width="8.140625" customWidth="1"/>
    <col min="24" max="24" width="9.85546875" customWidth="1"/>
    <col min="25" max="25" width="10.7109375"/>
    <col min="26" max="26" width="9.28515625"/>
    <col min="27" max="27" width="17" customWidth="1"/>
    <col min="28" max="28" width="19.7109375" customWidth="1"/>
    <col min="29" max="29" width="25.7109375" customWidth="1"/>
    <col min="30" max="30" width="22.85546875" customWidth="1"/>
  </cols>
  <sheetData>
    <row r="1" spans="1:28" ht="23.25">
      <c r="A1" s="247" t="s">
        <v>0</v>
      </c>
      <c r="B1" s="247"/>
      <c r="C1" s="247"/>
      <c r="K1" s="248" t="s">
        <v>1</v>
      </c>
      <c r="L1" s="248"/>
      <c r="M1" s="248"/>
      <c r="N1" s="248"/>
      <c r="O1" s="248"/>
      <c r="P1" s="248"/>
      <c r="Q1" s="248"/>
      <c r="R1" s="248"/>
      <c r="S1" s="248"/>
    </row>
    <row r="2" spans="1:28" ht="33.950000000000003" customHeight="1">
      <c r="A2" s="20" t="s">
        <v>2</v>
      </c>
      <c r="B2" s="21" t="s">
        <v>3</v>
      </c>
      <c r="C2" s="22"/>
      <c r="K2" s="249" t="s">
        <v>4</v>
      </c>
      <c r="L2" s="249"/>
      <c r="M2" s="249"/>
      <c r="N2" s="249"/>
      <c r="O2" s="249"/>
      <c r="P2" s="249"/>
      <c r="Q2" s="249"/>
      <c r="R2" s="249"/>
      <c r="S2" s="249"/>
    </row>
    <row r="3" spans="1:28" ht="18">
      <c r="A3" s="23"/>
      <c r="B3" s="24"/>
      <c r="C3" s="25"/>
      <c r="E3" s="250" t="s">
        <v>5</v>
      </c>
      <c r="F3" s="251"/>
      <c r="G3" s="251"/>
      <c r="H3" s="251"/>
      <c r="I3" s="252"/>
      <c r="K3" s="244" t="s">
        <v>6</v>
      </c>
      <c r="L3" s="244"/>
      <c r="M3" s="244"/>
      <c r="N3" s="244"/>
      <c r="O3" s="244"/>
      <c r="P3" s="244"/>
      <c r="Q3" s="244"/>
      <c r="R3" s="244"/>
      <c r="S3" s="244"/>
    </row>
    <row r="4" spans="1:28" ht="21.95" customHeight="1">
      <c r="A4" s="23" t="s">
        <v>7</v>
      </c>
      <c r="B4" s="24" t="s">
        <v>8</v>
      </c>
      <c r="C4" s="26"/>
      <c r="E4" s="241" t="s">
        <v>9</v>
      </c>
      <c r="F4" s="242"/>
      <c r="G4" s="242"/>
      <c r="H4" s="242"/>
      <c r="I4" s="243"/>
      <c r="K4" s="244" t="s">
        <v>10</v>
      </c>
      <c r="L4" s="244"/>
      <c r="M4" s="244"/>
      <c r="N4" s="244"/>
      <c r="O4" s="244"/>
      <c r="P4" s="244"/>
      <c r="Q4" s="244"/>
      <c r="R4" s="244"/>
      <c r="S4" s="244"/>
    </row>
    <row r="5" spans="1:28" ht="21.95" customHeight="1">
      <c r="A5" s="23" t="s">
        <v>11</v>
      </c>
      <c r="B5" s="245" t="s">
        <v>12</v>
      </c>
      <c r="C5" s="246"/>
      <c r="E5" s="219"/>
      <c r="F5" s="219"/>
      <c r="G5" s="219"/>
      <c r="H5" s="219"/>
      <c r="I5" s="219"/>
      <c r="K5" s="244" t="s">
        <v>13</v>
      </c>
      <c r="L5" s="244"/>
      <c r="M5" s="244"/>
      <c r="N5" s="244"/>
      <c r="O5" s="244"/>
      <c r="P5" s="244"/>
      <c r="Q5" s="244"/>
      <c r="R5" s="244"/>
      <c r="S5" s="244"/>
    </row>
    <row r="6" spans="1:28" ht="18">
      <c r="A6" s="27"/>
      <c r="B6" s="217"/>
      <c r="C6" s="218"/>
      <c r="E6" s="219"/>
      <c r="F6" s="219"/>
      <c r="G6" s="219"/>
      <c r="H6" s="219"/>
      <c r="I6" s="219"/>
    </row>
    <row r="8" spans="1:28" ht="24" customHeight="1">
      <c r="A8" s="229" t="s">
        <v>14</v>
      </c>
      <c r="B8" s="234" t="s">
        <v>15</v>
      </c>
      <c r="C8" s="234" t="s">
        <v>16</v>
      </c>
      <c r="D8" s="236" t="s">
        <v>17</v>
      </c>
      <c r="E8" s="220" t="s">
        <v>18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2"/>
      <c r="X8" s="192" t="s">
        <v>19</v>
      </c>
      <c r="Y8" s="163" t="s">
        <v>20</v>
      </c>
      <c r="Z8" s="163" t="s">
        <v>21</v>
      </c>
      <c r="AA8" s="166" t="s">
        <v>22</v>
      </c>
      <c r="AB8" s="168" t="s">
        <v>23</v>
      </c>
    </row>
    <row r="9" spans="1:28" ht="24" customHeight="1">
      <c r="A9" s="230"/>
      <c r="B9" s="235"/>
      <c r="C9" s="235"/>
      <c r="D9" s="237"/>
      <c r="E9" s="239" t="s">
        <v>24</v>
      </c>
      <c r="F9" s="188" t="s">
        <v>25</v>
      </c>
      <c r="G9" s="188" t="s">
        <v>26</v>
      </c>
      <c r="H9" s="188" t="s">
        <v>27</v>
      </c>
      <c r="I9" s="188" t="s">
        <v>28</v>
      </c>
      <c r="J9" s="188" t="s">
        <v>29</v>
      </c>
      <c r="K9" s="188" t="s">
        <v>30</v>
      </c>
      <c r="L9" s="188" t="s">
        <v>31</v>
      </c>
      <c r="M9" s="188" t="s">
        <v>32</v>
      </c>
      <c r="N9" s="188" t="s">
        <v>33</v>
      </c>
      <c r="O9" s="188" t="s">
        <v>34</v>
      </c>
      <c r="P9" s="188" t="s">
        <v>35</v>
      </c>
      <c r="Q9" s="188" t="s">
        <v>36</v>
      </c>
      <c r="R9" s="188" t="s">
        <v>37</v>
      </c>
      <c r="S9" s="188" t="s">
        <v>38</v>
      </c>
      <c r="T9" s="188" t="s">
        <v>39</v>
      </c>
      <c r="U9" s="188" t="s">
        <v>40</v>
      </c>
      <c r="V9" s="188" t="s">
        <v>41</v>
      </c>
      <c r="W9" s="190" t="s">
        <v>42</v>
      </c>
      <c r="X9" s="193"/>
      <c r="Y9" s="164"/>
      <c r="Z9" s="164"/>
      <c r="AA9" s="167"/>
      <c r="AB9" s="169"/>
    </row>
    <row r="10" spans="1:28" ht="18">
      <c r="A10" s="231"/>
      <c r="B10" s="28" t="s">
        <v>43</v>
      </c>
      <c r="C10" s="28" t="s">
        <v>44</v>
      </c>
      <c r="D10" s="238"/>
      <c r="E10" s="240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91"/>
      <c r="X10" s="194"/>
      <c r="Y10" s="165"/>
      <c r="Z10" s="165"/>
      <c r="AA10" s="115" t="s">
        <v>45</v>
      </c>
      <c r="AB10" s="116" t="s">
        <v>45</v>
      </c>
    </row>
    <row r="11" spans="1:28" ht="20.100000000000001" customHeight="1">
      <c r="A11" s="232"/>
      <c r="B11" s="29"/>
      <c r="C11" s="30"/>
      <c r="D11" s="31"/>
      <c r="E11" s="70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106"/>
      <c r="X11" s="107">
        <f>SUM(E11:L11)+SUM(P11:S11)/2</f>
        <v>0</v>
      </c>
      <c r="Y11" s="107">
        <f>SUM(T11:W11)+SUM(M11:O11)/2</f>
        <v>0</v>
      </c>
      <c r="Z11" s="117">
        <f>(X11*12)+(Y11*8)</f>
        <v>0</v>
      </c>
      <c r="AA11" s="118"/>
      <c r="AB11" s="119">
        <f>Z11*AA11</f>
        <v>0</v>
      </c>
    </row>
    <row r="12" spans="1:28" ht="20.100000000000001" customHeight="1">
      <c r="A12" s="233"/>
      <c r="B12" s="32"/>
      <c r="C12" s="32"/>
      <c r="D12" s="33"/>
      <c r="E12" s="70"/>
      <c r="F12" s="71"/>
      <c r="G12" s="72"/>
      <c r="H12" s="71"/>
      <c r="I12" s="71"/>
      <c r="J12" s="71"/>
      <c r="K12" s="71"/>
      <c r="L12" s="72"/>
      <c r="M12" s="71"/>
      <c r="N12" s="71"/>
      <c r="O12" s="71"/>
      <c r="P12" s="72"/>
      <c r="Q12" s="71"/>
      <c r="R12" s="72"/>
      <c r="S12" s="71"/>
      <c r="T12" s="72"/>
      <c r="U12" s="71"/>
      <c r="V12" s="71"/>
      <c r="W12" s="108"/>
      <c r="X12" s="107">
        <f t="shared" ref="X12:X14" si="0">SUM(E12:L12)+SUM(P12:S12)/2</f>
        <v>0</v>
      </c>
      <c r="Y12" s="107">
        <f t="shared" ref="Y12:Y14" si="1">SUM(T12:W12)+SUM(M12:O12)/2</f>
        <v>0</v>
      </c>
      <c r="Z12" s="117">
        <f>(X12*12)+(Y12*8)</f>
        <v>0</v>
      </c>
      <c r="AA12" s="120"/>
      <c r="AB12" s="119">
        <f t="shared" ref="AB12:AB17" si="2">Z12*AA12</f>
        <v>0</v>
      </c>
    </row>
    <row r="13" spans="1:28" ht="20.100000000000001" customHeight="1">
      <c r="A13" s="34" t="s">
        <v>46</v>
      </c>
      <c r="B13" s="30"/>
      <c r="C13" s="30"/>
      <c r="D13" s="33"/>
      <c r="E13" s="70"/>
      <c r="F13" s="71"/>
      <c r="G13" s="72"/>
      <c r="H13" s="71"/>
      <c r="I13" s="71"/>
      <c r="J13" s="71"/>
      <c r="K13" s="71"/>
      <c r="L13" s="72"/>
      <c r="M13" s="71"/>
      <c r="N13" s="71"/>
      <c r="O13" s="71"/>
      <c r="P13" s="72"/>
      <c r="Q13" s="71"/>
      <c r="R13" s="72"/>
      <c r="S13" s="71"/>
      <c r="T13" s="72"/>
      <c r="U13" s="71"/>
      <c r="V13" s="71"/>
      <c r="W13" s="108"/>
      <c r="X13" s="107">
        <f t="shared" si="0"/>
        <v>0</v>
      </c>
      <c r="Y13" s="107">
        <f t="shared" si="1"/>
        <v>0</v>
      </c>
      <c r="Z13" s="117">
        <f>(X13*12)+(Y13*8)</f>
        <v>0</v>
      </c>
      <c r="AA13" s="120"/>
      <c r="AB13" s="119">
        <f t="shared" si="2"/>
        <v>0</v>
      </c>
    </row>
    <row r="14" spans="1:28" ht="20.100000000000001" customHeight="1">
      <c r="A14" s="34" t="s">
        <v>47</v>
      </c>
      <c r="B14" s="30"/>
      <c r="C14" s="30"/>
      <c r="D14" s="33"/>
      <c r="E14" s="70"/>
      <c r="F14" s="71"/>
      <c r="G14" s="71"/>
      <c r="H14" s="72"/>
      <c r="I14" s="71"/>
      <c r="J14" s="71"/>
      <c r="K14" s="71"/>
      <c r="L14" s="71"/>
      <c r="M14" s="72"/>
      <c r="N14" s="71"/>
      <c r="O14" s="71"/>
      <c r="P14" s="71"/>
      <c r="Q14" s="72"/>
      <c r="R14" s="71"/>
      <c r="S14" s="72"/>
      <c r="T14" s="71"/>
      <c r="U14" s="72"/>
      <c r="V14" s="72"/>
      <c r="W14" s="106"/>
      <c r="X14" s="107">
        <f t="shared" si="0"/>
        <v>0</v>
      </c>
      <c r="Y14" s="107">
        <f t="shared" si="1"/>
        <v>0</v>
      </c>
      <c r="Z14" s="117">
        <f>(X14*12)+(Y14*8)</f>
        <v>0</v>
      </c>
      <c r="AA14" s="120"/>
      <c r="AB14" s="119">
        <f t="shared" si="2"/>
        <v>0</v>
      </c>
    </row>
    <row r="15" spans="1:28" ht="20.100000000000001" customHeight="1">
      <c r="A15" s="35" t="s">
        <v>48</v>
      </c>
      <c r="B15" s="32"/>
      <c r="C15" s="32"/>
      <c r="D15" s="33"/>
      <c r="E15" s="73"/>
      <c r="F15" s="71"/>
      <c r="G15" s="71"/>
      <c r="H15" s="72"/>
      <c r="I15" s="71"/>
      <c r="J15" s="71"/>
      <c r="K15" s="71"/>
      <c r="L15" s="71"/>
      <c r="M15" s="72"/>
      <c r="N15" s="71"/>
      <c r="O15" s="71"/>
      <c r="P15" s="71"/>
      <c r="Q15" s="72"/>
      <c r="R15" s="71"/>
      <c r="S15" s="72"/>
      <c r="T15" s="71"/>
      <c r="U15" s="72"/>
      <c r="V15" s="72"/>
      <c r="W15" s="106"/>
      <c r="X15" s="109"/>
      <c r="Y15" s="109"/>
      <c r="Z15" s="121"/>
      <c r="AA15" s="120"/>
      <c r="AB15" s="119">
        <f t="shared" si="2"/>
        <v>0</v>
      </c>
    </row>
    <row r="16" spans="1:28" ht="20.100000000000001" customHeight="1">
      <c r="A16" s="36" t="s">
        <v>49</v>
      </c>
      <c r="B16" s="32"/>
      <c r="C16" s="32"/>
      <c r="D16" s="33"/>
      <c r="E16" s="73"/>
      <c r="F16" s="71"/>
      <c r="G16" s="71"/>
      <c r="H16" s="72"/>
      <c r="I16" s="71"/>
      <c r="J16" s="71"/>
      <c r="K16" s="71"/>
      <c r="L16" s="71"/>
      <c r="M16" s="72"/>
      <c r="N16" s="71"/>
      <c r="O16" s="71"/>
      <c r="P16" s="71"/>
      <c r="Q16" s="72"/>
      <c r="R16" s="71"/>
      <c r="S16" s="72"/>
      <c r="T16" s="71"/>
      <c r="U16" s="72"/>
      <c r="V16" s="72"/>
      <c r="W16" s="106"/>
      <c r="X16" s="109"/>
      <c r="Y16" s="109"/>
      <c r="Z16" s="121"/>
      <c r="AA16" s="120"/>
      <c r="AB16" s="119">
        <f t="shared" si="2"/>
        <v>0</v>
      </c>
    </row>
    <row r="17" spans="1:28" ht="20.100000000000001" customHeight="1">
      <c r="A17" s="37" t="s">
        <v>50</v>
      </c>
      <c r="B17" s="38"/>
      <c r="C17" s="38"/>
      <c r="D17" s="39"/>
      <c r="E17" s="74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110"/>
      <c r="X17" s="109"/>
      <c r="Y17" s="109"/>
      <c r="Z17" s="122"/>
      <c r="AA17" s="123"/>
      <c r="AB17" s="119">
        <f t="shared" si="2"/>
        <v>0</v>
      </c>
    </row>
    <row r="18" spans="1:28" ht="20.25">
      <c r="A18" s="40"/>
      <c r="B18" s="40"/>
      <c r="D18" s="40"/>
      <c r="E18" s="40"/>
      <c r="F18" s="40"/>
      <c r="G18" s="40"/>
      <c r="H18" s="40"/>
      <c r="I18" s="40"/>
      <c r="X18" s="111">
        <f t="shared" ref="X18:Z18" si="3">SUM(X11:X17)</f>
        <v>0</v>
      </c>
      <c r="Y18" s="111">
        <f t="shared" si="3"/>
        <v>0</v>
      </c>
      <c r="Z18" s="111">
        <f t="shared" si="3"/>
        <v>0</v>
      </c>
      <c r="AA18" s="124"/>
      <c r="AB18" s="125">
        <f>SUM(AB11:AB14)</f>
        <v>0</v>
      </c>
    </row>
    <row r="19" spans="1:28" ht="21.95" customHeight="1">
      <c r="A19" s="41" t="s">
        <v>51</v>
      </c>
      <c r="B19" s="180"/>
      <c r="C19" s="180"/>
      <c r="D19" s="181"/>
    </row>
    <row r="20" spans="1:28" ht="23.45" customHeight="1">
      <c r="A20" s="42" t="s">
        <v>52</v>
      </c>
      <c r="B20" s="182"/>
      <c r="C20" s="182"/>
      <c r="D20" s="183"/>
      <c r="P20" s="96"/>
    </row>
    <row r="21" spans="1:28" ht="30" customHeight="1">
      <c r="A21" s="43" t="s">
        <v>53</v>
      </c>
      <c r="B21" s="184"/>
      <c r="C21" s="184"/>
      <c r="D21" s="185"/>
      <c r="F21" s="76" t="s">
        <v>54</v>
      </c>
      <c r="G21" s="77">
        <v>35</v>
      </c>
      <c r="H21" s="78">
        <v>36</v>
      </c>
      <c r="I21" s="78">
        <v>37</v>
      </c>
      <c r="J21" s="78">
        <v>38</v>
      </c>
      <c r="K21" s="78">
        <v>39</v>
      </c>
      <c r="L21" s="95">
        <v>40</v>
      </c>
      <c r="M21" s="97">
        <v>41</v>
      </c>
      <c r="N21" s="98" t="s">
        <v>55</v>
      </c>
    </row>
    <row r="22" spans="1:28" ht="20.100000000000001" customHeight="1">
      <c r="A22" s="44" t="s">
        <v>56</v>
      </c>
      <c r="B22" s="186"/>
      <c r="C22" s="186"/>
      <c r="D22" s="187"/>
      <c r="F22" s="79">
        <f t="shared" ref="F22:F25" si="4">D11</f>
        <v>0</v>
      </c>
      <c r="G22" s="80"/>
      <c r="H22" s="81"/>
      <c r="I22" s="81"/>
      <c r="J22" s="81"/>
      <c r="K22" s="81"/>
      <c r="L22" s="81"/>
      <c r="M22" s="99"/>
      <c r="N22" s="100">
        <f>SUM(G22:M22)</f>
        <v>0</v>
      </c>
    </row>
    <row r="23" spans="1:28" ht="20.100000000000001" customHeight="1">
      <c r="A23" s="23" t="s">
        <v>57</v>
      </c>
      <c r="B23" s="176" t="s">
        <v>58</v>
      </c>
      <c r="C23" s="176"/>
      <c r="D23" s="177"/>
      <c r="F23" s="82">
        <f t="shared" si="4"/>
        <v>0</v>
      </c>
      <c r="G23" s="83"/>
      <c r="H23" s="84"/>
      <c r="I23" s="84"/>
      <c r="J23" s="84"/>
      <c r="K23" s="84"/>
      <c r="L23" s="84"/>
      <c r="M23" s="101"/>
      <c r="N23" s="82">
        <f t="shared" ref="N23:N25" si="5">SUM(G23:M23)</f>
        <v>0</v>
      </c>
    </row>
    <row r="24" spans="1:28" ht="20.100000000000001" customHeight="1">
      <c r="A24" s="45"/>
      <c r="B24" s="178"/>
      <c r="C24" s="178"/>
      <c r="D24" s="179"/>
      <c r="F24" s="85">
        <f t="shared" si="4"/>
        <v>0</v>
      </c>
      <c r="G24" s="86"/>
      <c r="H24" s="87"/>
      <c r="I24" s="87"/>
      <c r="J24" s="87"/>
      <c r="K24" s="87"/>
      <c r="L24" s="87"/>
      <c r="M24" s="102"/>
      <c r="N24" s="82">
        <f t="shared" si="5"/>
        <v>0</v>
      </c>
    </row>
    <row r="25" spans="1:28" ht="20.100000000000001" customHeight="1">
      <c r="A25" s="46" t="s">
        <v>59</v>
      </c>
      <c r="B25" s="170"/>
      <c r="C25" s="170"/>
      <c r="D25" s="171"/>
      <c r="F25" s="82">
        <f t="shared" si="4"/>
        <v>0</v>
      </c>
      <c r="G25" s="83"/>
      <c r="H25" s="84"/>
      <c r="I25" s="84"/>
      <c r="J25" s="84"/>
      <c r="K25" s="84"/>
      <c r="L25" s="84"/>
      <c r="M25" s="101"/>
      <c r="N25" s="82">
        <f t="shared" si="5"/>
        <v>0</v>
      </c>
    </row>
    <row r="26" spans="1:28" ht="20.100000000000001" customHeight="1">
      <c r="A26" s="47" t="s">
        <v>60</v>
      </c>
      <c r="B26" s="172"/>
      <c r="C26" s="172"/>
      <c r="D26" s="173"/>
      <c r="F26" s="88"/>
      <c r="G26" s="89"/>
      <c r="H26" s="90"/>
      <c r="I26" s="90"/>
      <c r="J26" s="90"/>
      <c r="K26" s="90"/>
      <c r="L26" s="90"/>
      <c r="M26" s="103"/>
      <c r="N26" s="88"/>
    </row>
    <row r="27" spans="1:28" ht="31.5" customHeight="1">
      <c r="A27" s="48"/>
      <c r="B27" s="174"/>
      <c r="C27" s="174"/>
      <c r="D27" s="175"/>
      <c r="F27" s="91" t="s">
        <v>55</v>
      </c>
      <c r="G27" s="223"/>
      <c r="H27" s="224"/>
      <c r="I27" s="224"/>
      <c r="J27" s="224"/>
      <c r="K27" s="224"/>
      <c r="L27" s="224"/>
      <c r="M27" s="225"/>
      <c r="N27" s="91">
        <f>SUM(N22:N26)</f>
        <v>0</v>
      </c>
    </row>
    <row r="29" spans="1:28" ht="30.6" customHeight="1">
      <c r="A29" s="226" t="s">
        <v>61</v>
      </c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8"/>
    </row>
    <row r="30" spans="1:28" ht="23.25">
      <c r="A30" s="206">
        <f>B11</f>
        <v>0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8"/>
      <c r="O30" s="208"/>
      <c r="P30" s="208"/>
      <c r="Q30" s="208"/>
      <c r="R30" s="208"/>
      <c r="S30" s="208"/>
      <c r="T30" s="208"/>
      <c r="U30" s="208"/>
      <c r="V30" s="208"/>
      <c r="W30" s="209"/>
    </row>
    <row r="31" spans="1:28" ht="23.25">
      <c r="A31" s="206">
        <f>C11</f>
        <v>0</v>
      </c>
      <c r="B31" s="207"/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10"/>
    </row>
    <row r="32" spans="1:28" ht="32.1" customHeight="1">
      <c r="A32" s="49"/>
      <c r="B32" s="50"/>
      <c r="C32" s="51"/>
      <c r="D32" s="52"/>
      <c r="E32" s="53"/>
      <c r="F32" s="54"/>
      <c r="G32" s="130"/>
      <c r="H32" s="131"/>
      <c r="I32" s="131"/>
      <c r="J32" s="131"/>
      <c r="K32" s="131"/>
      <c r="L32" s="131"/>
      <c r="M32" s="132"/>
      <c r="N32" s="136"/>
      <c r="O32" s="137"/>
      <c r="P32" s="137"/>
      <c r="Q32" s="137"/>
      <c r="R32" s="137"/>
      <c r="S32" s="138"/>
      <c r="T32" s="130"/>
      <c r="U32" s="131"/>
      <c r="V32" s="131"/>
      <c r="W32" s="132"/>
    </row>
    <row r="33" spans="1:23" ht="32.1" customHeight="1">
      <c r="A33" s="53"/>
      <c r="B33" s="50"/>
      <c r="C33" s="51"/>
      <c r="D33" s="54"/>
      <c r="E33" s="53"/>
      <c r="F33" s="54"/>
      <c r="G33" s="130"/>
      <c r="H33" s="131"/>
      <c r="I33" s="131"/>
      <c r="J33" s="131"/>
      <c r="K33" s="131"/>
      <c r="L33" s="131"/>
      <c r="M33" s="132"/>
      <c r="N33" s="136"/>
      <c r="O33" s="137"/>
      <c r="P33" s="137"/>
      <c r="Q33" s="137"/>
      <c r="R33" s="137"/>
      <c r="S33" s="138"/>
      <c r="T33" s="130"/>
      <c r="U33" s="131"/>
      <c r="V33" s="131"/>
      <c r="W33" s="132"/>
    </row>
    <row r="34" spans="1:23" ht="32.1" customHeight="1">
      <c r="A34" s="53"/>
      <c r="B34" s="50"/>
      <c r="C34" s="51"/>
      <c r="D34" s="54"/>
      <c r="E34" s="53"/>
      <c r="F34" s="54"/>
      <c r="G34" s="130"/>
      <c r="H34" s="131"/>
      <c r="I34" s="131"/>
      <c r="J34" s="131"/>
      <c r="K34" s="131"/>
      <c r="L34" s="131"/>
      <c r="M34" s="132"/>
      <c r="N34" s="136"/>
      <c r="O34" s="137"/>
      <c r="P34" s="137"/>
      <c r="Q34" s="137"/>
      <c r="R34" s="137"/>
      <c r="S34" s="138"/>
      <c r="T34" s="130"/>
      <c r="U34" s="131"/>
      <c r="V34" s="131"/>
      <c r="W34" s="132"/>
    </row>
    <row r="35" spans="1:23" ht="32.1" customHeight="1">
      <c r="A35" s="53"/>
      <c r="B35" s="50"/>
      <c r="C35" s="51"/>
      <c r="D35" s="54"/>
      <c r="E35" s="53"/>
      <c r="F35" s="54"/>
      <c r="G35" s="130"/>
      <c r="H35" s="131"/>
      <c r="I35" s="131"/>
      <c r="J35" s="131"/>
      <c r="K35" s="131"/>
      <c r="L35" s="131"/>
      <c r="M35" s="132"/>
      <c r="N35" s="136"/>
      <c r="O35" s="137"/>
      <c r="P35" s="137"/>
      <c r="Q35" s="137"/>
      <c r="R35" s="137"/>
      <c r="S35" s="138"/>
      <c r="T35" s="130"/>
      <c r="U35" s="131"/>
      <c r="V35" s="131"/>
      <c r="W35" s="132"/>
    </row>
    <row r="36" spans="1:23" ht="32.1" customHeight="1">
      <c r="A36" s="53"/>
      <c r="B36" s="50"/>
      <c r="C36" s="51"/>
      <c r="D36" s="54"/>
      <c r="E36" s="53"/>
      <c r="F36" s="54"/>
      <c r="G36" s="130"/>
      <c r="H36" s="131"/>
      <c r="I36" s="131"/>
      <c r="J36" s="131"/>
      <c r="K36" s="131"/>
      <c r="L36" s="131"/>
      <c r="M36" s="132"/>
      <c r="N36" s="136"/>
      <c r="O36" s="137"/>
      <c r="P36" s="137"/>
      <c r="Q36" s="137"/>
      <c r="R36" s="137"/>
      <c r="S36" s="138"/>
      <c r="T36" s="130"/>
      <c r="U36" s="131"/>
      <c r="V36" s="131"/>
      <c r="W36" s="132"/>
    </row>
    <row r="37" spans="1:23" ht="32.1" customHeight="1">
      <c r="A37" s="53"/>
      <c r="B37" s="50"/>
      <c r="C37" s="51"/>
      <c r="D37" s="54"/>
      <c r="E37" s="53"/>
      <c r="F37" s="54"/>
      <c r="G37" s="130"/>
      <c r="H37" s="131"/>
      <c r="I37" s="131"/>
      <c r="J37" s="131"/>
      <c r="K37" s="131"/>
      <c r="L37" s="131"/>
      <c r="M37" s="132"/>
      <c r="N37" s="136"/>
      <c r="O37" s="137"/>
      <c r="P37" s="137"/>
      <c r="Q37" s="137"/>
      <c r="R37" s="137"/>
      <c r="S37" s="138"/>
      <c r="T37" s="130"/>
      <c r="U37" s="131"/>
      <c r="V37" s="131"/>
      <c r="W37" s="132"/>
    </row>
    <row r="38" spans="1:23" ht="33.6" customHeight="1">
      <c r="A38" s="211">
        <f>D11</f>
        <v>0</v>
      </c>
      <c r="B38" s="212"/>
      <c r="C38" s="211">
        <f>D12</f>
        <v>0</v>
      </c>
      <c r="D38" s="212"/>
      <c r="E38" s="211">
        <f>D13</f>
        <v>0</v>
      </c>
      <c r="F38" s="212"/>
      <c r="G38" s="211">
        <f>D14</f>
        <v>0</v>
      </c>
      <c r="H38" s="213"/>
      <c r="I38" s="213"/>
      <c r="J38" s="213"/>
      <c r="K38" s="213"/>
      <c r="L38" s="213"/>
      <c r="M38" s="213"/>
      <c r="N38" s="214"/>
      <c r="O38" s="215"/>
      <c r="P38" s="215"/>
      <c r="Q38" s="215"/>
      <c r="R38" s="215"/>
      <c r="S38" s="216"/>
      <c r="T38" s="214"/>
      <c r="U38" s="215"/>
      <c r="V38" s="215"/>
      <c r="W38" s="216"/>
    </row>
    <row r="39" spans="1:23" ht="18.75">
      <c r="A39" s="195" t="s">
        <v>64</v>
      </c>
      <c r="B39" s="196"/>
      <c r="C39" s="197" t="s">
        <v>65</v>
      </c>
      <c r="D39" s="198"/>
      <c r="E39" s="199"/>
      <c r="F39" s="197" t="s">
        <v>66</v>
      </c>
      <c r="G39" s="198"/>
      <c r="H39" s="198"/>
      <c r="I39" s="198"/>
      <c r="J39" s="198"/>
      <c r="K39" s="198"/>
      <c r="L39" s="198"/>
      <c r="M39" s="199"/>
      <c r="N39" s="200" t="s">
        <v>67</v>
      </c>
      <c r="O39" s="201"/>
      <c r="P39" s="201"/>
      <c r="Q39" s="201"/>
      <c r="R39" s="201"/>
      <c r="S39" s="202"/>
      <c r="T39" s="203" t="s">
        <v>68</v>
      </c>
      <c r="U39" s="204"/>
      <c r="V39" s="204"/>
      <c r="W39" s="205"/>
    </row>
    <row r="40" spans="1:23" ht="18">
      <c r="A40" s="160" t="s">
        <v>69</v>
      </c>
      <c r="B40" s="161"/>
      <c r="C40" s="160" t="s">
        <v>70</v>
      </c>
      <c r="D40" s="161"/>
      <c r="E40" s="162"/>
      <c r="F40" s="160" t="s">
        <v>71</v>
      </c>
      <c r="G40" s="161"/>
      <c r="H40" s="161"/>
      <c r="I40" s="161"/>
      <c r="J40" s="161"/>
      <c r="K40" s="161"/>
      <c r="L40" s="161"/>
      <c r="M40" s="162"/>
      <c r="N40" s="160" t="s">
        <v>72</v>
      </c>
      <c r="O40" s="161"/>
      <c r="P40" s="161"/>
      <c r="Q40" s="161"/>
      <c r="R40" s="161"/>
      <c r="S40" s="162"/>
      <c r="T40" s="160" t="s">
        <v>73</v>
      </c>
      <c r="U40" s="161"/>
      <c r="V40" s="161"/>
      <c r="W40" s="162"/>
    </row>
    <row r="41" spans="1:23" ht="16.5">
      <c r="A41" s="55"/>
      <c r="B41" s="56"/>
      <c r="C41" s="57"/>
      <c r="D41" s="58"/>
      <c r="E41" s="56"/>
      <c r="F41" s="139"/>
      <c r="G41" s="140"/>
      <c r="H41" s="140"/>
      <c r="I41" s="140"/>
      <c r="J41" s="140"/>
      <c r="K41" s="140"/>
      <c r="L41" s="140"/>
      <c r="M41" s="141"/>
      <c r="N41" s="148" t="s">
        <v>74</v>
      </c>
      <c r="O41" s="149"/>
      <c r="P41" s="149"/>
      <c r="Q41" s="149"/>
      <c r="R41" s="149"/>
      <c r="S41" s="150"/>
      <c r="T41" s="154"/>
      <c r="U41" s="155"/>
      <c r="V41" s="156"/>
      <c r="W41" s="156"/>
    </row>
    <row r="42" spans="1:23">
      <c r="A42" s="53"/>
      <c r="B42" s="54"/>
      <c r="C42" s="53"/>
      <c r="D42" s="59"/>
      <c r="E42" s="54"/>
      <c r="F42" s="142"/>
      <c r="G42" s="143"/>
      <c r="H42" s="143"/>
      <c r="I42" s="143"/>
      <c r="J42" s="143"/>
      <c r="K42" s="143"/>
      <c r="L42" s="143"/>
      <c r="M42" s="144"/>
      <c r="N42" s="151"/>
      <c r="O42" s="152"/>
      <c r="P42" s="152"/>
      <c r="Q42" s="152"/>
      <c r="R42" s="152"/>
      <c r="S42" s="153"/>
      <c r="T42" s="157"/>
      <c r="U42" s="158"/>
      <c r="V42" s="159"/>
      <c r="W42" s="159"/>
    </row>
    <row r="43" spans="1:23">
      <c r="A43" s="53"/>
      <c r="B43" s="54"/>
      <c r="C43" s="53"/>
      <c r="D43" s="59"/>
      <c r="E43" s="54"/>
      <c r="F43" s="142"/>
      <c r="G43" s="143"/>
      <c r="H43" s="143"/>
      <c r="I43" s="143"/>
      <c r="J43" s="143"/>
      <c r="K43" s="143"/>
      <c r="L43" s="143"/>
      <c r="M43" s="144"/>
      <c r="N43" s="151"/>
      <c r="O43" s="152"/>
      <c r="P43" s="152"/>
      <c r="Q43" s="152"/>
      <c r="R43" s="152"/>
      <c r="S43" s="153"/>
      <c r="T43" s="157"/>
      <c r="U43" s="158"/>
      <c r="V43" s="159"/>
      <c r="W43" s="159"/>
    </row>
    <row r="44" spans="1:23">
      <c r="A44" s="53"/>
      <c r="B44" s="54"/>
      <c r="C44" s="53"/>
      <c r="D44" s="59"/>
      <c r="E44" s="54"/>
      <c r="F44" s="142"/>
      <c r="G44" s="143"/>
      <c r="H44" s="143"/>
      <c r="I44" s="143"/>
      <c r="J44" s="143"/>
      <c r="K44" s="143"/>
      <c r="L44" s="143"/>
      <c r="M44" s="144"/>
      <c r="N44" s="151"/>
      <c r="O44" s="152"/>
      <c r="P44" s="152"/>
      <c r="Q44" s="152"/>
      <c r="R44" s="152"/>
      <c r="S44" s="153"/>
      <c r="T44" s="157"/>
      <c r="U44" s="158"/>
      <c r="V44" s="159"/>
      <c r="W44" s="159"/>
    </row>
    <row r="45" spans="1:23">
      <c r="A45" s="53"/>
      <c r="B45" s="54"/>
      <c r="C45" s="60"/>
      <c r="D45" s="61"/>
      <c r="E45" s="54"/>
      <c r="F45" s="142"/>
      <c r="G45" s="143"/>
      <c r="H45" s="143"/>
      <c r="I45" s="143"/>
      <c r="J45" s="143"/>
      <c r="K45" s="143"/>
      <c r="L45" s="143"/>
      <c r="M45" s="144"/>
      <c r="N45" s="151"/>
      <c r="O45" s="152"/>
      <c r="P45" s="152"/>
      <c r="Q45" s="152"/>
      <c r="R45" s="152"/>
      <c r="S45" s="153"/>
      <c r="T45" s="157"/>
      <c r="U45" s="158"/>
      <c r="V45" s="159"/>
      <c r="W45" s="159"/>
    </row>
    <row r="46" spans="1:23">
      <c r="A46" s="53"/>
      <c r="B46" s="54"/>
      <c r="C46" s="62"/>
      <c r="D46" s="63"/>
      <c r="E46" s="54"/>
      <c r="F46" s="142"/>
      <c r="G46" s="143"/>
      <c r="H46" s="143"/>
      <c r="I46" s="143"/>
      <c r="J46" s="143"/>
      <c r="K46" s="143"/>
      <c r="L46" s="143"/>
      <c r="M46" s="144"/>
      <c r="N46" s="151"/>
      <c r="O46" s="152"/>
      <c r="P46" s="152"/>
      <c r="Q46" s="152"/>
      <c r="R46" s="152"/>
      <c r="S46" s="153"/>
      <c r="T46" s="157"/>
      <c r="U46" s="158"/>
      <c r="V46" s="159"/>
      <c r="W46" s="159"/>
    </row>
    <row r="47" spans="1:23">
      <c r="A47" s="53"/>
      <c r="B47" s="54"/>
      <c r="C47" s="62"/>
      <c r="D47" s="63"/>
      <c r="E47" s="54"/>
      <c r="F47" s="142"/>
      <c r="G47" s="143"/>
      <c r="H47" s="143"/>
      <c r="I47" s="143"/>
      <c r="J47" s="143"/>
      <c r="K47" s="143"/>
      <c r="L47" s="143"/>
      <c r="M47" s="144"/>
      <c r="N47" s="151"/>
      <c r="O47" s="152"/>
      <c r="P47" s="152"/>
      <c r="Q47" s="152"/>
      <c r="R47" s="152"/>
      <c r="S47" s="153"/>
      <c r="T47" s="157"/>
      <c r="U47" s="158"/>
      <c r="V47" s="159"/>
      <c r="W47" s="159"/>
    </row>
    <row r="48" spans="1:23">
      <c r="A48" s="53"/>
      <c r="B48" s="54"/>
      <c r="C48" s="62"/>
      <c r="D48" s="63"/>
      <c r="E48" s="54"/>
      <c r="F48" s="142"/>
      <c r="G48" s="143"/>
      <c r="H48" s="143"/>
      <c r="I48" s="143"/>
      <c r="J48" s="143"/>
      <c r="K48" s="143"/>
      <c r="L48" s="143"/>
      <c r="M48" s="144"/>
      <c r="N48" s="151"/>
      <c r="O48" s="152"/>
      <c r="P48" s="152"/>
      <c r="Q48" s="152"/>
      <c r="R48" s="152"/>
      <c r="S48" s="153"/>
      <c r="T48" s="157"/>
      <c r="U48" s="158"/>
      <c r="V48" s="159"/>
      <c r="W48" s="159"/>
    </row>
    <row r="49" spans="1:23">
      <c r="A49" s="53"/>
      <c r="B49" s="54"/>
      <c r="C49" s="62"/>
      <c r="D49" s="63"/>
      <c r="E49" s="54"/>
      <c r="F49" s="142"/>
      <c r="G49" s="143"/>
      <c r="H49" s="143"/>
      <c r="I49" s="143"/>
      <c r="J49" s="143"/>
      <c r="K49" s="143"/>
      <c r="L49" s="143"/>
      <c r="M49" s="144"/>
      <c r="N49" s="151"/>
      <c r="O49" s="152"/>
      <c r="P49" s="152"/>
      <c r="Q49" s="152"/>
      <c r="R49" s="152"/>
      <c r="S49" s="153"/>
      <c r="T49" s="157"/>
      <c r="U49" s="158"/>
      <c r="V49" s="159"/>
      <c r="W49" s="159"/>
    </row>
    <row r="50" spans="1:23">
      <c r="A50" s="53"/>
      <c r="B50" s="54"/>
      <c r="C50" s="62"/>
      <c r="D50" s="63"/>
      <c r="E50" s="54"/>
      <c r="F50" s="142"/>
      <c r="G50" s="143"/>
      <c r="H50" s="143"/>
      <c r="I50" s="143"/>
      <c r="J50" s="143"/>
      <c r="K50" s="143"/>
      <c r="L50" s="143"/>
      <c r="M50" s="144"/>
      <c r="N50" s="151"/>
      <c r="O50" s="152"/>
      <c r="P50" s="152"/>
      <c r="Q50" s="152"/>
      <c r="R50" s="152"/>
      <c r="S50" s="153"/>
      <c r="T50" s="157"/>
      <c r="U50" s="158"/>
      <c r="V50" s="159"/>
      <c r="W50" s="159"/>
    </row>
    <row r="51" spans="1:23">
      <c r="A51" s="53"/>
      <c r="B51" s="54"/>
      <c r="C51" s="62"/>
      <c r="D51" s="63"/>
      <c r="E51" s="54"/>
      <c r="F51" s="142"/>
      <c r="G51" s="143"/>
      <c r="H51" s="143"/>
      <c r="I51" s="143"/>
      <c r="J51" s="143"/>
      <c r="K51" s="143"/>
      <c r="L51" s="143"/>
      <c r="M51" s="144"/>
      <c r="N51" s="151"/>
      <c r="O51" s="152"/>
      <c r="P51" s="152"/>
      <c r="Q51" s="152"/>
      <c r="R51" s="152"/>
      <c r="S51" s="153"/>
      <c r="T51" s="157"/>
      <c r="U51" s="158"/>
      <c r="V51" s="159"/>
      <c r="W51" s="159"/>
    </row>
    <row r="52" spans="1:23">
      <c r="A52" s="53"/>
      <c r="B52" s="54"/>
      <c r="C52" s="62"/>
      <c r="D52" s="63"/>
      <c r="E52" s="54"/>
      <c r="F52" s="142"/>
      <c r="G52" s="143"/>
      <c r="H52" s="143"/>
      <c r="I52" s="143"/>
      <c r="J52" s="143"/>
      <c r="K52" s="143"/>
      <c r="L52" s="143"/>
      <c r="M52" s="144"/>
      <c r="N52" s="151"/>
      <c r="O52" s="152"/>
      <c r="P52" s="152"/>
      <c r="Q52" s="152"/>
      <c r="R52" s="152"/>
      <c r="S52" s="153"/>
      <c r="T52" s="157"/>
      <c r="U52" s="158"/>
      <c r="V52" s="159"/>
      <c r="W52" s="159"/>
    </row>
    <row r="53" spans="1:23">
      <c r="A53" s="64" t="s">
        <v>75</v>
      </c>
      <c r="B53" s="65"/>
      <c r="C53" s="127" t="s">
        <v>76</v>
      </c>
      <c r="D53" s="128"/>
      <c r="E53" s="129"/>
      <c r="F53" s="145" t="s">
        <v>77</v>
      </c>
      <c r="G53" s="146"/>
      <c r="H53" s="146"/>
      <c r="I53" s="146"/>
      <c r="J53" s="146"/>
      <c r="K53" s="146"/>
      <c r="L53" s="146"/>
      <c r="M53" s="147"/>
      <c r="N53" s="145" t="s">
        <v>78</v>
      </c>
      <c r="O53" s="146"/>
      <c r="P53" s="146"/>
      <c r="Q53" s="146"/>
      <c r="R53" s="146"/>
      <c r="S53" s="147"/>
      <c r="T53" s="133" t="s">
        <v>79</v>
      </c>
      <c r="U53" s="134"/>
      <c r="V53" s="134"/>
      <c r="W53" s="135"/>
    </row>
    <row r="54" spans="1:23">
      <c r="A54" s="64" t="s">
        <v>80</v>
      </c>
      <c r="B54" s="65"/>
      <c r="C54" s="127"/>
      <c r="D54" s="128"/>
      <c r="E54" s="129"/>
      <c r="F54" s="145"/>
      <c r="G54" s="146"/>
      <c r="H54" s="146"/>
      <c r="I54" s="146"/>
      <c r="J54" s="146"/>
      <c r="K54" s="146"/>
      <c r="L54" s="146"/>
      <c r="M54" s="147"/>
      <c r="N54" s="145"/>
      <c r="O54" s="146"/>
      <c r="P54" s="146"/>
      <c r="Q54" s="146"/>
      <c r="R54" s="146"/>
      <c r="S54" s="147"/>
      <c r="T54" s="133"/>
      <c r="U54" s="134"/>
      <c r="V54" s="134"/>
      <c r="W54" s="135"/>
    </row>
    <row r="55" spans="1:23">
      <c r="A55" s="66" t="s">
        <v>81</v>
      </c>
      <c r="B55" s="67"/>
      <c r="C55" s="68"/>
      <c r="D55" s="69"/>
      <c r="E55" s="92"/>
      <c r="F55" s="93"/>
      <c r="G55" s="94"/>
      <c r="H55" s="94"/>
      <c r="I55" s="94"/>
      <c r="J55" s="94"/>
      <c r="K55" s="94"/>
      <c r="L55" s="94"/>
      <c r="M55" s="104"/>
      <c r="N55" s="93"/>
      <c r="O55" s="94"/>
      <c r="P55" s="94"/>
      <c r="Q55" s="94"/>
      <c r="R55" s="94"/>
      <c r="S55" s="104"/>
      <c r="T55" s="105"/>
      <c r="U55" s="113"/>
      <c r="V55" s="113"/>
      <c r="W55" s="114"/>
    </row>
    <row r="57" spans="1:23">
      <c r="A57" s="126" t="s">
        <v>62</v>
      </c>
      <c r="B57" s="126"/>
      <c r="C57" s="126"/>
      <c r="D57" s="126"/>
      <c r="E57" s="126"/>
    </row>
    <row r="58" spans="1:23" ht="29.1" customHeight="1">
      <c r="A58" s="126"/>
      <c r="B58" s="126"/>
      <c r="C58" s="126"/>
      <c r="D58" s="126"/>
      <c r="E58" s="126"/>
    </row>
    <row r="59" spans="1:23" ht="18.75">
      <c r="A59" s="112" t="s">
        <v>63</v>
      </c>
    </row>
  </sheetData>
  <mergeCells count="77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M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A39:B39"/>
    <mergeCell ref="C39:E39"/>
    <mergeCell ref="F39:M39"/>
    <mergeCell ref="N39:S39"/>
    <mergeCell ref="T39:W39"/>
    <mergeCell ref="T9:T10"/>
    <mergeCell ref="K9:K10"/>
    <mergeCell ref="L9:L10"/>
    <mergeCell ref="M9:M10"/>
    <mergeCell ref="N9:N10"/>
    <mergeCell ref="O9:O10"/>
    <mergeCell ref="Z8:Z10"/>
    <mergeCell ref="AA8:AA9"/>
    <mergeCell ref="AB8:AB9"/>
    <mergeCell ref="B25:D27"/>
    <mergeCell ref="B23:D24"/>
    <mergeCell ref="B19:D20"/>
    <mergeCell ref="B21:D22"/>
    <mergeCell ref="U9:U10"/>
    <mergeCell ref="V9:V10"/>
    <mergeCell ref="W9:W10"/>
    <mergeCell ref="X8:X10"/>
    <mergeCell ref="Y8:Y10"/>
    <mergeCell ref="P9:P10"/>
    <mergeCell ref="Q9:Q10"/>
    <mergeCell ref="R9:R10"/>
    <mergeCell ref="S9:S10"/>
    <mergeCell ref="A57:E58"/>
    <mergeCell ref="C53:E54"/>
    <mergeCell ref="T32:W37"/>
    <mergeCell ref="T53:W54"/>
    <mergeCell ref="G32:M37"/>
    <mergeCell ref="N32:S37"/>
    <mergeCell ref="F41:M52"/>
    <mergeCell ref="F53:M54"/>
    <mergeCell ref="N41:S52"/>
    <mergeCell ref="N53:S54"/>
    <mergeCell ref="T41:W52"/>
    <mergeCell ref="A40:B40"/>
    <mergeCell ref="C40:E40"/>
    <mergeCell ref="F40:M40"/>
    <mergeCell ref="N40:S40"/>
    <mergeCell ref="T40:W40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71"/>
  <sheetViews>
    <sheetView topLeftCell="A31" zoomScale="85" zoomScaleNormal="85" workbookViewId="0">
      <selection activeCell="X13" sqref="X13"/>
    </sheetView>
  </sheetViews>
  <sheetFormatPr defaultColWidth="8.85546875" defaultRowHeight="15"/>
  <cols>
    <col min="1" max="1" width="22.5703125" style="2" customWidth="1"/>
    <col min="2" max="2" width="13.85546875" style="2" customWidth="1"/>
    <col min="3" max="22" width="4.7109375" customWidth="1"/>
    <col min="24" max="16384" width="8.85546875" style="2"/>
  </cols>
  <sheetData>
    <row r="1" spans="1:23">
      <c r="A1" s="2" t="s">
        <v>82</v>
      </c>
      <c r="B1" s="2" t="s">
        <v>83</v>
      </c>
      <c r="C1" s="3">
        <f>'Confirmed PO'!D11</f>
        <v>0</v>
      </c>
    </row>
    <row r="2" spans="1:23">
      <c r="A2" s="2" t="s">
        <v>84</v>
      </c>
      <c r="B2" s="2" t="s">
        <v>85</v>
      </c>
      <c r="C2" s="4" t="s">
        <v>86</v>
      </c>
      <c r="D2" s="5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2" t="s">
        <v>30</v>
      </c>
      <c r="K2" s="15" t="s">
        <v>31</v>
      </c>
      <c r="L2" s="5" t="s">
        <v>32</v>
      </c>
      <c r="M2" s="12" t="s">
        <v>33</v>
      </c>
      <c r="N2" s="15" t="s">
        <v>34</v>
      </c>
      <c r="O2" s="5" t="s">
        <v>35</v>
      </c>
      <c r="P2" s="12" t="s">
        <v>36</v>
      </c>
      <c r="Q2" s="12" t="s">
        <v>37</v>
      </c>
      <c r="R2" s="15" t="s">
        <v>38</v>
      </c>
      <c r="S2" s="5" t="s">
        <v>39</v>
      </c>
      <c r="T2" s="12" t="s">
        <v>40</v>
      </c>
      <c r="U2" s="12" t="s">
        <v>41</v>
      </c>
      <c r="V2" s="15" t="s">
        <v>42</v>
      </c>
    </row>
    <row r="3" spans="1:23">
      <c r="A3" s="2" t="s">
        <v>84</v>
      </c>
      <c r="B3" s="2" t="s">
        <v>85</v>
      </c>
      <c r="C3" s="6">
        <v>35</v>
      </c>
      <c r="D3" s="7">
        <v>1</v>
      </c>
      <c r="E3" s="2">
        <v>1</v>
      </c>
      <c r="F3" s="2">
        <v>2</v>
      </c>
      <c r="G3" s="2">
        <v>1</v>
      </c>
      <c r="H3" s="2">
        <v>1</v>
      </c>
      <c r="I3" s="2">
        <v>3</v>
      </c>
      <c r="J3" s="2"/>
      <c r="K3" s="16">
        <v>1</v>
      </c>
      <c r="L3" s="7">
        <v>1</v>
      </c>
      <c r="M3" s="2"/>
      <c r="N3" s="16"/>
      <c r="O3" s="7">
        <v>1</v>
      </c>
      <c r="P3" s="2"/>
      <c r="Q3" s="2">
        <v>1</v>
      </c>
      <c r="R3" s="16"/>
      <c r="S3" s="7">
        <v>1</v>
      </c>
      <c r="T3" s="2">
        <v>1</v>
      </c>
      <c r="U3" s="2"/>
      <c r="V3" s="16"/>
    </row>
    <row r="4" spans="1:23">
      <c r="A4" s="2" t="s">
        <v>84</v>
      </c>
      <c r="B4" s="2" t="s">
        <v>85</v>
      </c>
      <c r="C4" s="6">
        <v>36</v>
      </c>
      <c r="D4" s="7">
        <v>2</v>
      </c>
      <c r="E4" s="2">
        <v>2</v>
      </c>
      <c r="F4" s="2">
        <v>2</v>
      </c>
      <c r="G4" s="2">
        <v>2</v>
      </c>
      <c r="H4" s="2">
        <v>2</v>
      </c>
      <c r="I4" s="2">
        <v>3</v>
      </c>
      <c r="J4" s="2">
        <v>2</v>
      </c>
      <c r="K4" s="16">
        <v>2</v>
      </c>
      <c r="L4" s="7">
        <v>1</v>
      </c>
      <c r="M4" s="2">
        <v>1</v>
      </c>
      <c r="N4" s="16"/>
      <c r="O4" s="7">
        <v>1</v>
      </c>
      <c r="P4" s="2">
        <v>1</v>
      </c>
      <c r="Q4" s="2">
        <v>1</v>
      </c>
      <c r="R4" s="16">
        <v>1</v>
      </c>
      <c r="S4" s="7">
        <v>2</v>
      </c>
      <c r="T4" s="2">
        <v>1</v>
      </c>
      <c r="U4" s="2">
        <v>2</v>
      </c>
      <c r="V4" s="16">
        <v>1</v>
      </c>
    </row>
    <row r="5" spans="1:23">
      <c r="A5" s="2" t="s">
        <v>84</v>
      </c>
      <c r="B5" s="2" t="s">
        <v>85</v>
      </c>
      <c r="C5" s="6">
        <v>37</v>
      </c>
      <c r="D5" s="7">
        <v>3</v>
      </c>
      <c r="E5" s="2">
        <v>2</v>
      </c>
      <c r="F5" s="2">
        <v>3</v>
      </c>
      <c r="G5" s="2">
        <v>2</v>
      </c>
      <c r="H5" s="2">
        <v>3</v>
      </c>
      <c r="I5" s="2">
        <v>3</v>
      </c>
      <c r="J5" s="2">
        <v>4</v>
      </c>
      <c r="K5" s="16">
        <v>2</v>
      </c>
      <c r="L5" s="7">
        <v>1</v>
      </c>
      <c r="M5" s="2">
        <v>1</v>
      </c>
      <c r="N5" s="16">
        <v>1</v>
      </c>
      <c r="O5" s="7">
        <v>2</v>
      </c>
      <c r="P5" s="2">
        <v>1</v>
      </c>
      <c r="Q5" s="2">
        <v>1</v>
      </c>
      <c r="R5" s="16">
        <v>1</v>
      </c>
      <c r="S5" s="7">
        <v>2</v>
      </c>
      <c r="T5" s="2">
        <v>2</v>
      </c>
      <c r="U5" s="2">
        <v>2</v>
      </c>
      <c r="V5" s="16">
        <v>1</v>
      </c>
    </row>
    <row r="6" spans="1:23">
      <c r="A6" s="2" t="s">
        <v>84</v>
      </c>
      <c r="B6" s="2" t="s">
        <v>85</v>
      </c>
      <c r="C6" s="6">
        <v>38</v>
      </c>
      <c r="D6" s="7">
        <v>3</v>
      </c>
      <c r="E6" s="2">
        <v>3</v>
      </c>
      <c r="F6" s="2">
        <v>2</v>
      </c>
      <c r="G6" s="2">
        <v>2</v>
      </c>
      <c r="H6" s="2">
        <v>2</v>
      </c>
      <c r="I6" s="2">
        <v>3</v>
      </c>
      <c r="J6" s="2">
        <v>4</v>
      </c>
      <c r="K6" s="16">
        <v>3</v>
      </c>
      <c r="L6" s="7">
        <v>1</v>
      </c>
      <c r="M6" s="2">
        <v>1</v>
      </c>
      <c r="N6" s="16">
        <v>1</v>
      </c>
      <c r="O6" s="7">
        <v>1</v>
      </c>
      <c r="P6" s="2">
        <v>2</v>
      </c>
      <c r="Q6" s="2">
        <v>1</v>
      </c>
      <c r="R6" s="16">
        <v>1</v>
      </c>
      <c r="S6" s="7">
        <v>2</v>
      </c>
      <c r="T6" s="2">
        <v>2</v>
      </c>
      <c r="U6" s="2">
        <v>2</v>
      </c>
      <c r="V6" s="16">
        <v>2</v>
      </c>
    </row>
    <row r="7" spans="1:23">
      <c r="A7" s="2" t="s">
        <v>84</v>
      </c>
      <c r="B7" s="2" t="s">
        <v>85</v>
      </c>
      <c r="C7" s="6">
        <v>39</v>
      </c>
      <c r="D7" s="7">
        <v>2</v>
      </c>
      <c r="E7" s="2">
        <v>2</v>
      </c>
      <c r="F7" s="2">
        <v>2</v>
      </c>
      <c r="G7" s="2">
        <v>2</v>
      </c>
      <c r="H7" s="2">
        <v>2</v>
      </c>
      <c r="I7" s="2"/>
      <c r="J7" s="2">
        <v>2</v>
      </c>
      <c r="K7" s="16">
        <v>2</v>
      </c>
      <c r="L7" s="7"/>
      <c r="M7" s="2">
        <v>1</v>
      </c>
      <c r="N7" s="16">
        <v>1</v>
      </c>
      <c r="O7" s="7">
        <v>1</v>
      </c>
      <c r="P7" s="2">
        <v>1</v>
      </c>
      <c r="Q7" s="2">
        <v>1</v>
      </c>
      <c r="R7" s="16">
        <v>1</v>
      </c>
      <c r="S7" s="7">
        <v>1</v>
      </c>
      <c r="T7" s="2">
        <v>1</v>
      </c>
      <c r="U7" s="2">
        <v>2</v>
      </c>
      <c r="V7" s="16">
        <v>2</v>
      </c>
    </row>
    <row r="8" spans="1:23">
      <c r="A8" s="2" t="s">
        <v>84</v>
      </c>
      <c r="B8" s="2" t="s">
        <v>85</v>
      </c>
      <c r="C8" s="6">
        <v>40</v>
      </c>
      <c r="D8" s="7">
        <v>1</v>
      </c>
      <c r="E8" s="2">
        <v>2</v>
      </c>
      <c r="F8" s="2">
        <v>1</v>
      </c>
      <c r="G8" s="2">
        <v>2</v>
      </c>
      <c r="H8" s="2">
        <v>1</v>
      </c>
      <c r="I8" s="2"/>
      <c r="J8" s="2"/>
      <c r="K8" s="16">
        <v>1</v>
      </c>
      <c r="L8" s="7"/>
      <c r="M8" s="2"/>
      <c r="N8" s="16">
        <v>1</v>
      </c>
      <c r="O8" s="7"/>
      <c r="P8" s="2">
        <v>1</v>
      </c>
      <c r="Q8" s="2">
        <v>1</v>
      </c>
      <c r="R8" s="16">
        <v>1</v>
      </c>
      <c r="S8" s="7"/>
      <c r="T8" s="2">
        <v>1</v>
      </c>
      <c r="U8" s="2"/>
      <c r="V8" s="16">
        <v>1</v>
      </c>
    </row>
    <row r="9" spans="1:23">
      <c r="A9" s="2" t="s">
        <v>84</v>
      </c>
      <c r="B9" s="2" t="s">
        <v>85</v>
      </c>
      <c r="C9" s="6">
        <v>41</v>
      </c>
      <c r="D9" s="7"/>
      <c r="E9" s="2"/>
      <c r="F9" s="2"/>
      <c r="G9" s="2">
        <v>1</v>
      </c>
      <c r="H9" s="2">
        <v>1</v>
      </c>
      <c r="I9" s="2"/>
      <c r="J9" s="2"/>
      <c r="K9" s="16">
        <v>1</v>
      </c>
      <c r="L9" s="7"/>
      <c r="M9" s="2"/>
      <c r="N9" s="16"/>
      <c r="O9" s="7"/>
      <c r="P9" s="2"/>
      <c r="Q9" s="2"/>
      <c r="R9" s="16">
        <v>1</v>
      </c>
      <c r="S9" s="7"/>
      <c r="T9" s="2"/>
      <c r="U9" s="2"/>
      <c r="V9" s="16">
        <v>1</v>
      </c>
    </row>
    <row r="10" spans="1:23" s="1" customFormat="1">
      <c r="A10" s="253" t="s">
        <v>55</v>
      </c>
      <c r="B10" s="253"/>
      <c r="C10" s="8">
        <v>42</v>
      </c>
      <c r="D10" s="9"/>
      <c r="E10" s="13"/>
      <c r="F10" s="13"/>
      <c r="G10" s="13"/>
      <c r="H10" s="13"/>
      <c r="I10" s="13"/>
      <c r="J10" s="13"/>
      <c r="K10" s="17"/>
      <c r="L10" s="9"/>
      <c r="M10" s="13"/>
      <c r="N10" s="17"/>
      <c r="O10" s="9"/>
      <c r="P10" s="13"/>
      <c r="Q10" s="13"/>
      <c r="R10" s="17"/>
      <c r="S10" s="9"/>
      <c r="T10" s="13"/>
      <c r="U10" s="13"/>
      <c r="V10" s="17"/>
      <c r="W10"/>
    </row>
    <row r="11" spans="1:23">
      <c r="C11" s="2"/>
      <c r="D11" s="10">
        <v>12</v>
      </c>
      <c r="E11" s="14">
        <v>12</v>
      </c>
      <c r="F11" s="14">
        <v>12</v>
      </c>
      <c r="G11" s="14">
        <v>12</v>
      </c>
      <c r="H11" s="14">
        <v>12</v>
      </c>
      <c r="I11" s="14">
        <v>12</v>
      </c>
      <c r="J11" s="14">
        <v>12</v>
      </c>
      <c r="K11" s="18">
        <v>12</v>
      </c>
      <c r="L11" s="10">
        <v>4</v>
      </c>
      <c r="M11" s="14">
        <v>4</v>
      </c>
      <c r="N11" s="18">
        <v>4</v>
      </c>
      <c r="O11" s="10">
        <v>6</v>
      </c>
      <c r="P11" s="14">
        <v>6</v>
      </c>
      <c r="Q11" s="14">
        <v>6</v>
      </c>
      <c r="R11" s="18">
        <v>6</v>
      </c>
      <c r="S11" s="10">
        <v>8</v>
      </c>
      <c r="T11" s="14">
        <v>8</v>
      </c>
      <c r="U11" s="14">
        <v>8</v>
      </c>
      <c r="V11" s="18">
        <v>8</v>
      </c>
    </row>
    <row r="13" spans="1:23">
      <c r="C13" t="s">
        <v>87</v>
      </c>
      <c r="D13" s="11">
        <f>'Confirmed PO'!E11</f>
        <v>0</v>
      </c>
      <c r="E13" s="11">
        <f>'Confirmed PO'!F11</f>
        <v>0</v>
      </c>
      <c r="F13" s="11">
        <f>'Confirmed PO'!G11</f>
        <v>0</v>
      </c>
      <c r="G13" s="11">
        <f>'Confirmed PO'!H11</f>
        <v>0</v>
      </c>
      <c r="H13" s="11">
        <f>'Confirmed PO'!I11</f>
        <v>0</v>
      </c>
      <c r="I13" s="11">
        <f>'Confirmed PO'!J11</f>
        <v>0</v>
      </c>
      <c r="J13" s="11">
        <f>'Confirmed PO'!K11</f>
        <v>0</v>
      </c>
      <c r="K13" s="11">
        <f>'Confirmed PO'!L11</f>
        <v>0</v>
      </c>
      <c r="L13" s="11">
        <f>'Confirmed PO'!M11</f>
        <v>0</v>
      </c>
      <c r="M13" s="11">
        <f>'Confirmed PO'!N11</f>
        <v>0</v>
      </c>
      <c r="N13" s="11">
        <f>'Confirmed PO'!O11</f>
        <v>0</v>
      </c>
      <c r="O13" s="11">
        <f>'Confirmed PO'!P11</f>
        <v>0</v>
      </c>
      <c r="P13" s="11">
        <f>'Confirmed PO'!Q11</f>
        <v>0</v>
      </c>
      <c r="Q13" s="11">
        <f>'Confirmed PO'!R11</f>
        <v>0</v>
      </c>
      <c r="R13" s="11">
        <f>'Confirmed PO'!S11</f>
        <v>0</v>
      </c>
      <c r="S13" s="11">
        <f>'Confirmed PO'!T11</f>
        <v>0</v>
      </c>
      <c r="T13" s="11">
        <f>'Confirmed PO'!U11</f>
        <v>0</v>
      </c>
      <c r="U13" s="11">
        <f>'Confirmed PO'!V11</f>
        <v>0</v>
      </c>
      <c r="V13" s="11">
        <f>'Confirmed PO'!W11</f>
        <v>0</v>
      </c>
    </row>
    <row r="15" spans="1:23">
      <c r="C15">
        <v>35</v>
      </c>
      <c r="D15" s="11">
        <f t="shared" ref="D15:V15" si="0">D3*D$13</f>
        <v>0</v>
      </c>
      <c r="E15" s="11">
        <f t="shared" si="0"/>
        <v>0</v>
      </c>
      <c r="F15" s="11">
        <f t="shared" si="0"/>
        <v>0</v>
      </c>
      <c r="G15" s="11">
        <f t="shared" si="0"/>
        <v>0</v>
      </c>
      <c r="H15" s="11">
        <f t="shared" si="0"/>
        <v>0</v>
      </c>
      <c r="I15" s="11">
        <f t="shared" si="0"/>
        <v>0</v>
      </c>
      <c r="J15" s="11">
        <f t="shared" si="0"/>
        <v>0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1">
        <f t="shared" si="0"/>
        <v>0</v>
      </c>
      <c r="O15" s="11">
        <f t="shared" si="0"/>
        <v>0</v>
      </c>
      <c r="P15" s="11">
        <f t="shared" si="0"/>
        <v>0</v>
      </c>
      <c r="Q15" s="11">
        <f t="shared" si="0"/>
        <v>0</v>
      </c>
      <c r="R15" s="11">
        <f t="shared" si="0"/>
        <v>0</v>
      </c>
      <c r="S15" s="11">
        <f t="shared" si="0"/>
        <v>0</v>
      </c>
      <c r="T15" s="11">
        <f t="shared" si="0"/>
        <v>0</v>
      </c>
      <c r="U15" s="11">
        <f t="shared" si="0"/>
        <v>0</v>
      </c>
      <c r="V15" s="11">
        <f t="shared" si="0"/>
        <v>0</v>
      </c>
      <c r="W15" s="19">
        <f t="shared" ref="W15:W23" si="1">SUM(D15:V15)</f>
        <v>0</v>
      </c>
    </row>
    <row r="16" spans="1:23">
      <c r="C16">
        <f t="shared" ref="C16:C22" si="2">C15+1</f>
        <v>36</v>
      </c>
      <c r="D16" s="11">
        <f t="shared" ref="D16:V16" si="3">D4*D$13</f>
        <v>0</v>
      </c>
      <c r="E16" s="11">
        <f t="shared" si="3"/>
        <v>0</v>
      </c>
      <c r="F16" s="11">
        <f t="shared" si="3"/>
        <v>0</v>
      </c>
      <c r="G16" s="11">
        <f t="shared" si="3"/>
        <v>0</v>
      </c>
      <c r="H16" s="11">
        <f t="shared" si="3"/>
        <v>0</v>
      </c>
      <c r="I16" s="11">
        <f t="shared" si="3"/>
        <v>0</v>
      </c>
      <c r="J16" s="11">
        <f t="shared" si="3"/>
        <v>0</v>
      </c>
      <c r="K16" s="11">
        <f t="shared" si="3"/>
        <v>0</v>
      </c>
      <c r="L16" s="11">
        <f t="shared" si="3"/>
        <v>0</v>
      </c>
      <c r="M16" s="11">
        <f t="shared" si="3"/>
        <v>0</v>
      </c>
      <c r="N16" s="11">
        <f t="shared" si="3"/>
        <v>0</v>
      </c>
      <c r="O16" s="11">
        <f t="shared" si="3"/>
        <v>0</v>
      </c>
      <c r="P16" s="11">
        <f t="shared" si="3"/>
        <v>0</v>
      </c>
      <c r="Q16" s="11">
        <f t="shared" si="3"/>
        <v>0</v>
      </c>
      <c r="R16" s="11">
        <f t="shared" si="3"/>
        <v>0</v>
      </c>
      <c r="S16" s="11">
        <f t="shared" si="3"/>
        <v>0</v>
      </c>
      <c r="T16" s="11">
        <f t="shared" si="3"/>
        <v>0</v>
      </c>
      <c r="U16" s="11">
        <f t="shared" si="3"/>
        <v>0</v>
      </c>
      <c r="V16" s="11">
        <f t="shared" si="3"/>
        <v>0</v>
      </c>
      <c r="W16" s="19">
        <f t="shared" si="1"/>
        <v>0</v>
      </c>
    </row>
    <row r="17" spans="3:23">
      <c r="C17">
        <f t="shared" si="2"/>
        <v>37</v>
      </c>
      <c r="D17" s="11">
        <f t="shared" ref="D17:V17" si="4">D5*D$13</f>
        <v>0</v>
      </c>
      <c r="E17" s="11">
        <f t="shared" si="4"/>
        <v>0</v>
      </c>
      <c r="F17" s="11">
        <f t="shared" si="4"/>
        <v>0</v>
      </c>
      <c r="G17" s="11">
        <f t="shared" si="4"/>
        <v>0</v>
      </c>
      <c r="H17" s="11">
        <f t="shared" si="4"/>
        <v>0</v>
      </c>
      <c r="I17" s="11">
        <f t="shared" si="4"/>
        <v>0</v>
      </c>
      <c r="J17" s="11">
        <f t="shared" si="4"/>
        <v>0</v>
      </c>
      <c r="K17" s="11">
        <f t="shared" si="4"/>
        <v>0</v>
      </c>
      <c r="L17" s="11">
        <f t="shared" si="4"/>
        <v>0</v>
      </c>
      <c r="M17" s="11">
        <f t="shared" si="4"/>
        <v>0</v>
      </c>
      <c r="N17" s="11">
        <f t="shared" si="4"/>
        <v>0</v>
      </c>
      <c r="O17" s="11">
        <f t="shared" si="4"/>
        <v>0</v>
      </c>
      <c r="P17" s="11">
        <f t="shared" si="4"/>
        <v>0</v>
      </c>
      <c r="Q17" s="11">
        <f t="shared" si="4"/>
        <v>0</v>
      </c>
      <c r="R17" s="11">
        <f t="shared" si="4"/>
        <v>0</v>
      </c>
      <c r="S17" s="11">
        <f t="shared" si="4"/>
        <v>0</v>
      </c>
      <c r="T17" s="11">
        <f t="shared" si="4"/>
        <v>0</v>
      </c>
      <c r="U17" s="11">
        <f t="shared" si="4"/>
        <v>0</v>
      </c>
      <c r="V17" s="11">
        <f t="shared" si="4"/>
        <v>0</v>
      </c>
      <c r="W17" s="19">
        <f t="shared" si="1"/>
        <v>0</v>
      </c>
    </row>
    <row r="18" spans="3:23">
      <c r="C18">
        <f t="shared" si="2"/>
        <v>38</v>
      </c>
      <c r="D18" s="11">
        <f t="shared" ref="D18:V18" si="5">D6*D$13</f>
        <v>0</v>
      </c>
      <c r="E18" s="11">
        <f t="shared" si="5"/>
        <v>0</v>
      </c>
      <c r="F18" s="11">
        <f t="shared" si="5"/>
        <v>0</v>
      </c>
      <c r="G18" s="11">
        <f t="shared" si="5"/>
        <v>0</v>
      </c>
      <c r="H18" s="11">
        <f t="shared" si="5"/>
        <v>0</v>
      </c>
      <c r="I18" s="11">
        <f t="shared" si="5"/>
        <v>0</v>
      </c>
      <c r="J18" s="11">
        <f t="shared" si="5"/>
        <v>0</v>
      </c>
      <c r="K18" s="11">
        <f t="shared" si="5"/>
        <v>0</v>
      </c>
      <c r="L18" s="11">
        <f t="shared" si="5"/>
        <v>0</v>
      </c>
      <c r="M18" s="11">
        <f t="shared" si="5"/>
        <v>0</v>
      </c>
      <c r="N18" s="11">
        <f t="shared" si="5"/>
        <v>0</v>
      </c>
      <c r="O18" s="11">
        <f t="shared" si="5"/>
        <v>0</v>
      </c>
      <c r="P18" s="11">
        <f t="shared" si="5"/>
        <v>0</v>
      </c>
      <c r="Q18" s="11">
        <f t="shared" si="5"/>
        <v>0</v>
      </c>
      <c r="R18" s="11">
        <f t="shared" si="5"/>
        <v>0</v>
      </c>
      <c r="S18" s="11">
        <f t="shared" si="5"/>
        <v>0</v>
      </c>
      <c r="T18" s="11">
        <f t="shared" si="5"/>
        <v>0</v>
      </c>
      <c r="U18" s="11">
        <f t="shared" si="5"/>
        <v>0</v>
      </c>
      <c r="V18" s="11">
        <f t="shared" si="5"/>
        <v>0</v>
      </c>
      <c r="W18" s="19">
        <f t="shared" si="1"/>
        <v>0</v>
      </c>
    </row>
    <row r="19" spans="3:23">
      <c r="C19">
        <f t="shared" si="2"/>
        <v>39</v>
      </c>
      <c r="D19" s="11">
        <f t="shared" ref="D19:V19" si="6">D7*D$13</f>
        <v>0</v>
      </c>
      <c r="E19" s="11">
        <f t="shared" si="6"/>
        <v>0</v>
      </c>
      <c r="F19" s="11">
        <f t="shared" si="6"/>
        <v>0</v>
      </c>
      <c r="G19" s="11">
        <f t="shared" si="6"/>
        <v>0</v>
      </c>
      <c r="H19" s="11">
        <f t="shared" si="6"/>
        <v>0</v>
      </c>
      <c r="I19" s="11">
        <f t="shared" si="6"/>
        <v>0</v>
      </c>
      <c r="J19" s="11">
        <f t="shared" si="6"/>
        <v>0</v>
      </c>
      <c r="K19" s="11">
        <f t="shared" si="6"/>
        <v>0</v>
      </c>
      <c r="L19" s="11">
        <f t="shared" si="6"/>
        <v>0</v>
      </c>
      <c r="M19" s="11">
        <f t="shared" si="6"/>
        <v>0</v>
      </c>
      <c r="N19" s="11">
        <f t="shared" si="6"/>
        <v>0</v>
      </c>
      <c r="O19" s="11">
        <f t="shared" si="6"/>
        <v>0</v>
      </c>
      <c r="P19" s="11">
        <f t="shared" si="6"/>
        <v>0</v>
      </c>
      <c r="Q19" s="11">
        <f t="shared" si="6"/>
        <v>0</v>
      </c>
      <c r="R19" s="11">
        <f t="shared" si="6"/>
        <v>0</v>
      </c>
      <c r="S19" s="11">
        <f t="shared" si="6"/>
        <v>0</v>
      </c>
      <c r="T19" s="11">
        <f t="shared" si="6"/>
        <v>0</v>
      </c>
      <c r="U19" s="11">
        <f t="shared" si="6"/>
        <v>0</v>
      </c>
      <c r="V19" s="11">
        <f t="shared" si="6"/>
        <v>0</v>
      </c>
      <c r="W19" s="19">
        <f t="shared" si="1"/>
        <v>0</v>
      </c>
    </row>
    <row r="20" spans="3:23">
      <c r="C20">
        <f t="shared" si="2"/>
        <v>40</v>
      </c>
      <c r="D20" s="11">
        <f t="shared" ref="D20:V20" si="7">D8*D$13</f>
        <v>0</v>
      </c>
      <c r="E20" s="11">
        <f t="shared" si="7"/>
        <v>0</v>
      </c>
      <c r="F20" s="11">
        <f t="shared" si="7"/>
        <v>0</v>
      </c>
      <c r="G20" s="11">
        <f t="shared" si="7"/>
        <v>0</v>
      </c>
      <c r="H20" s="11">
        <f t="shared" si="7"/>
        <v>0</v>
      </c>
      <c r="I20" s="11">
        <f t="shared" si="7"/>
        <v>0</v>
      </c>
      <c r="J20" s="11">
        <f t="shared" si="7"/>
        <v>0</v>
      </c>
      <c r="K20" s="11">
        <f t="shared" si="7"/>
        <v>0</v>
      </c>
      <c r="L20" s="11">
        <f t="shared" si="7"/>
        <v>0</v>
      </c>
      <c r="M20" s="11">
        <f t="shared" si="7"/>
        <v>0</v>
      </c>
      <c r="N20" s="11">
        <f t="shared" si="7"/>
        <v>0</v>
      </c>
      <c r="O20" s="11">
        <f t="shared" si="7"/>
        <v>0</v>
      </c>
      <c r="P20" s="11">
        <f t="shared" si="7"/>
        <v>0</v>
      </c>
      <c r="Q20" s="11">
        <f t="shared" si="7"/>
        <v>0</v>
      </c>
      <c r="R20" s="11">
        <f t="shared" si="7"/>
        <v>0</v>
      </c>
      <c r="S20" s="11">
        <f t="shared" si="7"/>
        <v>0</v>
      </c>
      <c r="T20" s="11">
        <f t="shared" si="7"/>
        <v>0</v>
      </c>
      <c r="U20" s="11">
        <f t="shared" si="7"/>
        <v>0</v>
      </c>
      <c r="V20" s="11">
        <f t="shared" si="7"/>
        <v>0</v>
      </c>
      <c r="W20" s="19">
        <f t="shared" si="1"/>
        <v>0</v>
      </c>
    </row>
    <row r="21" spans="3:23">
      <c r="C21">
        <f t="shared" si="2"/>
        <v>41</v>
      </c>
      <c r="D21" s="11">
        <f t="shared" ref="D21:V21" si="8">D9*D$13</f>
        <v>0</v>
      </c>
      <c r="E21" s="11">
        <f t="shared" si="8"/>
        <v>0</v>
      </c>
      <c r="F21" s="11">
        <f t="shared" si="8"/>
        <v>0</v>
      </c>
      <c r="G21" s="11">
        <f t="shared" si="8"/>
        <v>0</v>
      </c>
      <c r="H21" s="11">
        <f t="shared" si="8"/>
        <v>0</v>
      </c>
      <c r="I21" s="11">
        <f t="shared" si="8"/>
        <v>0</v>
      </c>
      <c r="J21" s="11">
        <f t="shared" si="8"/>
        <v>0</v>
      </c>
      <c r="K21" s="11">
        <f t="shared" si="8"/>
        <v>0</v>
      </c>
      <c r="L21" s="11">
        <f t="shared" si="8"/>
        <v>0</v>
      </c>
      <c r="M21" s="11">
        <f t="shared" si="8"/>
        <v>0</v>
      </c>
      <c r="N21" s="11">
        <f t="shared" si="8"/>
        <v>0</v>
      </c>
      <c r="O21" s="11">
        <f t="shared" si="8"/>
        <v>0</v>
      </c>
      <c r="P21" s="11">
        <f t="shared" si="8"/>
        <v>0</v>
      </c>
      <c r="Q21" s="11">
        <f t="shared" si="8"/>
        <v>0</v>
      </c>
      <c r="R21" s="11">
        <f t="shared" si="8"/>
        <v>0</v>
      </c>
      <c r="S21" s="11">
        <f t="shared" si="8"/>
        <v>0</v>
      </c>
      <c r="T21" s="11">
        <f t="shared" si="8"/>
        <v>0</v>
      </c>
      <c r="U21" s="11">
        <f t="shared" si="8"/>
        <v>0</v>
      </c>
      <c r="V21" s="11">
        <f t="shared" si="8"/>
        <v>0</v>
      </c>
      <c r="W21" s="19">
        <f t="shared" si="1"/>
        <v>0</v>
      </c>
    </row>
    <row r="22" spans="3:23">
      <c r="C22">
        <f t="shared" si="2"/>
        <v>42</v>
      </c>
      <c r="D22" s="11">
        <f>D10*D$13</f>
        <v>0</v>
      </c>
      <c r="E22" s="11">
        <f t="shared" ref="E22:V22" si="9">E10*E$13</f>
        <v>0</v>
      </c>
      <c r="F22" s="11">
        <f t="shared" si="9"/>
        <v>0</v>
      </c>
      <c r="G22" s="11">
        <f t="shared" si="9"/>
        <v>0</v>
      </c>
      <c r="H22" s="11">
        <f t="shared" si="9"/>
        <v>0</v>
      </c>
      <c r="I22" s="11">
        <f t="shared" si="9"/>
        <v>0</v>
      </c>
      <c r="J22" s="11">
        <f t="shared" si="9"/>
        <v>0</v>
      </c>
      <c r="K22" s="11">
        <f t="shared" si="9"/>
        <v>0</v>
      </c>
      <c r="L22" s="11">
        <f t="shared" si="9"/>
        <v>0</v>
      </c>
      <c r="M22" s="11">
        <f t="shared" si="9"/>
        <v>0</v>
      </c>
      <c r="N22" s="11">
        <f t="shared" si="9"/>
        <v>0</v>
      </c>
      <c r="O22" s="11">
        <f t="shared" si="9"/>
        <v>0</v>
      </c>
      <c r="P22" s="11">
        <f t="shared" si="9"/>
        <v>0</v>
      </c>
      <c r="Q22" s="11">
        <f t="shared" si="9"/>
        <v>0</v>
      </c>
      <c r="R22" s="11">
        <f t="shared" si="9"/>
        <v>0</v>
      </c>
      <c r="S22" s="11">
        <f t="shared" si="9"/>
        <v>0</v>
      </c>
      <c r="T22" s="11">
        <f t="shared" si="9"/>
        <v>0</v>
      </c>
      <c r="U22" s="11">
        <f t="shared" si="9"/>
        <v>0</v>
      </c>
      <c r="V22" s="11">
        <f t="shared" si="9"/>
        <v>0</v>
      </c>
      <c r="W22" s="19">
        <f t="shared" si="1"/>
        <v>0</v>
      </c>
    </row>
    <row r="23" spans="3:23">
      <c r="D23" s="11">
        <f t="shared" ref="D23:V23" si="10">D11*D$13</f>
        <v>0</v>
      </c>
      <c r="E23" s="11">
        <f t="shared" si="10"/>
        <v>0</v>
      </c>
      <c r="F23" s="11">
        <f t="shared" si="10"/>
        <v>0</v>
      </c>
      <c r="G23" s="11">
        <f t="shared" si="10"/>
        <v>0</v>
      </c>
      <c r="H23" s="11">
        <f t="shared" si="10"/>
        <v>0</v>
      </c>
      <c r="I23" s="11">
        <f t="shared" si="10"/>
        <v>0</v>
      </c>
      <c r="J23" s="11">
        <f t="shared" si="10"/>
        <v>0</v>
      </c>
      <c r="K23" s="11">
        <f t="shared" si="10"/>
        <v>0</v>
      </c>
      <c r="L23" s="11">
        <f t="shared" si="10"/>
        <v>0</v>
      </c>
      <c r="M23" s="11">
        <f t="shared" si="10"/>
        <v>0</v>
      </c>
      <c r="N23" s="11">
        <f t="shared" si="10"/>
        <v>0</v>
      </c>
      <c r="O23" s="11">
        <f t="shared" si="10"/>
        <v>0</v>
      </c>
      <c r="P23" s="11">
        <f t="shared" si="10"/>
        <v>0</v>
      </c>
      <c r="Q23" s="11">
        <f t="shared" si="10"/>
        <v>0</v>
      </c>
      <c r="R23" s="11">
        <f t="shared" si="10"/>
        <v>0</v>
      </c>
      <c r="S23" s="11">
        <f t="shared" si="10"/>
        <v>0</v>
      </c>
      <c r="T23" s="11">
        <f t="shared" si="10"/>
        <v>0</v>
      </c>
      <c r="U23" s="11">
        <f t="shared" si="10"/>
        <v>0</v>
      </c>
      <c r="V23" s="11">
        <f t="shared" si="10"/>
        <v>0</v>
      </c>
      <c r="W23" s="19">
        <f t="shared" si="1"/>
        <v>0</v>
      </c>
    </row>
    <row r="25" spans="3:23">
      <c r="C25" s="3">
        <f>'Confirmed PO'!D12</f>
        <v>0</v>
      </c>
    </row>
    <row r="26" spans="3:23">
      <c r="C26" s="4" t="s">
        <v>86</v>
      </c>
      <c r="D26" s="5" t="s">
        <v>24</v>
      </c>
      <c r="E26" s="12" t="s">
        <v>25</v>
      </c>
      <c r="F26" s="12" t="s">
        <v>26</v>
      </c>
      <c r="G26" s="12" t="s">
        <v>27</v>
      </c>
      <c r="H26" s="12" t="s">
        <v>28</v>
      </c>
      <c r="I26" s="12" t="s">
        <v>29</v>
      </c>
      <c r="J26" s="12" t="s">
        <v>30</v>
      </c>
      <c r="K26" s="15" t="s">
        <v>31</v>
      </c>
      <c r="L26" s="5" t="s">
        <v>32</v>
      </c>
      <c r="M26" s="12" t="s">
        <v>33</v>
      </c>
      <c r="N26" s="15" t="s">
        <v>34</v>
      </c>
      <c r="O26" s="5" t="s">
        <v>35</v>
      </c>
      <c r="P26" s="12" t="s">
        <v>36</v>
      </c>
      <c r="Q26" s="12" t="s">
        <v>37</v>
      </c>
      <c r="R26" s="15" t="s">
        <v>38</v>
      </c>
      <c r="S26" s="5" t="s">
        <v>39</v>
      </c>
      <c r="T26" s="12" t="s">
        <v>40</v>
      </c>
      <c r="U26" s="12" t="s">
        <v>41</v>
      </c>
      <c r="V26" s="15" t="s">
        <v>42</v>
      </c>
    </row>
    <row r="27" spans="3:23">
      <c r="C27" s="6">
        <v>35</v>
      </c>
      <c r="D27" s="7">
        <v>1</v>
      </c>
      <c r="E27" s="2">
        <v>1</v>
      </c>
      <c r="F27" s="2">
        <v>2</v>
      </c>
      <c r="G27" s="2">
        <v>1</v>
      </c>
      <c r="H27" s="2">
        <v>1</v>
      </c>
      <c r="I27" s="2">
        <v>3</v>
      </c>
      <c r="J27" s="2"/>
      <c r="K27" s="16">
        <v>1</v>
      </c>
      <c r="L27" s="7">
        <v>1</v>
      </c>
      <c r="M27" s="2"/>
      <c r="N27" s="16"/>
      <c r="O27" s="7">
        <v>1</v>
      </c>
      <c r="P27" s="2"/>
      <c r="Q27" s="2">
        <v>1</v>
      </c>
      <c r="R27" s="16"/>
      <c r="S27" s="7">
        <v>1</v>
      </c>
      <c r="T27" s="2">
        <v>1</v>
      </c>
      <c r="U27" s="2"/>
      <c r="V27" s="16"/>
    </row>
    <row r="28" spans="3:23">
      <c r="C28" s="6">
        <v>36</v>
      </c>
      <c r="D28" s="7">
        <v>2</v>
      </c>
      <c r="E28" s="2">
        <v>2</v>
      </c>
      <c r="F28" s="2">
        <v>2</v>
      </c>
      <c r="G28" s="2">
        <v>2</v>
      </c>
      <c r="H28" s="2">
        <v>2</v>
      </c>
      <c r="I28" s="2">
        <v>3</v>
      </c>
      <c r="J28" s="2">
        <v>2</v>
      </c>
      <c r="K28" s="16">
        <v>2</v>
      </c>
      <c r="L28" s="7">
        <v>1</v>
      </c>
      <c r="M28" s="2">
        <v>1</v>
      </c>
      <c r="N28" s="16"/>
      <c r="O28" s="7">
        <v>1</v>
      </c>
      <c r="P28" s="2">
        <v>1</v>
      </c>
      <c r="Q28" s="2">
        <v>1</v>
      </c>
      <c r="R28" s="16">
        <v>1</v>
      </c>
      <c r="S28" s="7">
        <v>2</v>
      </c>
      <c r="T28" s="2">
        <v>1</v>
      </c>
      <c r="U28" s="2">
        <v>2</v>
      </c>
      <c r="V28" s="16">
        <v>1</v>
      </c>
    </row>
    <row r="29" spans="3:23">
      <c r="C29" s="6">
        <v>37</v>
      </c>
      <c r="D29" s="7">
        <v>3</v>
      </c>
      <c r="E29" s="2">
        <v>2</v>
      </c>
      <c r="F29" s="2">
        <v>3</v>
      </c>
      <c r="G29" s="2">
        <v>2</v>
      </c>
      <c r="H29" s="2">
        <v>3</v>
      </c>
      <c r="I29" s="2">
        <v>3</v>
      </c>
      <c r="J29" s="2">
        <v>4</v>
      </c>
      <c r="K29" s="16">
        <v>2</v>
      </c>
      <c r="L29" s="7">
        <v>1</v>
      </c>
      <c r="M29" s="2">
        <v>1</v>
      </c>
      <c r="N29" s="16">
        <v>1</v>
      </c>
      <c r="O29" s="7">
        <v>2</v>
      </c>
      <c r="P29" s="2">
        <v>1</v>
      </c>
      <c r="Q29" s="2">
        <v>1</v>
      </c>
      <c r="R29" s="16">
        <v>1</v>
      </c>
      <c r="S29" s="7">
        <v>2</v>
      </c>
      <c r="T29" s="2">
        <v>2</v>
      </c>
      <c r="U29" s="2">
        <v>2</v>
      </c>
      <c r="V29" s="16">
        <v>1</v>
      </c>
    </row>
    <row r="30" spans="3:23">
      <c r="C30" s="6">
        <v>38</v>
      </c>
      <c r="D30" s="7">
        <v>3</v>
      </c>
      <c r="E30" s="2">
        <v>3</v>
      </c>
      <c r="F30" s="2">
        <v>2</v>
      </c>
      <c r="G30" s="2">
        <v>2</v>
      </c>
      <c r="H30" s="2">
        <v>2</v>
      </c>
      <c r="I30" s="2">
        <v>3</v>
      </c>
      <c r="J30" s="2">
        <v>4</v>
      </c>
      <c r="K30" s="16">
        <v>3</v>
      </c>
      <c r="L30" s="7">
        <v>1</v>
      </c>
      <c r="M30" s="2">
        <v>1</v>
      </c>
      <c r="N30" s="16">
        <v>1</v>
      </c>
      <c r="O30" s="7">
        <v>1</v>
      </c>
      <c r="P30" s="2">
        <v>2</v>
      </c>
      <c r="Q30" s="2">
        <v>1</v>
      </c>
      <c r="R30" s="16">
        <v>1</v>
      </c>
      <c r="S30" s="7">
        <v>2</v>
      </c>
      <c r="T30" s="2">
        <v>2</v>
      </c>
      <c r="U30" s="2">
        <v>2</v>
      </c>
      <c r="V30" s="16">
        <v>2</v>
      </c>
    </row>
    <row r="31" spans="3:23">
      <c r="C31" s="6">
        <v>39</v>
      </c>
      <c r="D31" s="7">
        <v>2</v>
      </c>
      <c r="E31" s="2">
        <v>2</v>
      </c>
      <c r="F31" s="2">
        <v>2</v>
      </c>
      <c r="G31" s="2">
        <v>2</v>
      </c>
      <c r="H31" s="2">
        <v>2</v>
      </c>
      <c r="I31" s="2"/>
      <c r="J31" s="2">
        <v>2</v>
      </c>
      <c r="K31" s="16">
        <v>2</v>
      </c>
      <c r="L31" s="7"/>
      <c r="M31" s="2">
        <v>1</v>
      </c>
      <c r="N31" s="16">
        <v>1</v>
      </c>
      <c r="O31" s="7">
        <v>1</v>
      </c>
      <c r="P31" s="2">
        <v>1</v>
      </c>
      <c r="Q31" s="2">
        <v>1</v>
      </c>
      <c r="R31" s="16">
        <v>1</v>
      </c>
      <c r="S31" s="7">
        <v>1</v>
      </c>
      <c r="T31" s="2">
        <v>1</v>
      </c>
      <c r="U31" s="2">
        <v>2</v>
      </c>
      <c r="V31" s="16">
        <v>2</v>
      </c>
    </row>
    <row r="32" spans="3:23">
      <c r="C32" s="6">
        <v>40</v>
      </c>
      <c r="D32" s="7">
        <v>1</v>
      </c>
      <c r="E32" s="2">
        <v>2</v>
      </c>
      <c r="F32" s="2">
        <v>1</v>
      </c>
      <c r="G32" s="2">
        <v>2</v>
      </c>
      <c r="H32" s="2">
        <v>1</v>
      </c>
      <c r="I32" s="2"/>
      <c r="J32" s="2"/>
      <c r="K32" s="16">
        <v>1</v>
      </c>
      <c r="L32" s="7"/>
      <c r="M32" s="2"/>
      <c r="N32" s="16">
        <v>1</v>
      </c>
      <c r="O32" s="7"/>
      <c r="P32" s="2">
        <v>1</v>
      </c>
      <c r="Q32" s="2">
        <v>1</v>
      </c>
      <c r="R32" s="16">
        <v>1</v>
      </c>
      <c r="S32" s="7"/>
      <c r="T32" s="2">
        <v>1</v>
      </c>
      <c r="U32" s="2"/>
      <c r="V32" s="16">
        <v>1</v>
      </c>
    </row>
    <row r="33" spans="3:23">
      <c r="C33" s="6">
        <v>41</v>
      </c>
      <c r="D33" s="7"/>
      <c r="E33" s="2"/>
      <c r="F33" s="2"/>
      <c r="G33" s="2">
        <v>1</v>
      </c>
      <c r="H33" s="2">
        <v>1</v>
      </c>
      <c r="I33" s="2"/>
      <c r="J33" s="2"/>
      <c r="K33" s="16">
        <v>1</v>
      </c>
      <c r="L33" s="7"/>
      <c r="M33" s="2"/>
      <c r="N33" s="16"/>
      <c r="O33" s="7"/>
      <c r="P33" s="2"/>
      <c r="Q33" s="2"/>
      <c r="R33" s="16">
        <v>1</v>
      </c>
      <c r="S33" s="7"/>
      <c r="T33" s="2"/>
      <c r="U33" s="2"/>
      <c r="V33" s="16">
        <v>1</v>
      </c>
    </row>
    <row r="34" spans="3:23">
      <c r="C34" s="8">
        <v>42</v>
      </c>
      <c r="D34" s="9"/>
      <c r="E34" s="13"/>
      <c r="F34" s="13"/>
      <c r="G34" s="13"/>
      <c r="H34" s="13"/>
      <c r="I34" s="13"/>
      <c r="J34" s="13"/>
      <c r="K34" s="17"/>
      <c r="L34" s="9"/>
      <c r="M34" s="13"/>
      <c r="N34" s="17"/>
      <c r="O34" s="9"/>
      <c r="P34" s="13"/>
      <c r="Q34" s="13"/>
      <c r="R34" s="17"/>
      <c r="S34" s="9"/>
      <c r="T34" s="13"/>
      <c r="U34" s="13"/>
      <c r="V34" s="17"/>
    </row>
    <row r="35" spans="3:23">
      <c r="C35" s="2"/>
      <c r="D35" s="10">
        <v>12</v>
      </c>
      <c r="E35" s="14">
        <v>12</v>
      </c>
      <c r="F35" s="14">
        <v>12</v>
      </c>
      <c r="G35" s="14">
        <v>12</v>
      </c>
      <c r="H35" s="14">
        <v>12</v>
      </c>
      <c r="I35" s="14">
        <v>12</v>
      </c>
      <c r="J35" s="14">
        <v>12</v>
      </c>
      <c r="K35" s="18">
        <v>12</v>
      </c>
      <c r="L35" s="10">
        <v>4</v>
      </c>
      <c r="M35" s="14">
        <v>4</v>
      </c>
      <c r="N35" s="18">
        <v>4</v>
      </c>
      <c r="O35" s="10">
        <v>6</v>
      </c>
      <c r="P35" s="14">
        <v>6</v>
      </c>
      <c r="Q35" s="14">
        <v>6</v>
      </c>
      <c r="R35" s="18">
        <v>6</v>
      </c>
      <c r="S35" s="10">
        <v>8</v>
      </c>
      <c r="T35" s="14">
        <v>8</v>
      </c>
      <c r="U35" s="14">
        <v>8</v>
      </c>
      <c r="V35" s="18">
        <v>8</v>
      </c>
    </row>
    <row r="37" spans="3:23">
      <c r="C37" t="s">
        <v>87</v>
      </c>
      <c r="D37" s="11">
        <f>'Confirmed PO'!E12</f>
        <v>0</v>
      </c>
      <c r="E37" s="11">
        <f>'Confirmed PO'!F12</f>
        <v>0</v>
      </c>
      <c r="F37" s="11">
        <f>'Confirmed PO'!G12</f>
        <v>0</v>
      </c>
      <c r="G37" s="11">
        <f>'Confirmed PO'!H12</f>
        <v>0</v>
      </c>
      <c r="H37" s="11">
        <f>'Confirmed PO'!I12</f>
        <v>0</v>
      </c>
      <c r="I37" s="11">
        <f>'Confirmed PO'!J12</f>
        <v>0</v>
      </c>
      <c r="J37" s="11">
        <f>'Confirmed PO'!K12</f>
        <v>0</v>
      </c>
      <c r="K37" s="11">
        <f>'Confirmed PO'!L12</f>
        <v>0</v>
      </c>
      <c r="L37" s="11">
        <f>'Confirmed PO'!M12</f>
        <v>0</v>
      </c>
      <c r="M37" s="11">
        <f>'Confirmed PO'!N12</f>
        <v>0</v>
      </c>
      <c r="N37" s="11">
        <f>'Confirmed PO'!O12</f>
        <v>0</v>
      </c>
      <c r="O37" s="11">
        <f>'Confirmed PO'!P12</f>
        <v>0</v>
      </c>
      <c r="P37" s="11">
        <f>'Confirmed PO'!Q12</f>
        <v>0</v>
      </c>
      <c r="Q37" s="11">
        <f>'Confirmed PO'!R12</f>
        <v>0</v>
      </c>
      <c r="R37" s="11">
        <f>'Confirmed PO'!S12</f>
        <v>0</v>
      </c>
      <c r="S37" s="11">
        <f>'Confirmed PO'!T12</f>
        <v>0</v>
      </c>
      <c r="T37" s="11">
        <f>'Confirmed PO'!U12</f>
        <v>0</v>
      </c>
      <c r="U37" s="11">
        <f>'Confirmed PO'!V12</f>
        <v>0</v>
      </c>
      <c r="V37" s="11">
        <f>'Confirmed PO'!W12</f>
        <v>0</v>
      </c>
    </row>
    <row r="39" spans="3:23">
      <c r="C39">
        <v>35</v>
      </c>
      <c r="D39" s="11">
        <f t="shared" ref="D39:V39" si="11">D27*D$37</f>
        <v>0</v>
      </c>
      <c r="E39" s="11">
        <f t="shared" si="11"/>
        <v>0</v>
      </c>
      <c r="F39" s="11">
        <f t="shared" si="11"/>
        <v>0</v>
      </c>
      <c r="G39" s="11">
        <f t="shared" si="11"/>
        <v>0</v>
      </c>
      <c r="H39" s="11">
        <f t="shared" si="11"/>
        <v>0</v>
      </c>
      <c r="I39" s="11">
        <f t="shared" si="11"/>
        <v>0</v>
      </c>
      <c r="J39" s="11">
        <f t="shared" si="11"/>
        <v>0</v>
      </c>
      <c r="K39" s="11">
        <f t="shared" si="11"/>
        <v>0</v>
      </c>
      <c r="L39" s="11">
        <f t="shared" si="11"/>
        <v>0</v>
      </c>
      <c r="M39" s="11">
        <f t="shared" si="11"/>
        <v>0</v>
      </c>
      <c r="N39" s="11">
        <f t="shared" si="11"/>
        <v>0</v>
      </c>
      <c r="O39" s="11">
        <f t="shared" si="11"/>
        <v>0</v>
      </c>
      <c r="P39" s="11">
        <f t="shared" si="11"/>
        <v>0</v>
      </c>
      <c r="Q39" s="11">
        <f t="shared" si="11"/>
        <v>0</v>
      </c>
      <c r="R39" s="11">
        <f t="shared" si="11"/>
        <v>0</v>
      </c>
      <c r="S39" s="11">
        <f t="shared" si="11"/>
        <v>0</v>
      </c>
      <c r="T39" s="11">
        <f t="shared" si="11"/>
        <v>0</v>
      </c>
      <c r="U39" s="11">
        <f t="shared" si="11"/>
        <v>0</v>
      </c>
      <c r="V39" s="11">
        <f t="shared" si="11"/>
        <v>0</v>
      </c>
      <c r="W39" s="19">
        <f t="shared" ref="W39:W47" si="12">SUM(D39:V39)</f>
        <v>0</v>
      </c>
    </row>
    <row r="40" spans="3:23">
      <c r="C40">
        <v>36</v>
      </c>
      <c r="D40" s="11">
        <f t="shared" ref="D40:V40" si="13">D28*D$37</f>
        <v>0</v>
      </c>
      <c r="E40" s="11">
        <f t="shared" si="13"/>
        <v>0</v>
      </c>
      <c r="F40" s="11">
        <f t="shared" si="13"/>
        <v>0</v>
      </c>
      <c r="G40" s="11">
        <f t="shared" si="13"/>
        <v>0</v>
      </c>
      <c r="H40" s="11">
        <f t="shared" si="13"/>
        <v>0</v>
      </c>
      <c r="I40" s="11">
        <f t="shared" si="13"/>
        <v>0</v>
      </c>
      <c r="J40" s="11">
        <f t="shared" si="13"/>
        <v>0</v>
      </c>
      <c r="K40" s="11">
        <f t="shared" si="13"/>
        <v>0</v>
      </c>
      <c r="L40" s="11">
        <f t="shared" si="13"/>
        <v>0</v>
      </c>
      <c r="M40" s="11">
        <f t="shared" si="13"/>
        <v>0</v>
      </c>
      <c r="N40" s="11">
        <f t="shared" si="13"/>
        <v>0</v>
      </c>
      <c r="O40" s="11">
        <f t="shared" si="13"/>
        <v>0</v>
      </c>
      <c r="P40" s="11">
        <f t="shared" si="13"/>
        <v>0</v>
      </c>
      <c r="Q40" s="11">
        <f t="shared" si="13"/>
        <v>0</v>
      </c>
      <c r="R40" s="11">
        <f t="shared" si="13"/>
        <v>0</v>
      </c>
      <c r="S40" s="11">
        <f t="shared" si="13"/>
        <v>0</v>
      </c>
      <c r="T40" s="11">
        <f t="shared" si="13"/>
        <v>0</v>
      </c>
      <c r="U40" s="11">
        <f t="shared" si="13"/>
        <v>0</v>
      </c>
      <c r="V40" s="11">
        <f t="shared" si="13"/>
        <v>0</v>
      </c>
      <c r="W40" s="19">
        <f t="shared" si="12"/>
        <v>0</v>
      </c>
    </row>
    <row r="41" spans="3:23">
      <c r="C41">
        <v>37</v>
      </c>
      <c r="D41" s="11">
        <f t="shared" ref="D41:V41" si="14">D29*D$37</f>
        <v>0</v>
      </c>
      <c r="E41" s="11">
        <f t="shared" si="14"/>
        <v>0</v>
      </c>
      <c r="F41" s="11">
        <f t="shared" si="14"/>
        <v>0</v>
      </c>
      <c r="G41" s="11">
        <f t="shared" si="14"/>
        <v>0</v>
      </c>
      <c r="H41" s="11">
        <f t="shared" si="14"/>
        <v>0</v>
      </c>
      <c r="I41" s="11">
        <f t="shared" si="14"/>
        <v>0</v>
      </c>
      <c r="J41" s="11">
        <f t="shared" si="14"/>
        <v>0</v>
      </c>
      <c r="K41" s="11">
        <f t="shared" si="14"/>
        <v>0</v>
      </c>
      <c r="L41" s="11">
        <f t="shared" si="14"/>
        <v>0</v>
      </c>
      <c r="M41" s="11">
        <f t="shared" si="14"/>
        <v>0</v>
      </c>
      <c r="N41" s="11">
        <f t="shared" si="14"/>
        <v>0</v>
      </c>
      <c r="O41" s="11">
        <f t="shared" si="14"/>
        <v>0</v>
      </c>
      <c r="P41" s="11">
        <f t="shared" si="14"/>
        <v>0</v>
      </c>
      <c r="Q41" s="11">
        <f t="shared" si="14"/>
        <v>0</v>
      </c>
      <c r="R41" s="11">
        <f t="shared" si="14"/>
        <v>0</v>
      </c>
      <c r="S41" s="11">
        <f t="shared" si="14"/>
        <v>0</v>
      </c>
      <c r="T41" s="11">
        <f t="shared" si="14"/>
        <v>0</v>
      </c>
      <c r="U41" s="11">
        <f t="shared" si="14"/>
        <v>0</v>
      </c>
      <c r="V41" s="11">
        <f t="shared" si="14"/>
        <v>0</v>
      </c>
      <c r="W41" s="19">
        <f t="shared" si="12"/>
        <v>0</v>
      </c>
    </row>
    <row r="42" spans="3:23">
      <c r="C42">
        <v>38</v>
      </c>
      <c r="D42" s="11">
        <f t="shared" ref="D42:V42" si="15">D30*D$37</f>
        <v>0</v>
      </c>
      <c r="E42" s="11">
        <f t="shared" si="15"/>
        <v>0</v>
      </c>
      <c r="F42" s="11">
        <f t="shared" si="15"/>
        <v>0</v>
      </c>
      <c r="G42" s="11">
        <f t="shared" si="15"/>
        <v>0</v>
      </c>
      <c r="H42" s="11">
        <f t="shared" si="15"/>
        <v>0</v>
      </c>
      <c r="I42" s="11">
        <f t="shared" si="15"/>
        <v>0</v>
      </c>
      <c r="J42" s="11">
        <f t="shared" si="15"/>
        <v>0</v>
      </c>
      <c r="K42" s="11">
        <f t="shared" si="15"/>
        <v>0</v>
      </c>
      <c r="L42" s="11">
        <f t="shared" si="15"/>
        <v>0</v>
      </c>
      <c r="M42" s="11">
        <f t="shared" si="15"/>
        <v>0</v>
      </c>
      <c r="N42" s="11">
        <f t="shared" si="15"/>
        <v>0</v>
      </c>
      <c r="O42" s="11">
        <f t="shared" si="15"/>
        <v>0</v>
      </c>
      <c r="P42" s="11">
        <f t="shared" si="15"/>
        <v>0</v>
      </c>
      <c r="Q42" s="11">
        <f t="shared" si="15"/>
        <v>0</v>
      </c>
      <c r="R42" s="11">
        <f t="shared" si="15"/>
        <v>0</v>
      </c>
      <c r="S42" s="11">
        <f t="shared" si="15"/>
        <v>0</v>
      </c>
      <c r="T42" s="11">
        <f t="shared" si="15"/>
        <v>0</v>
      </c>
      <c r="U42" s="11">
        <f t="shared" si="15"/>
        <v>0</v>
      </c>
      <c r="V42" s="11">
        <f t="shared" si="15"/>
        <v>0</v>
      </c>
      <c r="W42" s="19">
        <f t="shared" si="12"/>
        <v>0</v>
      </c>
    </row>
    <row r="43" spans="3:23">
      <c r="C43">
        <v>39</v>
      </c>
      <c r="D43" s="11">
        <f t="shared" ref="D43:V43" si="16">D31*D$37</f>
        <v>0</v>
      </c>
      <c r="E43" s="11">
        <f t="shared" si="16"/>
        <v>0</v>
      </c>
      <c r="F43" s="11">
        <f t="shared" si="16"/>
        <v>0</v>
      </c>
      <c r="G43" s="11">
        <f t="shared" si="16"/>
        <v>0</v>
      </c>
      <c r="H43" s="11">
        <f t="shared" si="16"/>
        <v>0</v>
      </c>
      <c r="I43" s="11">
        <f t="shared" si="16"/>
        <v>0</v>
      </c>
      <c r="J43" s="11">
        <f t="shared" si="16"/>
        <v>0</v>
      </c>
      <c r="K43" s="11">
        <f t="shared" si="16"/>
        <v>0</v>
      </c>
      <c r="L43" s="11">
        <f t="shared" si="16"/>
        <v>0</v>
      </c>
      <c r="M43" s="11">
        <f t="shared" si="16"/>
        <v>0</v>
      </c>
      <c r="N43" s="11">
        <f t="shared" si="16"/>
        <v>0</v>
      </c>
      <c r="O43" s="11">
        <f t="shared" si="16"/>
        <v>0</v>
      </c>
      <c r="P43" s="11">
        <f t="shared" si="16"/>
        <v>0</v>
      </c>
      <c r="Q43" s="11">
        <f t="shared" si="16"/>
        <v>0</v>
      </c>
      <c r="R43" s="11">
        <f t="shared" si="16"/>
        <v>0</v>
      </c>
      <c r="S43" s="11">
        <f t="shared" si="16"/>
        <v>0</v>
      </c>
      <c r="T43" s="11">
        <f t="shared" si="16"/>
        <v>0</v>
      </c>
      <c r="U43" s="11">
        <f t="shared" si="16"/>
        <v>0</v>
      </c>
      <c r="V43" s="11">
        <f t="shared" si="16"/>
        <v>0</v>
      </c>
      <c r="W43" s="19">
        <f t="shared" si="12"/>
        <v>0</v>
      </c>
    </row>
    <row r="44" spans="3:23">
      <c r="C44">
        <v>40</v>
      </c>
      <c r="D44" s="11">
        <f t="shared" ref="D44:V44" si="17">D32*D$37</f>
        <v>0</v>
      </c>
      <c r="E44" s="11">
        <f t="shared" si="17"/>
        <v>0</v>
      </c>
      <c r="F44" s="11">
        <f t="shared" si="17"/>
        <v>0</v>
      </c>
      <c r="G44" s="11">
        <f t="shared" si="17"/>
        <v>0</v>
      </c>
      <c r="H44" s="11">
        <f t="shared" si="17"/>
        <v>0</v>
      </c>
      <c r="I44" s="11">
        <f t="shared" si="17"/>
        <v>0</v>
      </c>
      <c r="J44" s="11">
        <f t="shared" si="17"/>
        <v>0</v>
      </c>
      <c r="K44" s="11">
        <f t="shared" si="17"/>
        <v>0</v>
      </c>
      <c r="L44" s="11">
        <f t="shared" si="17"/>
        <v>0</v>
      </c>
      <c r="M44" s="11">
        <f t="shared" si="17"/>
        <v>0</v>
      </c>
      <c r="N44" s="11">
        <f t="shared" si="17"/>
        <v>0</v>
      </c>
      <c r="O44" s="11">
        <f t="shared" si="17"/>
        <v>0</v>
      </c>
      <c r="P44" s="11">
        <f t="shared" si="17"/>
        <v>0</v>
      </c>
      <c r="Q44" s="11">
        <f t="shared" si="17"/>
        <v>0</v>
      </c>
      <c r="R44" s="11">
        <f t="shared" si="17"/>
        <v>0</v>
      </c>
      <c r="S44" s="11">
        <f t="shared" si="17"/>
        <v>0</v>
      </c>
      <c r="T44" s="11">
        <f t="shared" si="17"/>
        <v>0</v>
      </c>
      <c r="U44" s="11">
        <f t="shared" si="17"/>
        <v>0</v>
      </c>
      <c r="V44" s="11">
        <f t="shared" si="17"/>
        <v>0</v>
      </c>
      <c r="W44" s="19">
        <f t="shared" si="12"/>
        <v>0</v>
      </c>
    </row>
    <row r="45" spans="3:23">
      <c r="C45">
        <v>41</v>
      </c>
      <c r="D45" s="11">
        <f t="shared" ref="D45:V45" si="18">D33*D$37</f>
        <v>0</v>
      </c>
      <c r="E45" s="11">
        <f t="shared" si="18"/>
        <v>0</v>
      </c>
      <c r="F45" s="11">
        <f t="shared" si="18"/>
        <v>0</v>
      </c>
      <c r="G45" s="11">
        <f t="shared" si="18"/>
        <v>0</v>
      </c>
      <c r="H45" s="11">
        <f t="shared" si="18"/>
        <v>0</v>
      </c>
      <c r="I45" s="11">
        <f t="shared" si="18"/>
        <v>0</v>
      </c>
      <c r="J45" s="11">
        <f t="shared" si="18"/>
        <v>0</v>
      </c>
      <c r="K45" s="11">
        <f t="shared" si="18"/>
        <v>0</v>
      </c>
      <c r="L45" s="11">
        <f t="shared" si="18"/>
        <v>0</v>
      </c>
      <c r="M45" s="11">
        <f t="shared" si="18"/>
        <v>0</v>
      </c>
      <c r="N45" s="11">
        <f t="shared" si="18"/>
        <v>0</v>
      </c>
      <c r="O45" s="11">
        <f t="shared" si="18"/>
        <v>0</v>
      </c>
      <c r="P45" s="11">
        <f t="shared" si="18"/>
        <v>0</v>
      </c>
      <c r="Q45" s="11">
        <f t="shared" si="18"/>
        <v>0</v>
      </c>
      <c r="R45" s="11">
        <f t="shared" si="18"/>
        <v>0</v>
      </c>
      <c r="S45" s="11">
        <f t="shared" si="18"/>
        <v>0</v>
      </c>
      <c r="T45" s="11">
        <f t="shared" si="18"/>
        <v>0</v>
      </c>
      <c r="U45" s="11">
        <f t="shared" si="18"/>
        <v>0</v>
      </c>
      <c r="V45" s="11">
        <f t="shared" si="18"/>
        <v>0</v>
      </c>
      <c r="W45" s="19">
        <f t="shared" si="12"/>
        <v>0</v>
      </c>
    </row>
    <row r="46" spans="3:23">
      <c r="C46">
        <v>42</v>
      </c>
      <c r="D46" s="11">
        <f t="shared" ref="D46:V46" si="19">D34*D$37</f>
        <v>0</v>
      </c>
      <c r="E46" s="11">
        <f t="shared" si="19"/>
        <v>0</v>
      </c>
      <c r="F46" s="11">
        <f t="shared" si="19"/>
        <v>0</v>
      </c>
      <c r="G46" s="11">
        <f t="shared" si="19"/>
        <v>0</v>
      </c>
      <c r="H46" s="11">
        <f t="shared" si="19"/>
        <v>0</v>
      </c>
      <c r="I46" s="11">
        <f t="shared" si="19"/>
        <v>0</v>
      </c>
      <c r="J46" s="11">
        <f t="shared" si="19"/>
        <v>0</v>
      </c>
      <c r="K46" s="11">
        <f t="shared" si="19"/>
        <v>0</v>
      </c>
      <c r="L46" s="11">
        <f t="shared" si="19"/>
        <v>0</v>
      </c>
      <c r="M46" s="11">
        <f t="shared" si="19"/>
        <v>0</v>
      </c>
      <c r="N46" s="11">
        <f t="shared" si="19"/>
        <v>0</v>
      </c>
      <c r="O46" s="11">
        <f t="shared" si="19"/>
        <v>0</v>
      </c>
      <c r="P46" s="11">
        <f t="shared" si="19"/>
        <v>0</v>
      </c>
      <c r="Q46" s="11">
        <f t="shared" si="19"/>
        <v>0</v>
      </c>
      <c r="R46" s="11">
        <f t="shared" si="19"/>
        <v>0</v>
      </c>
      <c r="S46" s="11">
        <f t="shared" si="19"/>
        <v>0</v>
      </c>
      <c r="T46" s="11">
        <f t="shared" si="19"/>
        <v>0</v>
      </c>
      <c r="U46" s="11">
        <f t="shared" si="19"/>
        <v>0</v>
      </c>
      <c r="V46" s="11">
        <f t="shared" si="19"/>
        <v>0</v>
      </c>
      <c r="W46" s="19">
        <f t="shared" si="12"/>
        <v>0</v>
      </c>
    </row>
    <row r="47" spans="3:23">
      <c r="D47" s="11">
        <f t="shared" ref="D47:V47" si="20">D35*D$37</f>
        <v>0</v>
      </c>
      <c r="E47" s="11">
        <f t="shared" si="20"/>
        <v>0</v>
      </c>
      <c r="F47" s="11">
        <f t="shared" si="20"/>
        <v>0</v>
      </c>
      <c r="G47" s="11">
        <f t="shared" si="20"/>
        <v>0</v>
      </c>
      <c r="H47" s="11">
        <f t="shared" si="20"/>
        <v>0</v>
      </c>
      <c r="I47" s="11">
        <f t="shared" si="20"/>
        <v>0</v>
      </c>
      <c r="J47" s="11">
        <f t="shared" si="20"/>
        <v>0</v>
      </c>
      <c r="K47" s="11">
        <f t="shared" si="20"/>
        <v>0</v>
      </c>
      <c r="L47" s="11">
        <f t="shared" si="20"/>
        <v>0</v>
      </c>
      <c r="M47" s="11">
        <f t="shared" si="20"/>
        <v>0</v>
      </c>
      <c r="N47" s="11">
        <f t="shared" si="20"/>
        <v>0</v>
      </c>
      <c r="O47" s="11">
        <f t="shared" si="20"/>
        <v>0</v>
      </c>
      <c r="P47" s="11">
        <f t="shared" si="20"/>
        <v>0</v>
      </c>
      <c r="Q47" s="11">
        <f t="shared" si="20"/>
        <v>0</v>
      </c>
      <c r="R47" s="11">
        <f t="shared" si="20"/>
        <v>0</v>
      </c>
      <c r="S47" s="11">
        <f t="shared" si="20"/>
        <v>0</v>
      </c>
      <c r="T47" s="11">
        <f t="shared" si="20"/>
        <v>0</v>
      </c>
      <c r="U47" s="11">
        <f t="shared" si="20"/>
        <v>0</v>
      </c>
      <c r="V47" s="11">
        <f t="shared" si="20"/>
        <v>0</v>
      </c>
      <c r="W47" s="19">
        <f t="shared" si="12"/>
        <v>0</v>
      </c>
    </row>
    <row r="49" spans="3:23">
      <c r="C49" s="3">
        <f>'Confirmed PO'!D13</f>
        <v>0</v>
      </c>
    </row>
    <row r="50" spans="3:23">
      <c r="C50" s="4" t="s">
        <v>86</v>
      </c>
      <c r="D50" s="5" t="s">
        <v>24</v>
      </c>
      <c r="E50" s="12" t="s">
        <v>25</v>
      </c>
      <c r="F50" s="12" t="s">
        <v>26</v>
      </c>
      <c r="G50" s="12" t="s">
        <v>27</v>
      </c>
      <c r="H50" s="12" t="s">
        <v>28</v>
      </c>
      <c r="I50" s="12" t="s">
        <v>29</v>
      </c>
      <c r="J50" s="12" t="s">
        <v>30</v>
      </c>
      <c r="K50" s="15" t="s">
        <v>31</v>
      </c>
      <c r="L50" s="5" t="s">
        <v>32</v>
      </c>
      <c r="M50" s="12" t="s">
        <v>33</v>
      </c>
      <c r="N50" s="15" t="s">
        <v>34</v>
      </c>
      <c r="O50" s="5" t="s">
        <v>35</v>
      </c>
      <c r="P50" s="12" t="s">
        <v>36</v>
      </c>
      <c r="Q50" s="12" t="s">
        <v>37</v>
      </c>
      <c r="R50" s="15" t="s">
        <v>38</v>
      </c>
      <c r="S50" s="5" t="s">
        <v>39</v>
      </c>
      <c r="T50" s="12" t="s">
        <v>40</v>
      </c>
      <c r="U50" s="12" t="s">
        <v>41</v>
      </c>
      <c r="V50" s="15" t="s">
        <v>42</v>
      </c>
    </row>
    <row r="51" spans="3:23">
      <c r="C51" s="6">
        <v>35</v>
      </c>
      <c r="D51" s="7">
        <v>1</v>
      </c>
      <c r="E51" s="2">
        <v>1</v>
      </c>
      <c r="F51" s="2">
        <v>2</v>
      </c>
      <c r="G51" s="2">
        <v>1</v>
      </c>
      <c r="H51" s="2">
        <v>1</v>
      </c>
      <c r="I51" s="2">
        <v>3</v>
      </c>
      <c r="J51" s="2"/>
      <c r="K51" s="16">
        <v>1</v>
      </c>
      <c r="L51" s="7">
        <v>1</v>
      </c>
      <c r="M51" s="2"/>
      <c r="N51" s="16"/>
      <c r="O51" s="7">
        <v>1</v>
      </c>
      <c r="P51" s="2"/>
      <c r="Q51" s="2">
        <v>1</v>
      </c>
      <c r="R51" s="16"/>
      <c r="S51" s="7">
        <v>1</v>
      </c>
      <c r="T51" s="2">
        <v>1</v>
      </c>
      <c r="U51" s="2"/>
      <c r="V51" s="16"/>
    </row>
    <row r="52" spans="3:23">
      <c r="C52" s="6">
        <v>36</v>
      </c>
      <c r="D52" s="7">
        <v>2</v>
      </c>
      <c r="E52" s="2">
        <v>2</v>
      </c>
      <c r="F52" s="2">
        <v>2</v>
      </c>
      <c r="G52" s="2">
        <v>2</v>
      </c>
      <c r="H52" s="2">
        <v>2</v>
      </c>
      <c r="I52" s="2">
        <v>3</v>
      </c>
      <c r="J52" s="2">
        <v>2</v>
      </c>
      <c r="K52" s="16">
        <v>2</v>
      </c>
      <c r="L52" s="7">
        <v>1</v>
      </c>
      <c r="M52" s="2">
        <v>1</v>
      </c>
      <c r="N52" s="16"/>
      <c r="O52" s="7">
        <v>1</v>
      </c>
      <c r="P52" s="2">
        <v>1</v>
      </c>
      <c r="Q52" s="2">
        <v>1</v>
      </c>
      <c r="R52" s="16">
        <v>1</v>
      </c>
      <c r="S52" s="7">
        <v>2</v>
      </c>
      <c r="T52" s="2">
        <v>1</v>
      </c>
      <c r="U52" s="2">
        <v>2</v>
      </c>
      <c r="V52" s="16">
        <v>1</v>
      </c>
    </row>
    <row r="53" spans="3:23">
      <c r="C53" s="6">
        <v>37</v>
      </c>
      <c r="D53" s="7">
        <v>3</v>
      </c>
      <c r="E53" s="2">
        <v>2</v>
      </c>
      <c r="F53" s="2">
        <v>3</v>
      </c>
      <c r="G53" s="2">
        <v>2</v>
      </c>
      <c r="H53" s="2">
        <v>3</v>
      </c>
      <c r="I53" s="2">
        <v>3</v>
      </c>
      <c r="J53" s="2">
        <v>4</v>
      </c>
      <c r="K53" s="16">
        <v>2</v>
      </c>
      <c r="L53" s="7">
        <v>1</v>
      </c>
      <c r="M53" s="2">
        <v>1</v>
      </c>
      <c r="N53" s="16">
        <v>1</v>
      </c>
      <c r="O53" s="7">
        <v>2</v>
      </c>
      <c r="P53" s="2">
        <v>1</v>
      </c>
      <c r="Q53" s="2">
        <v>1</v>
      </c>
      <c r="R53" s="16">
        <v>1</v>
      </c>
      <c r="S53" s="7">
        <v>2</v>
      </c>
      <c r="T53" s="2">
        <v>2</v>
      </c>
      <c r="U53" s="2">
        <v>2</v>
      </c>
      <c r="V53" s="16">
        <v>1</v>
      </c>
    </row>
    <row r="54" spans="3:23">
      <c r="C54" s="6">
        <v>38</v>
      </c>
      <c r="D54" s="7">
        <v>3</v>
      </c>
      <c r="E54" s="2">
        <v>3</v>
      </c>
      <c r="F54" s="2">
        <v>2</v>
      </c>
      <c r="G54" s="2">
        <v>2</v>
      </c>
      <c r="H54" s="2">
        <v>2</v>
      </c>
      <c r="I54" s="2">
        <v>3</v>
      </c>
      <c r="J54" s="2">
        <v>4</v>
      </c>
      <c r="K54" s="16">
        <v>3</v>
      </c>
      <c r="L54" s="7">
        <v>1</v>
      </c>
      <c r="M54" s="2">
        <v>1</v>
      </c>
      <c r="N54" s="16">
        <v>1</v>
      </c>
      <c r="O54" s="7">
        <v>1</v>
      </c>
      <c r="P54" s="2">
        <v>2</v>
      </c>
      <c r="Q54" s="2">
        <v>1</v>
      </c>
      <c r="R54" s="16">
        <v>1</v>
      </c>
      <c r="S54" s="7">
        <v>2</v>
      </c>
      <c r="T54" s="2">
        <v>2</v>
      </c>
      <c r="U54" s="2">
        <v>2</v>
      </c>
      <c r="V54" s="16">
        <v>2</v>
      </c>
    </row>
    <row r="55" spans="3:23">
      <c r="C55" s="6">
        <v>39</v>
      </c>
      <c r="D55" s="7">
        <v>2</v>
      </c>
      <c r="E55" s="2">
        <v>2</v>
      </c>
      <c r="F55" s="2">
        <v>2</v>
      </c>
      <c r="G55" s="2">
        <v>2</v>
      </c>
      <c r="H55" s="2">
        <v>2</v>
      </c>
      <c r="I55" s="2"/>
      <c r="J55" s="2">
        <v>2</v>
      </c>
      <c r="K55" s="16">
        <v>2</v>
      </c>
      <c r="L55" s="7"/>
      <c r="M55" s="2">
        <v>1</v>
      </c>
      <c r="N55" s="16">
        <v>1</v>
      </c>
      <c r="O55" s="7">
        <v>1</v>
      </c>
      <c r="P55" s="2">
        <v>1</v>
      </c>
      <c r="Q55" s="2">
        <v>1</v>
      </c>
      <c r="R55" s="16">
        <v>1</v>
      </c>
      <c r="S55" s="7">
        <v>1</v>
      </c>
      <c r="T55" s="2">
        <v>1</v>
      </c>
      <c r="U55" s="2">
        <v>2</v>
      </c>
      <c r="V55" s="16">
        <v>2</v>
      </c>
    </row>
    <row r="56" spans="3:23">
      <c r="C56" s="6">
        <v>40</v>
      </c>
      <c r="D56" s="7">
        <v>1</v>
      </c>
      <c r="E56" s="2">
        <v>2</v>
      </c>
      <c r="F56" s="2">
        <v>1</v>
      </c>
      <c r="G56" s="2">
        <v>2</v>
      </c>
      <c r="H56" s="2">
        <v>1</v>
      </c>
      <c r="I56" s="2"/>
      <c r="J56" s="2"/>
      <c r="K56" s="16">
        <v>1</v>
      </c>
      <c r="L56" s="7"/>
      <c r="M56" s="2"/>
      <c r="N56" s="16">
        <v>1</v>
      </c>
      <c r="O56" s="7"/>
      <c r="P56" s="2">
        <v>1</v>
      </c>
      <c r="Q56" s="2">
        <v>1</v>
      </c>
      <c r="R56" s="16">
        <v>1</v>
      </c>
      <c r="S56" s="7"/>
      <c r="T56" s="2">
        <v>1</v>
      </c>
      <c r="U56" s="2"/>
      <c r="V56" s="16">
        <v>1</v>
      </c>
    </row>
    <row r="57" spans="3:23">
      <c r="C57" s="6">
        <v>41</v>
      </c>
      <c r="D57" s="7"/>
      <c r="E57" s="2"/>
      <c r="F57" s="2"/>
      <c r="G57" s="2">
        <v>1</v>
      </c>
      <c r="H57" s="2">
        <v>1</v>
      </c>
      <c r="I57" s="2"/>
      <c r="J57" s="2"/>
      <c r="K57" s="16">
        <v>1</v>
      </c>
      <c r="L57" s="7"/>
      <c r="M57" s="2"/>
      <c r="N57" s="16"/>
      <c r="O57" s="7"/>
      <c r="P57" s="2"/>
      <c r="Q57" s="2"/>
      <c r="R57" s="16">
        <v>1</v>
      </c>
      <c r="S57" s="7"/>
      <c r="T57" s="2"/>
      <c r="U57" s="2"/>
      <c r="V57" s="16">
        <v>1</v>
      </c>
    </row>
    <row r="58" spans="3:23">
      <c r="C58" s="8">
        <v>42</v>
      </c>
      <c r="D58" s="9"/>
      <c r="E58" s="13"/>
      <c r="F58" s="13"/>
      <c r="G58" s="13"/>
      <c r="H58" s="13"/>
      <c r="I58" s="13"/>
      <c r="J58" s="13"/>
      <c r="K58" s="17"/>
      <c r="L58" s="9"/>
      <c r="M58" s="13"/>
      <c r="N58" s="17"/>
      <c r="O58" s="9"/>
      <c r="P58" s="13"/>
      <c r="Q58" s="13"/>
      <c r="R58" s="17"/>
      <c r="S58" s="9"/>
      <c r="T58" s="13"/>
      <c r="U58" s="13"/>
      <c r="V58" s="17"/>
    </row>
    <row r="59" spans="3:23">
      <c r="C59" s="2"/>
      <c r="D59" s="10">
        <v>12</v>
      </c>
      <c r="E59" s="14">
        <v>12</v>
      </c>
      <c r="F59" s="14">
        <v>12</v>
      </c>
      <c r="G59" s="14">
        <v>12</v>
      </c>
      <c r="H59" s="14">
        <v>12</v>
      </c>
      <c r="I59" s="14">
        <v>12</v>
      </c>
      <c r="J59" s="14">
        <v>12</v>
      </c>
      <c r="K59" s="18">
        <v>12</v>
      </c>
      <c r="L59" s="10">
        <v>4</v>
      </c>
      <c r="M59" s="14">
        <v>4</v>
      </c>
      <c r="N59" s="18">
        <v>4</v>
      </c>
      <c r="O59" s="10">
        <v>6</v>
      </c>
      <c r="P59" s="14">
        <v>6</v>
      </c>
      <c r="Q59" s="14">
        <v>6</v>
      </c>
      <c r="R59" s="18">
        <v>6</v>
      </c>
      <c r="S59" s="10">
        <v>8</v>
      </c>
      <c r="T59" s="14">
        <v>8</v>
      </c>
      <c r="U59" s="14">
        <v>8</v>
      </c>
      <c r="V59" s="18">
        <v>8</v>
      </c>
    </row>
    <row r="61" spans="3:23">
      <c r="C61" t="s">
        <v>87</v>
      </c>
      <c r="D61" s="11">
        <f>'Confirmed PO'!E13</f>
        <v>0</v>
      </c>
      <c r="E61" s="11">
        <f>'Confirmed PO'!F13</f>
        <v>0</v>
      </c>
      <c r="F61" s="11">
        <f>'Confirmed PO'!G13</f>
        <v>0</v>
      </c>
      <c r="G61" s="11">
        <f>'Confirmed PO'!H13</f>
        <v>0</v>
      </c>
      <c r="H61" s="11">
        <f>'Confirmed PO'!I13</f>
        <v>0</v>
      </c>
      <c r="I61" s="11">
        <f>'Confirmed PO'!J13</f>
        <v>0</v>
      </c>
      <c r="J61" s="11">
        <f>'Confirmed PO'!K13</f>
        <v>0</v>
      </c>
      <c r="K61" s="11">
        <f>'Confirmed PO'!L13</f>
        <v>0</v>
      </c>
      <c r="L61" s="11">
        <f>'Confirmed PO'!M13</f>
        <v>0</v>
      </c>
      <c r="M61" s="11">
        <f>'Confirmed PO'!N13</f>
        <v>0</v>
      </c>
      <c r="N61" s="11">
        <f>'Confirmed PO'!O13</f>
        <v>0</v>
      </c>
      <c r="O61" s="11">
        <f>'Confirmed PO'!P13</f>
        <v>0</v>
      </c>
      <c r="P61" s="11">
        <f>'Confirmed PO'!Q13</f>
        <v>0</v>
      </c>
      <c r="Q61" s="11">
        <f>'Confirmed PO'!R13</f>
        <v>0</v>
      </c>
      <c r="R61" s="11">
        <f>'Confirmed PO'!S13</f>
        <v>0</v>
      </c>
      <c r="S61" s="11">
        <f>'Confirmed PO'!T13</f>
        <v>0</v>
      </c>
      <c r="T61" s="11">
        <f>'Confirmed PO'!U13</f>
        <v>0</v>
      </c>
      <c r="U61" s="11">
        <f>'Confirmed PO'!V13</f>
        <v>0</v>
      </c>
      <c r="V61" s="11">
        <f>'Confirmed PO'!W13</f>
        <v>0</v>
      </c>
    </row>
    <row r="63" spans="3:23">
      <c r="C63">
        <v>35</v>
      </c>
      <c r="D63" s="11">
        <f t="shared" ref="D63:V63" si="21">D51*D$61</f>
        <v>0</v>
      </c>
      <c r="E63" s="11">
        <f t="shared" si="21"/>
        <v>0</v>
      </c>
      <c r="F63" s="11">
        <f t="shared" si="21"/>
        <v>0</v>
      </c>
      <c r="G63" s="11">
        <f t="shared" si="21"/>
        <v>0</v>
      </c>
      <c r="H63" s="11">
        <f t="shared" si="21"/>
        <v>0</v>
      </c>
      <c r="I63" s="11">
        <f t="shared" si="21"/>
        <v>0</v>
      </c>
      <c r="J63" s="11">
        <f t="shared" si="21"/>
        <v>0</v>
      </c>
      <c r="K63" s="11">
        <f t="shared" si="21"/>
        <v>0</v>
      </c>
      <c r="L63" s="11">
        <f t="shared" si="21"/>
        <v>0</v>
      </c>
      <c r="M63" s="11">
        <f t="shared" si="21"/>
        <v>0</v>
      </c>
      <c r="N63" s="11">
        <f t="shared" si="21"/>
        <v>0</v>
      </c>
      <c r="O63" s="11">
        <f t="shared" si="21"/>
        <v>0</v>
      </c>
      <c r="P63" s="11">
        <f t="shared" si="21"/>
        <v>0</v>
      </c>
      <c r="Q63" s="11">
        <f t="shared" si="21"/>
        <v>0</v>
      </c>
      <c r="R63" s="11">
        <f t="shared" si="21"/>
        <v>0</v>
      </c>
      <c r="S63" s="11">
        <f t="shared" si="21"/>
        <v>0</v>
      </c>
      <c r="T63" s="11">
        <f t="shared" si="21"/>
        <v>0</v>
      </c>
      <c r="U63" s="11">
        <f t="shared" si="21"/>
        <v>0</v>
      </c>
      <c r="V63" s="11">
        <f t="shared" si="21"/>
        <v>0</v>
      </c>
      <c r="W63" s="19">
        <f t="shared" ref="W63:W71" si="22">SUM(D63:V63)</f>
        <v>0</v>
      </c>
    </row>
    <row r="64" spans="3:23">
      <c r="C64">
        <v>36</v>
      </c>
      <c r="D64" s="11">
        <f t="shared" ref="D64:V64" si="23">D52*D$61</f>
        <v>0</v>
      </c>
      <c r="E64" s="11">
        <f t="shared" si="23"/>
        <v>0</v>
      </c>
      <c r="F64" s="11">
        <f t="shared" si="23"/>
        <v>0</v>
      </c>
      <c r="G64" s="11">
        <f t="shared" si="23"/>
        <v>0</v>
      </c>
      <c r="H64" s="11">
        <f t="shared" si="23"/>
        <v>0</v>
      </c>
      <c r="I64" s="11">
        <f t="shared" si="23"/>
        <v>0</v>
      </c>
      <c r="J64" s="11">
        <f t="shared" si="23"/>
        <v>0</v>
      </c>
      <c r="K64" s="11">
        <f t="shared" si="23"/>
        <v>0</v>
      </c>
      <c r="L64" s="11">
        <f t="shared" si="23"/>
        <v>0</v>
      </c>
      <c r="M64" s="11">
        <f t="shared" si="23"/>
        <v>0</v>
      </c>
      <c r="N64" s="11">
        <f t="shared" si="23"/>
        <v>0</v>
      </c>
      <c r="O64" s="11">
        <f t="shared" si="23"/>
        <v>0</v>
      </c>
      <c r="P64" s="11">
        <f t="shared" si="23"/>
        <v>0</v>
      </c>
      <c r="Q64" s="11">
        <f t="shared" si="23"/>
        <v>0</v>
      </c>
      <c r="R64" s="11">
        <f t="shared" si="23"/>
        <v>0</v>
      </c>
      <c r="S64" s="11">
        <f t="shared" si="23"/>
        <v>0</v>
      </c>
      <c r="T64" s="11">
        <f t="shared" si="23"/>
        <v>0</v>
      </c>
      <c r="U64" s="11">
        <f t="shared" si="23"/>
        <v>0</v>
      </c>
      <c r="V64" s="11">
        <f t="shared" si="23"/>
        <v>0</v>
      </c>
      <c r="W64" s="19">
        <f t="shared" si="22"/>
        <v>0</v>
      </c>
    </row>
    <row r="65" spans="3:23">
      <c r="C65">
        <v>37</v>
      </c>
      <c r="D65" s="11">
        <f t="shared" ref="D65:V65" si="24">D53*D$61</f>
        <v>0</v>
      </c>
      <c r="E65" s="11">
        <f t="shared" si="24"/>
        <v>0</v>
      </c>
      <c r="F65" s="11">
        <f t="shared" si="24"/>
        <v>0</v>
      </c>
      <c r="G65" s="11">
        <f t="shared" si="24"/>
        <v>0</v>
      </c>
      <c r="H65" s="11">
        <f t="shared" si="24"/>
        <v>0</v>
      </c>
      <c r="I65" s="11">
        <f t="shared" si="24"/>
        <v>0</v>
      </c>
      <c r="J65" s="11">
        <f t="shared" si="24"/>
        <v>0</v>
      </c>
      <c r="K65" s="11">
        <f t="shared" si="24"/>
        <v>0</v>
      </c>
      <c r="L65" s="11">
        <f t="shared" si="24"/>
        <v>0</v>
      </c>
      <c r="M65" s="11">
        <f t="shared" si="24"/>
        <v>0</v>
      </c>
      <c r="N65" s="11">
        <f t="shared" si="24"/>
        <v>0</v>
      </c>
      <c r="O65" s="11">
        <f t="shared" si="24"/>
        <v>0</v>
      </c>
      <c r="P65" s="11">
        <f t="shared" si="24"/>
        <v>0</v>
      </c>
      <c r="Q65" s="11">
        <f t="shared" si="24"/>
        <v>0</v>
      </c>
      <c r="R65" s="11">
        <f t="shared" si="24"/>
        <v>0</v>
      </c>
      <c r="S65" s="11">
        <f t="shared" si="24"/>
        <v>0</v>
      </c>
      <c r="T65" s="11">
        <f t="shared" si="24"/>
        <v>0</v>
      </c>
      <c r="U65" s="11">
        <f t="shared" si="24"/>
        <v>0</v>
      </c>
      <c r="V65" s="11">
        <f t="shared" si="24"/>
        <v>0</v>
      </c>
      <c r="W65" s="19">
        <f t="shared" si="22"/>
        <v>0</v>
      </c>
    </row>
    <row r="66" spans="3:23">
      <c r="C66">
        <v>38</v>
      </c>
      <c r="D66" s="11">
        <f t="shared" ref="D66:V66" si="25">D54*D$61</f>
        <v>0</v>
      </c>
      <c r="E66" s="11">
        <f t="shared" si="25"/>
        <v>0</v>
      </c>
      <c r="F66" s="11">
        <f t="shared" si="25"/>
        <v>0</v>
      </c>
      <c r="G66" s="11">
        <f t="shared" si="25"/>
        <v>0</v>
      </c>
      <c r="H66" s="11">
        <f t="shared" si="25"/>
        <v>0</v>
      </c>
      <c r="I66" s="11">
        <f t="shared" si="25"/>
        <v>0</v>
      </c>
      <c r="J66" s="11">
        <f t="shared" si="25"/>
        <v>0</v>
      </c>
      <c r="K66" s="11">
        <f t="shared" si="25"/>
        <v>0</v>
      </c>
      <c r="L66" s="11">
        <f t="shared" si="25"/>
        <v>0</v>
      </c>
      <c r="M66" s="11">
        <f t="shared" si="25"/>
        <v>0</v>
      </c>
      <c r="N66" s="11">
        <f t="shared" si="25"/>
        <v>0</v>
      </c>
      <c r="O66" s="11">
        <f t="shared" si="25"/>
        <v>0</v>
      </c>
      <c r="P66" s="11">
        <f t="shared" si="25"/>
        <v>0</v>
      </c>
      <c r="Q66" s="11">
        <f t="shared" si="25"/>
        <v>0</v>
      </c>
      <c r="R66" s="11">
        <f t="shared" si="25"/>
        <v>0</v>
      </c>
      <c r="S66" s="11">
        <f t="shared" si="25"/>
        <v>0</v>
      </c>
      <c r="T66" s="11">
        <f t="shared" si="25"/>
        <v>0</v>
      </c>
      <c r="U66" s="11">
        <f t="shared" si="25"/>
        <v>0</v>
      </c>
      <c r="V66" s="11">
        <f t="shared" si="25"/>
        <v>0</v>
      </c>
      <c r="W66" s="19">
        <f t="shared" si="22"/>
        <v>0</v>
      </c>
    </row>
    <row r="67" spans="3:23">
      <c r="C67">
        <v>39</v>
      </c>
      <c r="D67" s="11">
        <f t="shared" ref="D67:V67" si="26">D55*D$61</f>
        <v>0</v>
      </c>
      <c r="E67" s="11">
        <f t="shared" si="26"/>
        <v>0</v>
      </c>
      <c r="F67" s="11">
        <f t="shared" si="26"/>
        <v>0</v>
      </c>
      <c r="G67" s="11">
        <f t="shared" si="26"/>
        <v>0</v>
      </c>
      <c r="H67" s="11">
        <f t="shared" si="26"/>
        <v>0</v>
      </c>
      <c r="I67" s="11">
        <f t="shared" si="26"/>
        <v>0</v>
      </c>
      <c r="J67" s="11">
        <f t="shared" si="26"/>
        <v>0</v>
      </c>
      <c r="K67" s="11">
        <f t="shared" si="26"/>
        <v>0</v>
      </c>
      <c r="L67" s="11">
        <f t="shared" si="26"/>
        <v>0</v>
      </c>
      <c r="M67" s="11">
        <f t="shared" si="26"/>
        <v>0</v>
      </c>
      <c r="N67" s="11">
        <f t="shared" si="26"/>
        <v>0</v>
      </c>
      <c r="O67" s="11">
        <f t="shared" si="26"/>
        <v>0</v>
      </c>
      <c r="P67" s="11">
        <f t="shared" si="26"/>
        <v>0</v>
      </c>
      <c r="Q67" s="11">
        <f t="shared" si="26"/>
        <v>0</v>
      </c>
      <c r="R67" s="11">
        <f t="shared" si="26"/>
        <v>0</v>
      </c>
      <c r="S67" s="11">
        <f t="shared" si="26"/>
        <v>0</v>
      </c>
      <c r="T67" s="11">
        <f t="shared" si="26"/>
        <v>0</v>
      </c>
      <c r="U67" s="11">
        <f t="shared" si="26"/>
        <v>0</v>
      </c>
      <c r="V67" s="11">
        <f t="shared" si="26"/>
        <v>0</v>
      </c>
      <c r="W67" s="19">
        <f t="shared" si="22"/>
        <v>0</v>
      </c>
    </row>
    <row r="68" spans="3:23">
      <c r="C68">
        <v>40</v>
      </c>
      <c r="D68" s="11">
        <f t="shared" ref="D68:V68" si="27">D56*D$61</f>
        <v>0</v>
      </c>
      <c r="E68" s="11">
        <f t="shared" si="27"/>
        <v>0</v>
      </c>
      <c r="F68" s="11">
        <f t="shared" si="27"/>
        <v>0</v>
      </c>
      <c r="G68" s="11">
        <f t="shared" si="27"/>
        <v>0</v>
      </c>
      <c r="H68" s="11">
        <f t="shared" si="27"/>
        <v>0</v>
      </c>
      <c r="I68" s="11">
        <f t="shared" si="27"/>
        <v>0</v>
      </c>
      <c r="J68" s="11">
        <f t="shared" si="27"/>
        <v>0</v>
      </c>
      <c r="K68" s="11">
        <f t="shared" si="27"/>
        <v>0</v>
      </c>
      <c r="L68" s="11">
        <f t="shared" si="27"/>
        <v>0</v>
      </c>
      <c r="M68" s="11">
        <f t="shared" si="27"/>
        <v>0</v>
      </c>
      <c r="N68" s="11">
        <f t="shared" si="27"/>
        <v>0</v>
      </c>
      <c r="O68" s="11">
        <f t="shared" si="27"/>
        <v>0</v>
      </c>
      <c r="P68" s="11">
        <f t="shared" si="27"/>
        <v>0</v>
      </c>
      <c r="Q68" s="11">
        <f t="shared" si="27"/>
        <v>0</v>
      </c>
      <c r="R68" s="11">
        <f t="shared" si="27"/>
        <v>0</v>
      </c>
      <c r="S68" s="11">
        <f t="shared" si="27"/>
        <v>0</v>
      </c>
      <c r="T68" s="11">
        <f t="shared" si="27"/>
        <v>0</v>
      </c>
      <c r="U68" s="11">
        <f t="shared" si="27"/>
        <v>0</v>
      </c>
      <c r="V68" s="11">
        <f t="shared" si="27"/>
        <v>0</v>
      </c>
      <c r="W68" s="19">
        <f t="shared" si="22"/>
        <v>0</v>
      </c>
    </row>
    <row r="69" spans="3:23">
      <c r="C69">
        <v>41</v>
      </c>
      <c r="D69" s="11">
        <f t="shared" ref="D69:V69" si="28">D57*D$61</f>
        <v>0</v>
      </c>
      <c r="E69" s="11">
        <f t="shared" si="28"/>
        <v>0</v>
      </c>
      <c r="F69" s="11">
        <f t="shared" si="28"/>
        <v>0</v>
      </c>
      <c r="G69" s="11">
        <f t="shared" si="28"/>
        <v>0</v>
      </c>
      <c r="H69" s="11">
        <f t="shared" si="28"/>
        <v>0</v>
      </c>
      <c r="I69" s="11">
        <f t="shared" si="28"/>
        <v>0</v>
      </c>
      <c r="J69" s="11">
        <f t="shared" si="28"/>
        <v>0</v>
      </c>
      <c r="K69" s="11">
        <f t="shared" si="28"/>
        <v>0</v>
      </c>
      <c r="L69" s="11">
        <f t="shared" si="28"/>
        <v>0</v>
      </c>
      <c r="M69" s="11">
        <f t="shared" si="28"/>
        <v>0</v>
      </c>
      <c r="N69" s="11">
        <f t="shared" si="28"/>
        <v>0</v>
      </c>
      <c r="O69" s="11">
        <f t="shared" si="28"/>
        <v>0</v>
      </c>
      <c r="P69" s="11">
        <f t="shared" si="28"/>
        <v>0</v>
      </c>
      <c r="Q69" s="11">
        <f t="shared" si="28"/>
        <v>0</v>
      </c>
      <c r="R69" s="11">
        <f t="shared" si="28"/>
        <v>0</v>
      </c>
      <c r="S69" s="11">
        <f t="shared" si="28"/>
        <v>0</v>
      </c>
      <c r="T69" s="11">
        <f t="shared" si="28"/>
        <v>0</v>
      </c>
      <c r="U69" s="11">
        <f t="shared" si="28"/>
        <v>0</v>
      </c>
      <c r="V69" s="11">
        <f t="shared" si="28"/>
        <v>0</v>
      </c>
      <c r="W69" s="19">
        <f t="shared" si="22"/>
        <v>0</v>
      </c>
    </row>
    <row r="70" spans="3:23">
      <c r="C70">
        <v>42</v>
      </c>
      <c r="D70" s="11">
        <f t="shared" ref="D70:V70" si="29">D58*D$61</f>
        <v>0</v>
      </c>
      <c r="E70" s="11">
        <f t="shared" si="29"/>
        <v>0</v>
      </c>
      <c r="F70" s="11">
        <f t="shared" si="29"/>
        <v>0</v>
      </c>
      <c r="G70" s="11">
        <f t="shared" si="29"/>
        <v>0</v>
      </c>
      <c r="H70" s="11">
        <f t="shared" si="29"/>
        <v>0</v>
      </c>
      <c r="I70" s="11">
        <f t="shared" si="29"/>
        <v>0</v>
      </c>
      <c r="J70" s="11">
        <f t="shared" si="29"/>
        <v>0</v>
      </c>
      <c r="K70" s="11">
        <f t="shared" si="29"/>
        <v>0</v>
      </c>
      <c r="L70" s="11">
        <f t="shared" si="29"/>
        <v>0</v>
      </c>
      <c r="M70" s="11">
        <f t="shared" si="29"/>
        <v>0</v>
      </c>
      <c r="N70" s="11">
        <f t="shared" si="29"/>
        <v>0</v>
      </c>
      <c r="O70" s="11">
        <f t="shared" si="29"/>
        <v>0</v>
      </c>
      <c r="P70" s="11">
        <f t="shared" si="29"/>
        <v>0</v>
      </c>
      <c r="Q70" s="11">
        <f t="shared" si="29"/>
        <v>0</v>
      </c>
      <c r="R70" s="11">
        <f t="shared" si="29"/>
        <v>0</v>
      </c>
      <c r="S70" s="11">
        <f t="shared" si="29"/>
        <v>0</v>
      </c>
      <c r="T70" s="11">
        <f t="shared" si="29"/>
        <v>0</v>
      </c>
      <c r="U70" s="11">
        <f t="shared" si="29"/>
        <v>0</v>
      </c>
      <c r="V70" s="11">
        <f t="shared" si="29"/>
        <v>0</v>
      </c>
      <c r="W70" s="19">
        <f t="shared" si="22"/>
        <v>0</v>
      </c>
    </row>
    <row r="71" spans="3:23">
      <c r="D71" s="11">
        <f t="shared" ref="D71:V71" si="30">D59*D$61</f>
        <v>0</v>
      </c>
      <c r="E71" s="11">
        <f t="shared" si="30"/>
        <v>0</v>
      </c>
      <c r="F71" s="11">
        <f t="shared" si="30"/>
        <v>0</v>
      </c>
      <c r="G71" s="11">
        <f t="shared" si="30"/>
        <v>0</v>
      </c>
      <c r="H71" s="11">
        <f t="shared" si="30"/>
        <v>0</v>
      </c>
      <c r="I71" s="11">
        <f t="shared" si="30"/>
        <v>0</v>
      </c>
      <c r="J71" s="11">
        <f t="shared" si="30"/>
        <v>0</v>
      </c>
      <c r="K71" s="11">
        <f t="shared" si="30"/>
        <v>0</v>
      </c>
      <c r="L71" s="11">
        <f t="shared" si="30"/>
        <v>0</v>
      </c>
      <c r="M71" s="11">
        <f t="shared" si="30"/>
        <v>0</v>
      </c>
      <c r="N71" s="11">
        <f t="shared" si="30"/>
        <v>0</v>
      </c>
      <c r="O71" s="11">
        <f t="shared" si="30"/>
        <v>0</v>
      </c>
      <c r="P71" s="11">
        <f t="shared" si="30"/>
        <v>0</v>
      </c>
      <c r="Q71" s="11">
        <f t="shared" si="30"/>
        <v>0</v>
      </c>
      <c r="R71" s="11">
        <f t="shared" si="30"/>
        <v>0</v>
      </c>
      <c r="S71" s="11">
        <f t="shared" si="30"/>
        <v>0</v>
      </c>
      <c r="T71" s="11">
        <f t="shared" si="30"/>
        <v>0</v>
      </c>
      <c r="U71" s="11">
        <f t="shared" si="30"/>
        <v>0</v>
      </c>
      <c r="V71" s="11">
        <f t="shared" si="30"/>
        <v>0</v>
      </c>
      <c r="W71" s="19">
        <f t="shared" si="22"/>
        <v>0</v>
      </c>
    </row>
  </sheetData>
  <mergeCells count="1">
    <mergeCell ref="A10:B10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Confirmed PO</vt:lpstr>
      <vt:lpstr>Packing List</vt:lpstr>
      <vt:lpstr>'Confirmed PO'!Print_Area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2026-10-28T04:46:38Z</cp:lastPrinted>
  <dcterms:created xsi:type="dcterms:W3CDTF">2023-12-13T00:04:00Z</dcterms:created>
  <dcterms:modified xsi:type="dcterms:W3CDTF">2026-10-28T04:46:41Z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EEDB737598DE4B87AFA09ADB9C152783_13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