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ek\OneDrive\Pulpit\PRACA_INZYNIERSKA\Python\"/>
    </mc:Choice>
  </mc:AlternateContent>
  <xr:revisionPtr revIDLastSave="0" documentId="13_ncr:1_{6DB7BB95-09F4-4C22-B40D-B596EEC365E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Destination_Countries" sheetId="1" r:id="rId1"/>
    <sheet name="Country_Statistics" sheetId="18" r:id="rId2"/>
    <sheet name="destinations_important_14_07_we" sheetId="6" r:id="rId3"/>
    <sheet name="Attractions" sheetId="5" r:id="rId4"/>
    <sheet name="Analizator kategorii" sheetId="20" r:id="rId5"/>
    <sheet name="city_prices_not_used_in_the_scr" sheetId="23" r:id="rId6"/>
  </sheets>
  <definedNames>
    <definedName name="_xlnm._FilterDatabase" localSheetId="4" hidden="1">'Analizator kategorii'!$A$1:$W$3121</definedName>
    <definedName name="_xlnm._FilterDatabase" localSheetId="3" hidden="1">Attractions!$A$1:$G$3121</definedName>
    <definedName name="_xlnm._FilterDatabase" localSheetId="5" hidden="1">city_prices_not_used_in_the_scr!$A$1:$Q$173</definedName>
    <definedName name="_xlnm._FilterDatabase" localSheetId="1" hidden="1">Country_Statistics!$A$1:$J$41</definedName>
    <definedName name="_xlnm._FilterDatabase" localSheetId="2" hidden="1">destinations_important_14_07_we!$A$1:$Z$105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0" l="1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8" i="20"/>
  <c r="U249" i="20"/>
  <c r="U250" i="20"/>
  <c r="U251" i="20"/>
  <c r="U252" i="20"/>
  <c r="U253" i="20"/>
  <c r="U254" i="20"/>
  <c r="U255" i="20"/>
  <c r="U256" i="20"/>
  <c r="U257" i="20"/>
  <c r="U258" i="20"/>
  <c r="U259" i="20"/>
  <c r="U260" i="20"/>
  <c r="U261" i="20"/>
  <c r="U262" i="20"/>
  <c r="U263" i="20"/>
  <c r="U264" i="20"/>
  <c r="U265" i="20"/>
  <c r="U266" i="20"/>
  <c r="U267" i="20"/>
  <c r="U268" i="20"/>
  <c r="U269" i="20"/>
  <c r="U270" i="20"/>
  <c r="U271" i="20"/>
  <c r="U272" i="20"/>
  <c r="U273" i="20"/>
  <c r="U274" i="20"/>
  <c r="U275" i="20"/>
  <c r="U276" i="20"/>
  <c r="U277" i="20"/>
  <c r="U278" i="20"/>
  <c r="U279" i="20"/>
  <c r="U280" i="20"/>
  <c r="U281" i="20"/>
  <c r="U282" i="20"/>
  <c r="U283" i="20"/>
  <c r="U284" i="20"/>
  <c r="U285" i="20"/>
  <c r="U286" i="20"/>
  <c r="U287" i="20"/>
  <c r="U288" i="20"/>
  <c r="U289" i="20"/>
  <c r="U290" i="20"/>
  <c r="U291" i="20"/>
  <c r="U292" i="20"/>
  <c r="U293" i="20"/>
  <c r="U294" i="20"/>
  <c r="U295" i="20"/>
  <c r="U296" i="20"/>
  <c r="U297" i="20"/>
  <c r="U298" i="20"/>
  <c r="U299" i="20"/>
  <c r="U300" i="20"/>
  <c r="U301" i="20"/>
  <c r="U302" i="20"/>
  <c r="U303" i="20"/>
  <c r="U304" i="20"/>
  <c r="U305" i="20"/>
  <c r="U306" i="20"/>
  <c r="U307" i="20"/>
  <c r="U308" i="20"/>
  <c r="U309" i="20"/>
  <c r="U310" i="20"/>
  <c r="U311" i="20"/>
  <c r="U312" i="20"/>
  <c r="U313" i="20"/>
  <c r="U314" i="20"/>
  <c r="U315" i="20"/>
  <c r="U316" i="20"/>
  <c r="U317" i="20"/>
  <c r="U318" i="20"/>
  <c r="U319" i="20"/>
  <c r="U320" i="20"/>
  <c r="U321" i="20"/>
  <c r="U322" i="20"/>
  <c r="U323" i="20"/>
  <c r="U324" i="20"/>
  <c r="U325" i="20"/>
  <c r="U326" i="20"/>
  <c r="U327" i="20"/>
  <c r="U328" i="20"/>
  <c r="U329" i="20"/>
  <c r="U330" i="20"/>
  <c r="U331" i="20"/>
  <c r="U332" i="20"/>
  <c r="U333" i="20"/>
  <c r="U334" i="20"/>
  <c r="U335" i="20"/>
  <c r="U336" i="20"/>
  <c r="U337" i="20"/>
  <c r="U338" i="20"/>
  <c r="U339" i="20"/>
  <c r="U340" i="20"/>
  <c r="U341" i="20"/>
  <c r="U342" i="20"/>
  <c r="U343" i="20"/>
  <c r="U344" i="20"/>
  <c r="U345" i="20"/>
  <c r="U346" i="20"/>
  <c r="U347" i="20"/>
  <c r="U348" i="20"/>
  <c r="U349" i="20"/>
  <c r="U350" i="20"/>
  <c r="U351" i="20"/>
  <c r="U352" i="20"/>
  <c r="U353" i="20"/>
  <c r="U354" i="20"/>
  <c r="U355" i="20"/>
  <c r="U356" i="20"/>
  <c r="U357" i="20"/>
  <c r="U358" i="20"/>
  <c r="U359" i="20"/>
  <c r="U360" i="20"/>
  <c r="U361" i="20"/>
  <c r="U362" i="20"/>
  <c r="U363" i="20"/>
  <c r="U364" i="20"/>
  <c r="U365" i="20"/>
  <c r="U366" i="20"/>
  <c r="U367" i="20"/>
  <c r="U368" i="20"/>
  <c r="U369" i="20"/>
  <c r="U370" i="20"/>
  <c r="U371" i="20"/>
  <c r="U372" i="20"/>
  <c r="U373" i="20"/>
  <c r="U374" i="20"/>
  <c r="U375" i="20"/>
  <c r="U376" i="20"/>
  <c r="U377" i="20"/>
  <c r="U378" i="20"/>
  <c r="U379" i="20"/>
  <c r="U380" i="20"/>
  <c r="U381" i="20"/>
  <c r="U382" i="20"/>
  <c r="U383" i="20"/>
  <c r="U384" i="20"/>
  <c r="U385" i="20"/>
  <c r="U386" i="20"/>
  <c r="U387" i="20"/>
  <c r="U388" i="20"/>
  <c r="U389" i="20"/>
  <c r="U390" i="20"/>
  <c r="U391" i="20"/>
  <c r="U392" i="20"/>
  <c r="U393" i="20"/>
  <c r="U394" i="20"/>
  <c r="U395" i="20"/>
  <c r="U396" i="20"/>
  <c r="U397" i="20"/>
  <c r="U398" i="20"/>
  <c r="U399" i="20"/>
  <c r="U400" i="20"/>
  <c r="U401" i="20"/>
  <c r="U402" i="20"/>
  <c r="U403" i="20"/>
  <c r="U404" i="20"/>
  <c r="U405" i="20"/>
  <c r="U406" i="20"/>
  <c r="U407" i="20"/>
  <c r="U408" i="20"/>
  <c r="U409" i="20"/>
  <c r="U410" i="20"/>
  <c r="U411" i="20"/>
  <c r="U412" i="20"/>
  <c r="U413" i="20"/>
  <c r="U414" i="20"/>
  <c r="U415" i="20"/>
  <c r="U416" i="20"/>
  <c r="U417" i="20"/>
  <c r="U418" i="20"/>
  <c r="U419" i="20"/>
  <c r="U420" i="20"/>
  <c r="U421" i="20"/>
  <c r="U422" i="20"/>
  <c r="U423" i="20"/>
  <c r="U424" i="20"/>
  <c r="U425" i="20"/>
  <c r="U426" i="20"/>
  <c r="U427" i="20"/>
  <c r="U428" i="20"/>
  <c r="U429" i="20"/>
  <c r="U430" i="20"/>
  <c r="U431" i="20"/>
  <c r="U432" i="20"/>
  <c r="U433" i="20"/>
  <c r="U434" i="20"/>
  <c r="U435" i="20"/>
  <c r="U436" i="20"/>
  <c r="U437" i="20"/>
  <c r="U438" i="20"/>
  <c r="U439" i="20"/>
  <c r="U440" i="20"/>
  <c r="U441" i="20"/>
  <c r="U442" i="20"/>
  <c r="U443" i="20"/>
  <c r="U444" i="20"/>
  <c r="U445" i="20"/>
  <c r="U446" i="20"/>
  <c r="U447" i="20"/>
  <c r="U448" i="20"/>
  <c r="U449" i="20"/>
  <c r="U450" i="20"/>
  <c r="U451" i="20"/>
  <c r="U452" i="20"/>
  <c r="U453" i="20"/>
  <c r="U454" i="20"/>
  <c r="U455" i="20"/>
  <c r="U456" i="20"/>
  <c r="U457" i="20"/>
  <c r="U458" i="20"/>
  <c r="U459" i="20"/>
  <c r="U460" i="20"/>
  <c r="U461" i="20"/>
  <c r="U462" i="20"/>
  <c r="U463" i="20"/>
  <c r="U464" i="20"/>
  <c r="U465" i="20"/>
  <c r="U466" i="20"/>
  <c r="U467" i="20"/>
  <c r="U468" i="20"/>
  <c r="U469" i="20"/>
  <c r="U470" i="20"/>
  <c r="U471" i="20"/>
  <c r="U472" i="20"/>
  <c r="U473" i="20"/>
  <c r="U474" i="20"/>
  <c r="U475" i="20"/>
  <c r="U476" i="20"/>
  <c r="U477" i="20"/>
  <c r="U478" i="20"/>
  <c r="U479" i="20"/>
  <c r="U480" i="20"/>
  <c r="U481" i="20"/>
  <c r="U482" i="20"/>
  <c r="U483" i="20"/>
  <c r="U484" i="20"/>
  <c r="U485" i="20"/>
  <c r="U486" i="20"/>
  <c r="U487" i="20"/>
  <c r="U488" i="20"/>
  <c r="U489" i="20"/>
  <c r="U490" i="20"/>
  <c r="U491" i="20"/>
  <c r="U492" i="20"/>
  <c r="U493" i="20"/>
  <c r="U494" i="20"/>
  <c r="U495" i="20"/>
  <c r="U496" i="20"/>
  <c r="U497" i="20"/>
  <c r="U498" i="20"/>
  <c r="U499" i="20"/>
  <c r="U500" i="20"/>
  <c r="U501" i="20"/>
  <c r="U502" i="20"/>
  <c r="U503" i="20"/>
  <c r="U504" i="20"/>
  <c r="U505" i="20"/>
  <c r="U506" i="20"/>
  <c r="U507" i="20"/>
  <c r="U508" i="20"/>
  <c r="U509" i="20"/>
  <c r="U510" i="20"/>
  <c r="U511" i="20"/>
  <c r="U512" i="20"/>
  <c r="U513" i="20"/>
  <c r="U514" i="20"/>
  <c r="U515" i="20"/>
  <c r="U516" i="20"/>
  <c r="U517" i="20"/>
  <c r="U518" i="20"/>
  <c r="U519" i="20"/>
  <c r="U520" i="20"/>
  <c r="U521" i="20"/>
  <c r="U522" i="20"/>
  <c r="U523" i="20"/>
  <c r="U524" i="20"/>
  <c r="U525" i="20"/>
  <c r="U526" i="20"/>
  <c r="U527" i="20"/>
  <c r="U528" i="20"/>
  <c r="U529" i="20"/>
  <c r="U530" i="20"/>
  <c r="U531" i="20"/>
  <c r="U532" i="20"/>
  <c r="U533" i="20"/>
  <c r="U534" i="20"/>
  <c r="U535" i="20"/>
  <c r="U536" i="20"/>
  <c r="U537" i="20"/>
  <c r="U538" i="20"/>
  <c r="U539" i="20"/>
  <c r="U540" i="20"/>
  <c r="U541" i="20"/>
  <c r="U542" i="20"/>
  <c r="U543" i="20"/>
  <c r="U544" i="20"/>
  <c r="U545" i="20"/>
  <c r="U546" i="20"/>
  <c r="U547" i="20"/>
  <c r="U548" i="20"/>
  <c r="U549" i="20"/>
  <c r="U550" i="20"/>
  <c r="U551" i="20"/>
  <c r="U552" i="20"/>
  <c r="U553" i="20"/>
  <c r="U554" i="20"/>
  <c r="U555" i="20"/>
  <c r="U556" i="20"/>
  <c r="U557" i="20"/>
  <c r="U558" i="20"/>
  <c r="U559" i="20"/>
  <c r="U560" i="20"/>
  <c r="U561" i="20"/>
  <c r="U562" i="20"/>
  <c r="U563" i="20"/>
  <c r="U564" i="20"/>
  <c r="U565" i="20"/>
  <c r="U566" i="20"/>
  <c r="U567" i="20"/>
  <c r="U568" i="20"/>
  <c r="U569" i="20"/>
  <c r="U570" i="20"/>
  <c r="U571" i="20"/>
  <c r="U572" i="20"/>
  <c r="U573" i="20"/>
  <c r="U574" i="20"/>
  <c r="U575" i="20"/>
  <c r="U576" i="20"/>
  <c r="U577" i="20"/>
  <c r="U578" i="20"/>
  <c r="U579" i="20"/>
  <c r="U580" i="20"/>
  <c r="U581" i="20"/>
  <c r="U582" i="20"/>
  <c r="U583" i="20"/>
  <c r="U584" i="20"/>
  <c r="U585" i="20"/>
  <c r="U586" i="20"/>
  <c r="U587" i="20"/>
  <c r="U588" i="20"/>
  <c r="U589" i="20"/>
  <c r="U590" i="20"/>
  <c r="U591" i="20"/>
  <c r="U592" i="20"/>
  <c r="U593" i="20"/>
  <c r="U594" i="20"/>
  <c r="U595" i="20"/>
  <c r="U596" i="20"/>
  <c r="U597" i="20"/>
  <c r="U598" i="20"/>
  <c r="U599" i="20"/>
  <c r="U600" i="20"/>
  <c r="U601" i="20"/>
  <c r="U602" i="20"/>
  <c r="U603" i="20"/>
  <c r="U604" i="20"/>
  <c r="U605" i="20"/>
  <c r="U606" i="20"/>
  <c r="U607" i="20"/>
  <c r="U608" i="20"/>
  <c r="U609" i="20"/>
  <c r="U610" i="20"/>
  <c r="U611" i="20"/>
  <c r="U612" i="20"/>
  <c r="U613" i="20"/>
  <c r="U614" i="20"/>
  <c r="U615" i="20"/>
  <c r="U616" i="20"/>
  <c r="U617" i="20"/>
  <c r="U618" i="20"/>
  <c r="U619" i="20"/>
  <c r="U620" i="20"/>
  <c r="U621" i="20"/>
  <c r="U622" i="20"/>
  <c r="U623" i="20"/>
  <c r="U624" i="20"/>
  <c r="U625" i="20"/>
  <c r="U626" i="20"/>
  <c r="U627" i="20"/>
  <c r="U628" i="20"/>
  <c r="U629" i="20"/>
  <c r="U630" i="20"/>
  <c r="U631" i="20"/>
  <c r="U632" i="20"/>
  <c r="U633" i="20"/>
  <c r="U634" i="20"/>
  <c r="U635" i="20"/>
  <c r="U636" i="20"/>
  <c r="U637" i="20"/>
  <c r="U638" i="20"/>
  <c r="U639" i="20"/>
  <c r="U640" i="20"/>
  <c r="U641" i="20"/>
  <c r="U642" i="20"/>
  <c r="U643" i="20"/>
  <c r="U644" i="20"/>
  <c r="U645" i="20"/>
  <c r="U646" i="20"/>
  <c r="U647" i="20"/>
  <c r="U648" i="20"/>
  <c r="U649" i="20"/>
  <c r="U650" i="20"/>
  <c r="U651" i="20"/>
  <c r="U652" i="20"/>
  <c r="U653" i="20"/>
  <c r="U654" i="20"/>
  <c r="U655" i="20"/>
  <c r="U656" i="20"/>
  <c r="U657" i="20"/>
  <c r="U658" i="20"/>
  <c r="U659" i="20"/>
  <c r="U660" i="20"/>
  <c r="U661" i="20"/>
  <c r="U662" i="20"/>
  <c r="U663" i="20"/>
  <c r="U664" i="20"/>
  <c r="U665" i="20"/>
  <c r="U666" i="20"/>
  <c r="U667" i="20"/>
  <c r="U668" i="20"/>
  <c r="U669" i="20"/>
  <c r="U670" i="20"/>
  <c r="U671" i="20"/>
  <c r="U672" i="20"/>
  <c r="U673" i="20"/>
  <c r="U674" i="20"/>
  <c r="U675" i="20"/>
  <c r="U676" i="20"/>
  <c r="U677" i="20"/>
  <c r="U678" i="20"/>
  <c r="U679" i="20"/>
  <c r="U680" i="20"/>
  <c r="U681" i="20"/>
  <c r="U682" i="20"/>
  <c r="U683" i="20"/>
  <c r="U684" i="20"/>
  <c r="U685" i="20"/>
  <c r="U686" i="20"/>
  <c r="U687" i="20"/>
  <c r="U688" i="20"/>
  <c r="U689" i="20"/>
  <c r="U690" i="20"/>
  <c r="U691" i="20"/>
  <c r="U692" i="20"/>
  <c r="U693" i="20"/>
  <c r="U694" i="20"/>
  <c r="U695" i="20"/>
  <c r="U696" i="20"/>
  <c r="U697" i="20"/>
  <c r="U698" i="20"/>
  <c r="U699" i="20"/>
  <c r="U700" i="20"/>
  <c r="U701" i="20"/>
  <c r="U702" i="20"/>
  <c r="U703" i="20"/>
  <c r="U704" i="20"/>
  <c r="U705" i="20"/>
  <c r="U706" i="20"/>
  <c r="U707" i="20"/>
  <c r="U708" i="20"/>
  <c r="U709" i="20"/>
  <c r="U710" i="20"/>
  <c r="U711" i="20"/>
  <c r="U712" i="20"/>
  <c r="U713" i="20"/>
  <c r="U714" i="20"/>
  <c r="U715" i="20"/>
  <c r="U716" i="20"/>
  <c r="U717" i="20"/>
  <c r="U718" i="20"/>
  <c r="U719" i="20"/>
  <c r="U720" i="20"/>
  <c r="U721" i="20"/>
  <c r="U722" i="20"/>
  <c r="U723" i="20"/>
  <c r="U724" i="20"/>
  <c r="U725" i="20"/>
  <c r="U726" i="20"/>
  <c r="U727" i="20"/>
  <c r="U728" i="20"/>
  <c r="U729" i="20"/>
  <c r="U730" i="20"/>
  <c r="U731" i="20"/>
  <c r="U732" i="20"/>
  <c r="U733" i="20"/>
  <c r="U734" i="20"/>
  <c r="U735" i="20"/>
  <c r="U736" i="20"/>
  <c r="U737" i="20"/>
  <c r="U738" i="20"/>
  <c r="U739" i="20"/>
  <c r="U740" i="20"/>
  <c r="U741" i="20"/>
  <c r="U742" i="20"/>
  <c r="U743" i="20"/>
  <c r="U744" i="20"/>
  <c r="U745" i="20"/>
  <c r="U746" i="20"/>
  <c r="U747" i="20"/>
  <c r="U748" i="20"/>
  <c r="U749" i="20"/>
  <c r="U750" i="20"/>
  <c r="U751" i="20"/>
  <c r="U752" i="20"/>
  <c r="U753" i="20"/>
  <c r="U754" i="20"/>
  <c r="U755" i="20"/>
  <c r="U756" i="20"/>
  <c r="U757" i="20"/>
  <c r="U758" i="20"/>
  <c r="U759" i="20"/>
  <c r="U760" i="20"/>
  <c r="U761" i="20"/>
  <c r="U762" i="20"/>
  <c r="U763" i="20"/>
  <c r="U764" i="20"/>
  <c r="U765" i="20"/>
  <c r="U766" i="20"/>
  <c r="U767" i="20"/>
  <c r="U768" i="20"/>
  <c r="U769" i="20"/>
  <c r="U770" i="20"/>
  <c r="U771" i="20"/>
  <c r="U772" i="20"/>
  <c r="U773" i="20"/>
  <c r="U774" i="20"/>
  <c r="U775" i="20"/>
  <c r="U776" i="20"/>
  <c r="U777" i="20"/>
  <c r="U778" i="20"/>
  <c r="U779" i="20"/>
  <c r="U780" i="20"/>
  <c r="U781" i="20"/>
  <c r="U782" i="20"/>
  <c r="U783" i="20"/>
  <c r="U784" i="20"/>
  <c r="U785" i="20"/>
  <c r="U786" i="20"/>
  <c r="U787" i="20"/>
  <c r="U788" i="20"/>
  <c r="U789" i="20"/>
  <c r="U790" i="20"/>
  <c r="U791" i="20"/>
  <c r="U792" i="20"/>
  <c r="U793" i="20"/>
  <c r="U794" i="20"/>
  <c r="U795" i="20"/>
  <c r="U796" i="20"/>
  <c r="U797" i="20"/>
  <c r="U798" i="20"/>
  <c r="U799" i="20"/>
  <c r="U800" i="20"/>
  <c r="U801" i="20"/>
  <c r="U802" i="20"/>
  <c r="U803" i="20"/>
  <c r="U804" i="20"/>
  <c r="U805" i="20"/>
  <c r="U806" i="20"/>
  <c r="U807" i="20"/>
  <c r="U808" i="20"/>
  <c r="U809" i="20"/>
  <c r="U810" i="20"/>
  <c r="U811" i="20"/>
  <c r="U812" i="20"/>
  <c r="U813" i="20"/>
  <c r="U814" i="20"/>
  <c r="U815" i="20"/>
  <c r="U816" i="20"/>
  <c r="U817" i="20"/>
  <c r="U818" i="20"/>
  <c r="U819" i="20"/>
  <c r="U820" i="20"/>
  <c r="U821" i="20"/>
  <c r="U822" i="20"/>
  <c r="U823" i="20"/>
  <c r="U824" i="20"/>
  <c r="U825" i="20"/>
  <c r="U826" i="20"/>
  <c r="U827" i="20"/>
  <c r="U828" i="20"/>
  <c r="U829" i="20"/>
  <c r="U830" i="20"/>
  <c r="U831" i="20"/>
  <c r="U832" i="20"/>
  <c r="U833" i="20"/>
  <c r="U834" i="20"/>
  <c r="U835" i="20"/>
  <c r="U836" i="20"/>
  <c r="U837" i="20"/>
  <c r="U838" i="20"/>
  <c r="U839" i="20"/>
  <c r="U840" i="20"/>
  <c r="U841" i="20"/>
  <c r="U842" i="20"/>
  <c r="U843" i="20"/>
  <c r="U844" i="20"/>
  <c r="U845" i="20"/>
  <c r="U846" i="20"/>
  <c r="U847" i="20"/>
  <c r="U848" i="20"/>
  <c r="U849" i="20"/>
  <c r="U850" i="20"/>
  <c r="U851" i="20"/>
  <c r="U852" i="20"/>
  <c r="U853" i="20"/>
  <c r="U854" i="20"/>
  <c r="U855" i="20"/>
  <c r="U856" i="20"/>
  <c r="U857" i="20"/>
  <c r="U858" i="20"/>
  <c r="U859" i="20"/>
  <c r="U860" i="20"/>
  <c r="U861" i="20"/>
  <c r="U862" i="20"/>
  <c r="U863" i="20"/>
  <c r="U864" i="20"/>
  <c r="U865" i="20"/>
  <c r="U866" i="20"/>
  <c r="U867" i="20"/>
  <c r="U868" i="20"/>
  <c r="U869" i="20"/>
  <c r="U870" i="20"/>
  <c r="U871" i="20"/>
  <c r="U872" i="20"/>
  <c r="U873" i="20"/>
  <c r="U874" i="20"/>
  <c r="U875" i="20"/>
  <c r="U876" i="20"/>
  <c r="U877" i="20"/>
  <c r="U878" i="20"/>
  <c r="U879" i="20"/>
  <c r="U880" i="20"/>
  <c r="U881" i="20"/>
  <c r="U882" i="20"/>
  <c r="U883" i="20"/>
  <c r="U884" i="20"/>
  <c r="U885" i="20"/>
  <c r="U886" i="20"/>
  <c r="U887" i="20"/>
  <c r="U888" i="20"/>
  <c r="U889" i="20"/>
  <c r="U890" i="20"/>
  <c r="U891" i="20"/>
  <c r="U892" i="20"/>
  <c r="U893" i="20"/>
  <c r="U894" i="20"/>
  <c r="U895" i="20"/>
  <c r="U896" i="20"/>
  <c r="U897" i="20"/>
  <c r="U898" i="20"/>
  <c r="U899" i="20"/>
  <c r="U900" i="20"/>
  <c r="U901" i="20"/>
  <c r="U902" i="20"/>
  <c r="U903" i="20"/>
  <c r="U904" i="20"/>
  <c r="U905" i="20"/>
  <c r="U906" i="20"/>
  <c r="U907" i="20"/>
  <c r="U908" i="20"/>
  <c r="U909" i="20"/>
  <c r="U910" i="20"/>
  <c r="U911" i="20"/>
  <c r="U912" i="20"/>
  <c r="U913" i="20"/>
  <c r="U914" i="20"/>
  <c r="U915" i="20"/>
  <c r="U916" i="20"/>
  <c r="U917" i="20"/>
  <c r="U918" i="20"/>
  <c r="U919" i="20"/>
  <c r="U920" i="20"/>
  <c r="U921" i="20"/>
  <c r="U922" i="20"/>
  <c r="U923" i="20"/>
  <c r="U924" i="20"/>
  <c r="U925" i="20"/>
  <c r="U926" i="20"/>
  <c r="U927" i="20"/>
  <c r="U928" i="20"/>
  <c r="U929" i="20"/>
  <c r="U930" i="20"/>
  <c r="U931" i="20"/>
  <c r="U932" i="20"/>
  <c r="U933" i="20"/>
  <c r="U934" i="20"/>
  <c r="U935" i="20"/>
  <c r="U936" i="20"/>
  <c r="U937" i="20"/>
  <c r="U938" i="20"/>
  <c r="U939" i="20"/>
  <c r="U940" i="20"/>
  <c r="U941" i="20"/>
  <c r="U942" i="20"/>
  <c r="U943" i="20"/>
  <c r="U944" i="20"/>
  <c r="U945" i="20"/>
  <c r="U946" i="20"/>
  <c r="U947" i="20"/>
  <c r="U948" i="20"/>
  <c r="U949" i="20"/>
  <c r="U950" i="20"/>
  <c r="U951" i="20"/>
  <c r="U952" i="20"/>
  <c r="U953" i="20"/>
  <c r="U954" i="20"/>
  <c r="U955" i="20"/>
  <c r="U956" i="20"/>
  <c r="U957" i="20"/>
  <c r="U958" i="20"/>
  <c r="U959" i="20"/>
  <c r="U960" i="20"/>
  <c r="U961" i="20"/>
  <c r="U962" i="20"/>
  <c r="U963" i="20"/>
  <c r="U964" i="20"/>
  <c r="U965" i="20"/>
  <c r="U966" i="20"/>
  <c r="U967" i="20"/>
  <c r="U968" i="20"/>
  <c r="U969" i="20"/>
  <c r="U970" i="20"/>
  <c r="U971" i="20"/>
  <c r="U972" i="20"/>
  <c r="U973" i="20"/>
  <c r="U974" i="20"/>
  <c r="U975" i="20"/>
  <c r="U976" i="20"/>
  <c r="U977" i="20"/>
  <c r="U978" i="20"/>
  <c r="U979" i="20"/>
  <c r="U980" i="20"/>
  <c r="U981" i="20"/>
  <c r="U982" i="20"/>
  <c r="U983" i="20"/>
  <c r="U984" i="20"/>
  <c r="U985" i="20"/>
  <c r="U986" i="20"/>
  <c r="U987" i="20"/>
  <c r="U988" i="20"/>
  <c r="U989" i="20"/>
  <c r="U990" i="20"/>
  <c r="U991" i="20"/>
  <c r="U992" i="20"/>
  <c r="U993" i="20"/>
  <c r="U994" i="20"/>
  <c r="U995" i="20"/>
  <c r="U996" i="20"/>
  <c r="U997" i="20"/>
  <c r="U998" i="20"/>
  <c r="U999" i="20"/>
  <c r="U1000" i="20"/>
  <c r="U1001" i="20"/>
  <c r="U1002" i="20"/>
  <c r="U1003" i="20"/>
  <c r="U1004" i="20"/>
  <c r="U1005" i="20"/>
  <c r="U1006" i="20"/>
  <c r="U1007" i="20"/>
  <c r="U1008" i="20"/>
  <c r="U1009" i="20"/>
  <c r="U1010" i="20"/>
  <c r="U1011" i="20"/>
  <c r="U1012" i="20"/>
  <c r="U1013" i="20"/>
  <c r="U1014" i="20"/>
  <c r="U1015" i="20"/>
  <c r="U1016" i="20"/>
  <c r="U1017" i="20"/>
  <c r="U1018" i="20"/>
  <c r="U1019" i="20"/>
  <c r="U1020" i="20"/>
  <c r="U1021" i="20"/>
  <c r="U1022" i="20"/>
  <c r="U1023" i="20"/>
  <c r="U1024" i="20"/>
  <c r="U1025" i="20"/>
  <c r="U1026" i="20"/>
  <c r="U1027" i="20"/>
  <c r="U1028" i="20"/>
  <c r="U1029" i="20"/>
  <c r="U1030" i="20"/>
  <c r="U1031" i="20"/>
  <c r="U1032" i="20"/>
  <c r="U1033" i="20"/>
  <c r="U1034" i="20"/>
  <c r="U1035" i="20"/>
  <c r="U1036" i="20"/>
  <c r="U1037" i="20"/>
  <c r="U1038" i="20"/>
  <c r="U1039" i="20"/>
  <c r="U1040" i="20"/>
  <c r="U1041" i="20"/>
  <c r="U1042" i="20"/>
  <c r="U1043" i="20"/>
  <c r="U1044" i="20"/>
  <c r="U1045" i="20"/>
  <c r="U1046" i="20"/>
  <c r="U1047" i="20"/>
  <c r="U1048" i="20"/>
  <c r="U1049" i="20"/>
  <c r="U1050" i="20"/>
  <c r="U1051" i="20"/>
  <c r="U1052" i="20"/>
  <c r="U1053" i="20"/>
  <c r="U1054" i="20"/>
  <c r="U1055" i="20"/>
  <c r="U1056" i="20"/>
  <c r="U1057" i="20"/>
  <c r="U1058" i="20"/>
  <c r="U1059" i="20"/>
  <c r="U1060" i="20"/>
  <c r="U1061" i="20"/>
  <c r="U1062" i="20"/>
  <c r="U1063" i="20"/>
  <c r="U1064" i="20"/>
  <c r="U1065" i="20"/>
  <c r="U1066" i="20"/>
  <c r="U1067" i="20"/>
  <c r="U1068" i="20"/>
  <c r="U1069" i="20"/>
  <c r="U1070" i="20"/>
  <c r="U1071" i="20"/>
  <c r="U1072" i="20"/>
  <c r="U1073" i="20"/>
  <c r="U1074" i="20"/>
  <c r="U1075" i="20"/>
  <c r="U1076" i="20"/>
  <c r="U1077" i="20"/>
  <c r="U1078" i="20"/>
  <c r="U1079" i="20"/>
  <c r="U1080" i="20"/>
  <c r="U1081" i="20"/>
  <c r="U1082" i="20"/>
  <c r="U1083" i="20"/>
  <c r="U1084" i="20"/>
  <c r="U1085" i="20"/>
  <c r="U1086" i="20"/>
  <c r="U1087" i="20"/>
  <c r="U1088" i="20"/>
  <c r="U1089" i="20"/>
  <c r="U1090" i="20"/>
  <c r="U1091" i="20"/>
  <c r="U1092" i="20"/>
  <c r="U1093" i="20"/>
  <c r="U1094" i="20"/>
  <c r="U1095" i="20"/>
  <c r="U1096" i="20"/>
  <c r="U1097" i="20"/>
  <c r="U1098" i="20"/>
  <c r="U1099" i="20"/>
  <c r="U1100" i="20"/>
  <c r="U1101" i="20"/>
  <c r="U1102" i="20"/>
  <c r="U1103" i="20"/>
  <c r="U1104" i="20"/>
  <c r="U1105" i="20"/>
  <c r="U1106" i="20"/>
  <c r="U1107" i="20"/>
  <c r="U1108" i="20"/>
  <c r="U1109" i="20"/>
  <c r="U1110" i="20"/>
  <c r="U1111" i="20"/>
  <c r="U1112" i="20"/>
  <c r="U1113" i="20"/>
  <c r="U1114" i="20"/>
  <c r="U1115" i="20"/>
  <c r="U1116" i="20"/>
  <c r="U1117" i="20"/>
  <c r="U1118" i="20"/>
  <c r="U1119" i="20"/>
  <c r="U1120" i="20"/>
  <c r="U1121" i="20"/>
  <c r="U1122" i="20"/>
  <c r="U1123" i="20"/>
  <c r="U1124" i="20"/>
  <c r="U1125" i="20"/>
  <c r="U1126" i="20"/>
  <c r="U1127" i="20"/>
  <c r="U1128" i="20"/>
  <c r="U1129" i="20"/>
  <c r="U1130" i="20"/>
  <c r="U1131" i="20"/>
  <c r="U1132" i="20"/>
  <c r="U1133" i="20"/>
  <c r="U1134" i="20"/>
  <c r="U1135" i="20"/>
  <c r="U1136" i="20"/>
  <c r="U1137" i="20"/>
  <c r="U1138" i="20"/>
  <c r="U1139" i="20"/>
  <c r="U1140" i="20"/>
  <c r="U1141" i="20"/>
  <c r="U1142" i="20"/>
  <c r="U1143" i="20"/>
  <c r="U1144" i="20"/>
  <c r="U1145" i="20"/>
  <c r="U1146" i="20"/>
  <c r="U1147" i="20"/>
  <c r="U1148" i="20"/>
  <c r="U1149" i="20"/>
  <c r="U1150" i="20"/>
  <c r="U1151" i="20"/>
  <c r="U1152" i="20"/>
  <c r="U1153" i="20"/>
  <c r="U1154" i="20"/>
  <c r="U1155" i="20"/>
  <c r="U1156" i="20"/>
  <c r="U1157" i="20"/>
  <c r="U1158" i="20"/>
  <c r="U1159" i="20"/>
  <c r="U1160" i="20"/>
  <c r="U1161" i="20"/>
  <c r="U1162" i="20"/>
  <c r="U1163" i="20"/>
  <c r="U1164" i="20"/>
  <c r="U1165" i="20"/>
  <c r="U1166" i="20"/>
  <c r="U1167" i="20"/>
  <c r="U1168" i="20"/>
  <c r="U1169" i="20"/>
  <c r="U1170" i="20"/>
  <c r="U1171" i="20"/>
  <c r="U1172" i="20"/>
  <c r="U1173" i="20"/>
  <c r="U1174" i="20"/>
  <c r="U1175" i="20"/>
  <c r="U1176" i="20"/>
  <c r="U1177" i="20"/>
  <c r="U1178" i="20"/>
  <c r="U1179" i="20"/>
  <c r="U1180" i="20"/>
  <c r="U1181" i="20"/>
  <c r="U1182" i="20"/>
  <c r="U1183" i="20"/>
  <c r="U1184" i="20"/>
  <c r="U1185" i="20"/>
  <c r="U1186" i="20"/>
  <c r="U1187" i="20"/>
  <c r="U1188" i="20"/>
  <c r="U1189" i="20"/>
  <c r="U1190" i="20"/>
  <c r="U1191" i="20"/>
  <c r="U1192" i="20"/>
  <c r="U1193" i="20"/>
  <c r="U1194" i="20"/>
  <c r="U1195" i="20"/>
  <c r="U1196" i="20"/>
  <c r="U1197" i="20"/>
  <c r="U1198" i="20"/>
  <c r="U1199" i="20"/>
  <c r="U1200" i="20"/>
  <c r="U1201" i="20"/>
  <c r="U1202" i="20"/>
  <c r="U1203" i="20"/>
  <c r="U1204" i="20"/>
  <c r="U1205" i="20"/>
  <c r="U1206" i="20"/>
  <c r="U1207" i="20"/>
  <c r="U1208" i="20"/>
  <c r="U1209" i="20"/>
  <c r="U1210" i="20"/>
  <c r="U1211" i="20"/>
  <c r="U1212" i="20"/>
  <c r="U1213" i="20"/>
  <c r="U1214" i="20"/>
  <c r="U1215" i="20"/>
  <c r="U1216" i="20"/>
  <c r="U1217" i="20"/>
  <c r="U1218" i="20"/>
  <c r="U1219" i="20"/>
  <c r="U1220" i="20"/>
  <c r="U1221" i="20"/>
  <c r="U1222" i="20"/>
  <c r="U1223" i="20"/>
  <c r="U1224" i="20"/>
  <c r="U1225" i="20"/>
  <c r="U1226" i="20"/>
  <c r="U1227" i="20"/>
  <c r="U1228" i="20"/>
  <c r="U1229" i="20"/>
  <c r="U1230" i="20"/>
  <c r="U1231" i="20"/>
  <c r="U1232" i="20"/>
  <c r="U1233" i="20"/>
  <c r="U1234" i="20"/>
  <c r="U1235" i="20"/>
  <c r="U1236" i="20"/>
  <c r="U1237" i="20"/>
  <c r="U1238" i="20"/>
  <c r="U1239" i="20"/>
  <c r="U1240" i="20"/>
  <c r="U1241" i="20"/>
  <c r="U1242" i="20"/>
  <c r="U1243" i="20"/>
  <c r="U1244" i="20"/>
  <c r="U1245" i="20"/>
  <c r="U1246" i="20"/>
  <c r="U1247" i="20"/>
  <c r="U1248" i="20"/>
  <c r="U1249" i="20"/>
  <c r="U1250" i="20"/>
  <c r="U1251" i="20"/>
  <c r="U1252" i="20"/>
  <c r="U1253" i="20"/>
  <c r="U1254" i="20"/>
  <c r="U1255" i="20"/>
  <c r="U1256" i="20"/>
  <c r="U1257" i="20"/>
  <c r="U1258" i="20"/>
  <c r="U1259" i="20"/>
  <c r="U1260" i="20"/>
  <c r="U1261" i="20"/>
  <c r="U1262" i="20"/>
  <c r="U1263" i="20"/>
  <c r="U1264" i="20"/>
  <c r="U1265" i="20"/>
  <c r="U1266" i="20"/>
  <c r="U1267" i="20"/>
  <c r="U1268" i="20"/>
  <c r="U1269" i="20"/>
  <c r="U1270" i="20"/>
  <c r="U1271" i="20"/>
  <c r="U1272" i="20"/>
  <c r="U1273" i="20"/>
  <c r="U1274" i="20"/>
  <c r="U1275" i="20"/>
  <c r="U1276" i="20"/>
  <c r="U1277" i="20"/>
  <c r="U1278" i="20"/>
  <c r="U1279" i="20"/>
  <c r="U1280" i="20"/>
  <c r="U1281" i="20"/>
  <c r="U1282" i="20"/>
  <c r="U1283" i="20"/>
  <c r="U1284" i="20"/>
  <c r="U1285" i="20"/>
  <c r="U1286" i="20"/>
  <c r="U1287" i="20"/>
  <c r="U1288" i="20"/>
  <c r="U1289" i="20"/>
  <c r="U1290" i="20"/>
  <c r="U1291" i="20"/>
  <c r="U1292" i="20"/>
  <c r="U1293" i="20"/>
  <c r="U1294" i="20"/>
  <c r="U1295" i="20"/>
  <c r="U1296" i="20"/>
  <c r="U1297" i="20"/>
  <c r="U1298" i="20"/>
  <c r="U1299" i="20"/>
  <c r="U1300" i="20"/>
  <c r="U1301" i="20"/>
  <c r="U1302" i="20"/>
  <c r="U1303" i="20"/>
  <c r="U1304" i="20"/>
  <c r="U1305" i="20"/>
  <c r="U1306" i="20"/>
  <c r="U1307" i="20"/>
  <c r="U1308" i="20"/>
  <c r="U1309" i="20"/>
  <c r="U1310" i="20"/>
  <c r="U1311" i="20"/>
  <c r="U1312" i="20"/>
  <c r="U1313" i="20"/>
  <c r="U1314" i="20"/>
  <c r="U1315" i="20"/>
  <c r="U1316" i="20"/>
  <c r="U1317" i="20"/>
  <c r="U1318" i="20"/>
  <c r="U1319" i="20"/>
  <c r="U1320" i="20"/>
  <c r="U1321" i="20"/>
  <c r="U1322" i="20"/>
  <c r="U1323" i="20"/>
  <c r="U1324" i="20"/>
  <c r="U1325" i="20"/>
  <c r="U1326" i="20"/>
  <c r="U1327" i="20"/>
  <c r="U1328" i="20"/>
  <c r="U1329" i="20"/>
  <c r="U1330" i="20"/>
  <c r="U1331" i="20"/>
  <c r="U1332" i="20"/>
  <c r="U1333" i="20"/>
  <c r="U1334" i="20"/>
  <c r="U1335" i="20"/>
  <c r="U1336" i="20"/>
  <c r="U1337" i="20"/>
  <c r="U1338" i="20"/>
  <c r="U1339" i="20"/>
  <c r="U1340" i="20"/>
  <c r="U1341" i="20"/>
  <c r="U1342" i="20"/>
  <c r="U1343" i="20"/>
  <c r="U1344" i="20"/>
  <c r="U1345" i="20"/>
  <c r="U1346" i="20"/>
  <c r="U1347" i="20"/>
  <c r="U1348" i="20"/>
  <c r="U1349" i="20"/>
  <c r="U1350" i="20"/>
  <c r="U1351" i="20"/>
  <c r="U1352" i="20"/>
  <c r="U1353" i="20"/>
  <c r="U1354" i="20"/>
  <c r="U1355" i="20"/>
  <c r="U1356" i="20"/>
  <c r="U1357" i="20"/>
  <c r="U1358" i="20"/>
  <c r="U1359" i="20"/>
  <c r="U1360" i="20"/>
  <c r="U1361" i="20"/>
  <c r="U1362" i="20"/>
  <c r="U1363" i="20"/>
  <c r="U1364" i="20"/>
  <c r="U1365" i="20"/>
  <c r="U1366" i="20"/>
  <c r="U1367" i="20"/>
  <c r="U1368" i="20"/>
  <c r="U1369" i="20"/>
  <c r="U1370" i="20"/>
  <c r="U1371" i="20"/>
  <c r="U1372" i="20"/>
  <c r="U1373" i="20"/>
  <c r="U1374" i="20"/>
  <c r="U1375" i="20"/>
  <c r="U1376" i="20"/>
  <c r="U1377" i="20"/>
  <c r="U1378" i="20"/>
  <c r="U1379" i="20"/>
  <c r="U1380" i="20"/>
  <c r="U1381" i="20"/>
  <c r="U1382" i="20"/>
  <c r="U1383" i="20"/>
  <c r="U1384" i="20"/>
  <c r="U1385" i="20"/>
  <c r="U1386" i="20"/>
  <c r="U1387" i="20"/>
  <c r="U1388" i="20"/>
  <c r="U1389" i="20"/>
  <c r="U1390" i="20"/>
  <c r="U1391" i="20"/>
  <c r="U1392" i="20"/>
  <c r="U1393" i="20"/>
  <c r="U1394" i="20"/>
  <c r="U1395" i="20"/>
  <c r="U1396" i="20"/>
  <c r="U1397" i="20"/>
  <c r="U1398" i="20"/>
  <c r="U1399" i="20"/>
  <c r="U1400" i="20"/>
  <c r="U1401" i="20"/>
  <c r="U1402" i="20"/>
  <c r="U1403" i="20"/>
  <c r="U1404" i="20"/>
  <c r="U1405" i="20"/>
  <c r="U1406" i="20"/>
  <c r="U1407" i="20"/>
  <c r="U1408" i="20"/>
  <c r="U1409" i="20"/>
  <c r="U1410" i="20"/>
  <c r="U1411" i="20"/>
  <c r="U1412" i="20"/>
  <c r="U1413" i="20"/>
  <c r="U1414" i="20"/>
  <c r="U1415" i="20"/>
  <c r="U1416" i="20"/>
  <c r="U1417" i="20"/>
  <c r="U1418" i="20"/>
  <c r="U1419" i="20"/>
  <c r="U1420" i="20"/>
  <c r="U1421" i="20"/>
  <c r="U1422" i="20"/>
  <c r="U1423" i="20"/>
  <c r="U1424" i="20"/>
  <c r="U1425" i="20"/>
  <c r="U1426" i="20"/>
  <c r="U1427" i="20"/>
  <c r="U1428" i="20"/>
  <c r="U1429" i="20"/>
  <c r="U1430" i="20"/>
  <c r="U1431" i="20"/>
  <c r="U1432" i="20"/>
  <c r="U1433" i="20"/>
  <c r="U1434" i="20"/>
  <c r="U1435" i="20"/>
  <c r="U1436" i="20"/>
  <c r="U1437" i="20"/>
  <c r="U1438" i="20"/>
  <c r="U1439" i="20"/>
  <c r="U1440" i="20"/>
  <c r="U1441" i="20"/>
  <c r="U1442" i="20"/>
  <c r="U1443" i="20"/>
  <c r="U1444" i="20"/>
  <c r="U1445" i="20"/>
  <c r="U1446" i="20"/>
  <c r="U1447" i="20"/>
  <c r="U1448" i="20"/>
  <c r="U1449" i="20"/>
  <c r="U1450" i="20"/>
  <c r="U1451" i="20"/>
  <c r="U1452" i="20"/>
  <c r="U1453" i="20"/>
  <c r="U1454" i="20"/>
  <c r="U1455" i="20"/>
  <c r="U1456" i="20"/>
  <c r="U1457" i="20"/>
  <c r="U1458" i="20"/>
  <c r="U1459" i="20"/>
  <c r="U1460" i="20"/>
  <c r="U1461" i="20"/>
  <c r="U1462" i="20"/>
  <c r="U1463" i="20"/>
  <c r="U1464" i="20"/>
  <c r="U1465" i="20"/>
  <c r="U1466" i="20"/>
  <c r="U1467" i="20"/>
  <c r="U1468" i="20"/>
  <c r="U1469" i="20"/>
  <c r="U1470" i="20"/>
  <c r="U1471" i="20"/>
  <c r="U1472" i="20"/>
  <c r="U1473" i="20"/>
  <c r="U1474" i="20"/>
  <c r="U1475" i="20"/>
  <c r="U1476" i="20"/>
  <c r="U1477" i="20"/>
  <c r="U1478" i="20"/>
  <c r="U1479" i="20"/>
  <c r="U1480" i="20"/>
  <c r="U1481" i="20"/>
  <c r="U1482" i="20"/>
  <c r="U1483" i="20"/>
  <c r="U1484" i="20"/>
  <c r="U1485" i="20"/>
  <c r="U1486" i="20"/>
  <c r="U1487" i="20"/>
  <c r="U1488" i="20"/>
  <c r="U1489" i="20"/>
  <c r="U1490" i="20"/>
  <c r="U1491" i="20"/>
  <c r="U1492" i="20"/>
  <c r="U1493" i="20"/>
  <c r="U1494" i="20"/>
  <c r="U1495" i="20"/>
  <c r="U1496" i="20"/>
  <c r="U1497" i="20"/>
  <c r="U1498" i="20"/>
  <c r="U1499" i="20"/>
  <c r="U1500" i="20"/>
  <c r="U1501" i="20"/>
  <c r="U1502" i="20"/>
  <c r="U1503" i="20"/>
  <c r="U1504" i="20"/>
  <c r="U1505" i="20"/>
  <c r="U1506" i="20"/>
  <c r="U1507" i="20"/>
  <c r="U1508" i="20"/>
  <c r="U1509" i="20"/>
  <c r="U1510" i="20"/>
  <c r="U1511" i="20"/>
  <c r="U1512" i="20"/>
  <c r="U1513" i="20"/>
  <c r="U1514" i="20"/>
  <c r="U1515" i="20"/>
  <c r="U1516" i="20"/>
  <c r="U1517" i="20"/>
  <c r="U1518" i="20"/>
  <c r="U1519" i="20"/>
  <c r="U1520" i="20"/>
  <c r="U1521" i="20"/>
  <c r="U1522" i="20"/>
  <c r="U1523" i="20"/>
  <c r="U1524" i="20"/>
  <c r="U1525" i="20"/>
  <c r="U1526" i="20"/>
  <c r="U1527" i="20"/>
  <c r="U1528" i="20"/>
  <c r="U1529" i="20"/>
  <c r="U1530" i="20"/>
  <c r="U1531" i="20"/>
  <c r="U1532" i="20"/>
  <c r="U1533" i="20"/>
  <c r="U1534" i="20"/>
  <c r="U1535" i="20"/>
  <c r="U1536" i="20"/>
  <c r="U1537" i="20"/>
  <c r="U1538" i="20"/>
  <c r="U1539" i="20"/>
  <c r="U1540" i="20"/>
  <c r="U1541" i="20"/>
  <c r="U1542" i="20"/>
  <c r="U1543" i="20"/>
  <c r="U1544" i="20"/>
  <c r="U1545" i="20"/>
  <c r="U1546" i="20"/>
  <c r="U1547" i="20"/>
  <c r="U1548" i="20"/>
  <c r="U1549" i="20"/>
  <c r="U1550" i="20"/>
  <c r="U1551" i="20"/>
  <c r="U1552" i="20"/>
  <c r="U1553" i="20"/>
  <c r="U1554" i="20"/>
  <c r="U1555" i="20"/>
  <c r="U1556" i="20"/>
  <c r="U1557" i="20"/>
  <c r="U1558" i="20"/>
  <c r="U1559" i="20"/>
  <c r="U1560" i="20"/>
  <c r="U1561" i="20"/>
  <c r="U1562" i="20"/>
  <c r="U1563" i="20"/>
  <c r="U1564" i="20"/>
  <c r="U1565" i="20"/>
  <c r="U1566" i="20"/>
  <c r="U1567" i="20"/>
  <c r="U1568" i="20"/>
  <c r="U1569" i="20"/>
  <c r="U1570" i="20"/>
  <c r="U1571" i="20"/>
  <c r="U1572" i="20"/>
  <c r="U1573" i="20"/>
  <c r="U1574" i="20"/>
  <c r="U1575" i="20"/>
  <c r="U1576" i="20"/>
  <c r="U1577" i="20"/>
  <c r="U1578" i="20"/>
  <c r="U1579" i="20"/>
  <c r="U1580" i="20"/>
  <c r="U1581" i="20"/>
  <c r="U1582" i="20"/>
  <c r="U1583" i="20"/>
  <c r="U1584" i="20"/>
  <c r="U1585" i="20"/>
  <c r="U1586" i="20"/>
  <c r="U1587" i="20"/>
  <c r="U1588" i="20"/>
  <c r="U1589" i="20"/>
  <c r="U1590" i="20"/>
  <c r="U1591" i="20"/>
  <c r="U1592" i="20"/>
  <c r="U1593" i="20"/>
  <c r="U1594" i="20"/>
  <c r="U1595" i="20"/>
  <c r="U1596" i="20"/>
  <c r="U1597" i="20"/>
  <c r="U1598" i="20"/>
  <c r="U1599" i="20"/>
  <c r="U1600" i="20"/>
  <c r="U1601" i="20"/>
  <c r="U1602" i="20"/>
  <c r="U1603" i="20"/>
  <c r="U1604" i="20"/>
  <c r="U1605" i="20"/>
  <c r="U1606" i="20"/>
  <c r="U1607" i="20"/>
  <c r="U1608" i="20"/>
  <c r="U1609" i="20"/>
  <c r="U1610" i="20"/>
  <c r="U1611" i="20"/>
  <c r="U1612" i="20"/>
  <c r="U1613" i="20"/>
  <c r="U1614" i="20"/>
  <c r="U1615" i="20"/>
  <c r="U1616" i="20"/>
  <c r="U1617" i="20"/>
  <c r="U1618" i="20"/>
  <c r="U1619" i="20"/>
  <c r="U1620" i="20"/>
  <c r="U1621" i="20"/>
  <c r="U1622" i="20"/>
  <c r="U1623" i="20"/>
  <c r="U1624" i="20"/>
  <c r="U1625" i="20"/>
  <c r="U1626" i="20"/>
  <c r="U1627" i="20"/>
  <c r="U1628" i="20"/>
  <c r="U1629" i="20"/>
  <c r="U1630" i="20"/>
  <c r="U1631" i="20"/>
  <c r="U1632" i="20"/>
  <c r="U1633" i="20"/>
  <c r="U1634" i="20"/>
  <c r="U1635" i="20"/>
  <c r="U1636" i="20"/>
  <c r="U1637" i="20"/>
  <c r="U1638" i="20"/>
  <c r="U1639" i="20"/>
  <c r="U1640" i="20"/>
  <c r="U1641" i="20"/>
  <c r="U1642" i="20"/>
  <c r="U1643" i="20"/>
  <c r="U1644" i="20"/>
  <c r="U1645" i="20"/>
  <c r="U1646" i="20"/>
  <c r="U1647" i="20"/>
  <c r="U1648" i="20"/>
  <c r="U1649" i="20"/>
  <c r="U1650" i="20"/>
  <c r="U1651" i="20"/>
  <c r="U1652" i="20"/>
  <c r="U1653" i="20"/>
  <c r="U1654" i="20"/>
  <c r="U1655" i="20"/>
  <c r="U1656" i="20"/>
  <c r="U1657" i="20"/>
  <c r="U1658" i="20"/>
  <c r="U1659" i="20"/>
  <c r="U1660" i="20"/>
  <c r="U1661" i="20"/>
  <c r="U1662" i="20"/>
  <c r="U1663" i="20"/>
  <c r="U1664" i="20"/>
  <c r="U1665" i="20"/>
  <c r="U1666" i="20"/>
  <c r="U1667" i="20"/>
  <c r="U1668" i="20"/>
  <c r="U1669" i="20"/>
  <c r="U1670" i="20"/>
  <c r="U1671" i="20"/>
  <c r="U1672" i="20"/>
  <c r="U1673" i="20"/>
  <c r="U1674" i="20"/>
  <c r="U1675" i="20"/>
  <c r="U1676" i="20"/>
  <c r="U1677" i="20"/>
  <c r="U1678" i="20"/>
  <c r="U1679" i="20"/>
  <c r="U1680" i="20"/>
  <c r="U1681" i="20"/>
  <c r="U1682" i="20"/>
  <c r="U1683" i="20"/>
  <c r="U1684" i="20"/>
  <c r="U1685" i="20"/>
  <c r="U1686" i="20"/>
  <c r="U1687" i="20"/>
  <c r="U1688" i="20"/>
  <c r="U1689" i="20"/>
  <c r="U1690" i="20"/>
  <c r="U1691" i="20"/>
  <c r="U1692" i="20"/>
  <c r="U1693" i="20"/>
  <c r="U1694" i="20"/>
  <c r="U1695" i="20"/>
  <c r="U1696" i="20"/>
  <c r="U1697" i="20"/>
  <c r="U1698" i="20"/>
  <c r="U1699" i="20"/>
  <c r="U1700" i="20"/>
  <c r="U1701" i="20"/>
  <c r="U1702" i="20"/>
  <c r="U1703" i="20"/>
  <c r="U1704" i="20"/>
  <c r="U1705" i="20"/>
  <c r="U1706" i="20"/>
  <c r="U1707" i="20"/>
  <c r="U1708" i="20"/>
  <c r="U1709" i="20"/>
  <c r="U1710" i="20"/>
  <c r="U1711" i="20"/>
  <c r="U1712" i="20"/>
  <c r="U1713" i="20"/>
  <c r="U1714" i="20"/>
  <c r="U1715" i="20"/>
  <c r="U1716" i="20"/>
  <c r="U1717" i="20"/>
  <c r="U1718" i="20"/>
  <c r="U1719" i="20"/>
  <c r="U1720" i="20"/>
  <c r="U1721" i="20"/>
  <c r="U1722" i="20"/>
  <c r="U1723" i="20"/>
  <c r="U1724" i="20"/>
  <c r="U1725" i="20"/>
  <c r="U1726" i="20"/>
  <c r="U1727" i="20"/>
  <c r="U1728" i="20"/>
  <c r="U1729" i="20"/>
  <c r="U1730" i="20"/>
  <c r="U1731" i="20"/>
  <c r="U1732" i="20"/>
  <c r="U1733" i="20"/>
  <c r="U1734" i="20"/>
  <c r="U1735" i="20"/>
  <c r="U1736" i="20"/>
  <c r="U1737" i="20"/>
  <c r="U1738" i="20"/>
  <c r="U1739" i="20"/>
  <c r="U1740" i="20"/>
  <c r="U1741" i="20"/>
  <c r="U1742" i="20"/>
  <c r="U1743" i="20"/>
  <c r="U1744" i="20"/>
  <c r="U1745" i="20"/>
  <c r="U1746" i="20"/>
  <c r="U1747" i="20"/>
  <c r="U1748" i="20"/>
  <c r="U1749" i="20"/>
  <c r="U1750" i="20"/>
  <c r="U1751" i="20"/>
  <c r="U1752" i="20"/>
  <c r="U1753" i="20"/>
  <c r="U1754" i="20"/>
  <c r="U1755" i="20"/>
  <c r="U1756" i="20"/>
  <c r="U1757" i="20"/>
  <c r="U1758" i="20"/>
  <c r="U1759" i="20"/>
  <c r="U1760" i="20"/>
  <c r="U1761" i="20"/>
  <c r="U1762" i="20"/>
  <c r="U1763" i="20"/>
  <c r="U1764" i="20"/>
  <c r="U1765" i="20"/>
  <c r="U1766" i="20"/>
  <c r="U1767" i="20"/>
  <c r="U1768" i="20"/>
  <c r="U1769" i="20"/>
  <c r="U1770" i="20"/>
  <c r="U1771" i="20"/>
  <c r="U1772" i="20"/>
  <c r="U1773" i="20"/>
  <c r="U1774" i="20"/>
  <c r="U1775" i="20"/>
  <c r="U1776" i="20"/>
  <c r="U1777" i="20"/>
  <c r="U1778" i="20"/>
  <c r="U1779" i="20"/>
  <c r="U1780" i="20"/>
  <c r="U1781" i="20"/>
  <c r="U1782" i="20"/>
  <c r="U1783" i="20"/>
  <c r="U1784" i="20"/>
  <c r="U1785" i="20"/>
  <c r="U1786" i="20"/>
  <c r="U1787" i="20"/>
  <c r="U1788" i="20"/>
  <c r="U1789" i="20"/>
  <c r="U1790" i="20"/>
  <c r="U1791" i="20"/>
  <c r="U1792" i="20"/>
  <c r="U1793" i="20"/>
  <c r="U1794" i="20"/>
  <c r="U1795" i="20"/>
  <c r="U1796" i="20"/>
  <c r="U1797" i="20"/>
  <c r="U1798" i="20"/>
  <c r="U1799" i="20"/>
  <c r="U1800" i="20"/>
  <c r="U1801" i="20"/>
  <c r="U1802" i="20"/>
  <c r="U1803" i="20"/>
  <c r="U1804" i="20"/>
  <c r="U1805" i="20"/>
  <c r="U1806" i="20"/>
  <c r="U1807" i="20"/>
  <c r="U1808" i="20"/>
  <c r="U1809" i="20"/>
  <c r="U1810" i="20"/>
  <c r="U1811" i="20"/>
  <c r="U1812" i="20"/>
  <c r="U1813" i="20"/>
  <c r="U1814" i="20"/>
  <c r="U1815" i="20"/>
  <c r="U1816" i="20"/>
  <c r="U1817" i="20"/>
  <c r="U1818" i="20"/>
  <c r="U1819" i="20"/>
  <c r="U1820" i="20"/>
  <c r="U1821" i="20"/>
  <c r="U1822" i="20"/>
  <c r="U1823" i="20"/>
  <c r="U1824" i="20"/>
  <c r="U1825" i="20"/>
  <c r="U1826" i="20"/>
  <c r="U1827" i="20"/>
  <c r="U1828" i="20"/>
  <c r="U1829" i="20"/>
  <c r="U1830" i="20"/>
  <c r="U1831" i="20"/>
  <c r="U1832" i="20"/>
  <c r="U1833" i="20"/>
  <c r="U1834" i="20"/>
  <c r="U1835" i="20"/>
  <c r="U1836" i="20"/>
  <c r="U1837" i="20"/>
  <c r="U1838" i="20"/>
  <c r="U1839" i="20"/>
  <c r="U1840" i="20"/>
  <c r="U1841" i="20"/>
  <c r="U1842" i="20"/>
  <c r="U1843" i="20"/>
  <c r="U1844" i="20"/>
  <c r="U1845" i="20"/>
  <c r="U1846" i="20"/>
  <c r="U1847" i="20"/>
  <c r="U1848" i="20"/>
  <c r="U1849" i="20"/>
  <c r="U1850" i="20"/>
  <c r="U1851" i="20"/>
  <c r="U1852" i="20"/>
  <c r="U1853" i="20"/>
  <c r="U1854" i="20"/>
  <c r="U1855" i="20"/>
  <c r="U1856" i="20"/>
  <c r="U1857" i="20"/>
  <c r="U1858" i="20"/>
  <c r="U1859" i="20"/>
  <c r="U1860" i="20"/>
  <c r="U1861" i="20"/>
  <c r="U1862" i="20"/>
  <c r="U1863" i="20"/>
  <c r="U1864" i="20"/>
  <c r="U1865" i="20"/>
  <c r="U1866" i="20"/>
  <c r="U1867" i="20"/>
  <c r="U1868" i="20"/>
  <c r="U1869" i="20"/>
  <c r="U1870" i="20"/>
  <c r="U1871" i="20"/>
  <c r="U1872" i="20"/>
  <c r="U1873" i="20"/>
  <c r="U1874" i="20"/>
  <c r="U1875" i="20"/>
  <c r="U1876" i="20"/>
  <c r="U1877" i="20"/>
  <c r="U1878" i="20"/>
  <c r="U1879" i="20"/>
  <c r="U1880" i="20"/>
  <c r="U1881" i="20"/>
  <c r="U1882" i="20"/>
  <c r="U1883" i="20"/>
  <c r="U1884" i="20"/>
  <c r="U1885" i="20"/>
  <c r="U1886" i="20"/>
  <c r="U1887" i="20"/>
  <c r="U1888" i="20"/>
  <c r="U1889" i="20"/>
  <c r="U1890" i="20"/>
  <c r="U1891" i="20"/>
  <c r="U1892" i="20"/>
  <c r="U1893" i="20"/>
  <c r="U1894" i="20"/>
  <c r="U1895" i="20"/>
  <c r="U1896" i="20"/>
  <c r="U1897" i="20"/>
  <c r="U1898" i="20"/>
  <c r="U1899" i="20"/>
  <c r="U1900" i="20"/>
  <c r="U1901" i="20"/>
  <c r="U1902" i="20"/>
  <c r="U1903" i="20"/>
  <c r="U1904" i="20"/>
  <c r="U1905" i="20"/>
  <c r="U1906" i="20"/>
  <c r="U1907" i="20"/>
  <c r="U1908" i="20"/>
  <c r="U1909" i="20"/>
  <c r="U1910" i="20"/>
  <c r="U1911" i="20"/>
  <c r="U1912" i="20"/>
  <c r="U1913" i="20"/>
  <c r="U1914" i="20"/>
  <c r="U1915" i="20"/>
  <c r="U1916" i="20"/>
  <c r="U1917" i="20"/>
  <c r="U1918" i="20"/>
  <c r="U1919" i="20"/>
  <c r="U1920" i="20"/>
  <c r="U1921" i="20"/>
  <c r="U1922" i="20"/>
  <c r="U1923" i="20"/>
  <c r="U1924" i="20"/>
  <c r="U1925" i="20"/>
  <c r="U1926" i="20"/>
  <c r="U1927" i="20"/>
  <c r="U1928" i="20"/>
  <c r="U1929" i="20"/>
  <c r="U1930" i="20"/>
  <c r="U1931" i="20"/>
  <c r="U1932" i="20"/>
  <c r="U1933" i="20"/>
  <c r="U1934" i="20"/>
  <c r="U1935" i="20"/>
  <c r="U1936" i="20"/>
  <c r="U1937" i="20"/>
  <c r="U1938" i="20"/>
  <c r="U1939" i="20"/>
  <c r="U1940" i="20"/>
  <c r="U1941" i="20"/>
  <c r="U1942" i="20"/>
  <c r="U1943" i="20"/>
  <c r="U1944" i="20"/>
  <c r="U1945" i="20"/>
  <c r="U1946" i="20"/>
  <c r="U1947" i="20"/>
  <c r="U1948" i="20"/>
  <c r="U1949" i="20"/>
  <c r="U1950" i="20"/>
  <c r="U1951" i="20"/>
  <c r="U1952" i="20"/>
  <c r="U1953" i="20"/>
  <c r="U1954" i="20"/>
  <c r="U1955" i="20"/>
  <c r="U1956" i="20"/>
  <c r="U1957" i="20"/>
  <c r="U1958" i="20"/>
  <c r="U1959" i="20"/>
  <c r="U1960" i="20"/>
  <c r="U1961" i="20"/>
  <c r="U1962" i="20"/>
  <c r="U1963" i="20"/>
  <c r="U1964" i="20"/>
  <c r="U1965" i="20"/>
  <c r="U1966" i="20"/>
  <c r="U1967" i="20"/>
  <c r="U1968" i="20"/>
  <c r="U1969" i="20"/>
  <c r="U1970" i="20"/>
  <c r="U1971" i="20"/>
  <c r="U1972" i="20"/>
  <c r="U1973" i="20"/>
  <c r="U1974" i="20"/>
  <c r="U1975" i="20"/>
  <c r="U1976" i="20"/>
  <c r="U1977" i="20"/>
  <c r="U1978" i="20"/>
  <c r="U1979" i="20"/>
  <c r="U1980" i="20"/>
  <c r="U1981" i="20"/>
  <c r="U1982" i="20"/>
  <c r="U1983" i="20"/>
  <c r="U1984" i="20"/>
  <c r="U1985" i="20"/>
  <c r="U1986" i="20"/>
  <c r="U1987" i="20"/>
  <c r="U1988" i="20"/>
  <c r="U1989" i="20"/>
  <c r="U1990" i="20"/>
  <c r="U1991" i="20"/>
  <c r="U1992" i="20"/>
  <c r="U1993" i="20"/>
  <c r="U1994" i="20"/>
  <c r="U1995" i="20"/>
  <c r="U1996" i="20"/>
  <c r="U1997" i="20"/>
  <c r="U1998" i="20"/>
  <c r="U1999" i="20"/>
  <c r="U2000" i="20"/>
  <c r="U2001" i="20"/>
  <c r="U2002" i="20"/>
  <c r="U2003" i="20"/>
  <c r="U2004" i="20"/>
  <c r="U2005" i="20"/>
  <c r="U2006" i="20"/>
  <c r="U2007" i="20"/>
  <c r="U2008" i="20"/>
  <c r="U2009" i="20"/>
  <c r="U2010" i="20"/>
  <c r="U2011" i="20"/>
  <c r="U2012" i="20"/>
  <c r="U2013" i="20"/>
  <c r="U2014" i="20"/>
  <c r="U2015" i="20"/>
  <c r="U2016" i="20"/>
  <c r="U2017" i="20"/>
  <c r="U2018" i="20"/>
  <c r="U2019" i="20"/>
  <c r="U2020" i="20"/>
  <c r="U2021" i="20"/>
  <c r="U2022" i="20"/>
  <c r="U2023" i="20"/>
  <c r="U2024" i="20"/>
  <c r="U2025" i="20"/>
  <c r="U2026" i="20"/>
  <c r="U2027" i="20"/>
  <c r="U2028" i="20"/>
  <c r="U2029" i="20"/>
  <c r="U2030" i="20"/>
  <c r="U2031" i="20"/>
  <c r="U2032" i="20"/>
  <c r="U2033" i="20"/>
  <c r="U2034" i="20"/>
  <c r="U2035" i="20"/>
  <c r="U2036" i="20"/>
  <c r="U2037" i="20"/>
  <c r="U2038" i="20"/>
  <c r="U2039" i="20"/>
  <c r="U2040" i="20"/>
  <c r="U2041" i="20"/>
  <c r="U2042" i="20"/>
  <c r="U2043" i="20"/>
  <c r="U2044" i="20"/>
  <c r="U2045" i="20"/>
  <c r="U2046" i="20"/>
  <c r="U2047" i="20"/>
  <c r="U2048" i="20"/>
  <c r="U2049" i="20"/>
  <c r="U2050" i="20"/>
  <c r="U2051" i="20"/>
  <c r="U2052" i="20"/>
  <c r="U2053" i="20"/>
  <c r="U2054" i="20"/>
  <c r="U2055" i="20"/>
  <c r="U2056" i="20"/>
  <c r="U2057" i="20"/>
  <c r="U2058" i="20"/>
  <c r="U2059" i="20"/>
  <c r="U2060" i="20"/>
  <c r="U2061" i="20"/>
  <c r="U2062" i="20"/>
  <c r="U2063" i="20"/>
  <c r="U2064" i="20"/>
  <c r="U2065" i="20"/>
  <c r="U2066" i="20"/>
  <c r="U2067" i="20"/>
  <c r="U2068" i="20"/>
  <c r="U2069" i="20"/>
  <c r="U2070" i="20"/>
  <c r="U2071" i="20"/>
  <c r="U2072" i="20"/>
  <c r="U2073" i="20"/>
  <c r="U2074" i="20"/>
  <c r="U2075" i="20"/>
  <c r="U2076" i="20"/>
  <c r="U2077" i="20"/>
  <c r="U2078" i="20"/>
  <c r="U2079" i="20"/>
  <c r="U2080" i="20"/>
  <c r="U2081" i="20"/>
  <c r="U2082" i="20"/>
  <c r="U2083" i="20"/>
  <c r="U2084" i="20"/>
  <c r="U2085" i="20"/>
  <c r="U2086" i="20"/>
  <c r="U2087" i="20"/>
  <c r="U2088" i="20"/>
  <c r="U2089" i="20"/>
  <c r="U2090" i="20"/>
  <c r="U2091" i="20"/>
  <c r="U2092" i="20"/>
  <c r="U2093" i="20"/>
  <c r="U2094" i="20"/>
  <c r="U2095" i="20"/>
  <c r="U2096" i="20"/>
  <c r="U2097" i="20"/>
  <c r="U2098" i="20"/>
  <c r="U2099" i="20"/>
  <c r="U2100" i="20"/>
  <c r="U2101" i="20"/>
  <c r="U2102" i="20"/>
  <c r="U2103" i="20"/>
  <c r="U2104" i="20"/>
  <c r="U2105" i="20"/>
  <c r="U2106" i="20"/>
  <c r="U2107" i="20"/>
  <c r="U2108" i="20"/>
  <c r="U2109" i="20"/>
  <c r="U2110" i="20"/>
  <c r="U2111" i="20"/>
  <c r="U2112" i="20"/>
  <c r="U2113" i="20"/>
  <c r="U2114" i="20"/>
  <c r="U2115" i="20"/>
  <c r="U2116" i="20"/>
  <c r="U2117" i="20"/>
  <c r="U2118" i="20"/>
  <c r="U2119" i="20"/>
  <c r="U2120" i="20"/>
  <c r="U2121" i="20"/>
  <c r="U2122" i="20"/>
  <c r="U2123" i="20"/>
  <c r="U2124" i="20"/>
  <c r="U2125" i="20"/>
  <c r="U2126" i="20"/>
  <c r="U2127" i="20"/>
  <c r="U2128" i="20"/>
  <c r="U2129" i="20"/>
  <c r="U2130" i="20"/>
  <c r="U2131" i="20"/>
  <c r="U2132" i="20"/>
  <c r="U2133" i="20"/>
  <c r="U2134" i="20"/>
  <c r="U2135" i="20"/>
  <c r="U2136" i="20"/>
  <c r="U2137" i="20"/>
  <c r="U2138" i="20"/>
  <c r="U2139" i="20"/>
  <c r="U2140" i="20"/>
  <c r="U2141" i="20"/>
  <c r="U2142" i="20"/>
  <c r="U2143" i="20"/>
  <c r="U2144" i="20"/>
  <c r="U2145" i="20"/>
  <c r="U2146" i="20"/>
  <c r="U2147" i="20"/>
  <c r="U2148" i="20"/>
  <c r="U2149" i="20"/>
  <c r="U2150" i="20"/>
  <c r="U2151" i="20"/>
  <c r="U2152" i="20"/>
  <c r="U2153" i="20"/>
  <c r="U2154" i="20"/>
  <c r="U2155" i="20"/>
  <c r="U2156" i="20"/>
  <c r="U2157" i="20"/>
  <c r="U2158" i="20"/>
  <c r="U2159" i="20"/>
  <c r="U2160" i="20"/>
  <c r="U2161" i="20"/>
  <c r="U2162" i="20"/>
  <c r="U2163" i="20"/>
  <c r="U2164" i="20"/>
  <c r="U2165" i="20"/>
  <c r="U2166" i="20"/>
  <c r="U2167" i="20"/>
  <c r="U2168" i="20"/>
  <c r="U2169" i="20"/>
  <c r="U2170" i="20"/>
  <c r="U2171" i="20"/>
  <c r="U2172" i="20"/>
  <c r="U2173" i="20"/>
  <c r="U2174" i="20"/>
  <c r="U2175" i="20"/>
  <c r="U2176" i="20"/>
  <c r="U2177" i="20"/>
  <c r="U2178" i="20"/>
  <c r="U2179" i="20"/>
  <c r="U2180" i="20"/>
  <c r="U2181" i="20"/>
  <c r="U2182" i="20"/>
  <c r="U2183" i="20"/>
  <c r="U2184" i="20"/>
  <c r="U2185" i="20"/>
  <c r="U2186" i="20"/>
  <c r="U2187" i="20"/>
  <c r="U2188" i="20"/>
  <c r="U2189" i="20"/>
  <c r="U2190" i="20"/>
  <c r="U2191" i="20"/>
  <c r="U2192" i="20"/>
  <c r="U2193" i="20"/>
  <c r="U2194" i="20"/>
  <c r="U2195" i="20"/>
  <c r="U2196" i="20"/>
  <c r="U2197" i="20"/>
  <c r="U2198" i="20"/>
  <c r="U2199" i="20"/>
  <c r="U2200" i="20"/>
  <c r="U2201" i="20"/>
  <c r="U2202" i="20"/>
  <c r="U2203" i="20"/>
  <c r="U2204" i="20"/>
  <c r="U2205" i="20"/>
  <c r="U2206" i="20"/>
  <c r="U2207" i="20"/>
  <c r="U2208" i="20"/>
  <c r="U2209" i="20"/>
  <c r="U2210" i="20"/>
  <c r="U2211" i="20"/>
  <c r="U2212" i="20"/>
  <c r="U2213" i="20"/>
  <c r="U2214" i="20"/>
  <c r="U2215" i="20"/>
  <c r="U2216" i="20"/>
  <c r="U2217" i="20"/>
  <c r="U2218" i="20"/>
  <c r="U2219" i="20"/>
  <c r="U2220" i="20"/>
  <c r="U2221" i="20"/>
  <c r="U2222" i="20"/>
  <c r="U2223" i="20"/>
  <c r="U2224" i="20"/>
  <c r="U2225" i="20"/>
  <c r="U2226" i="20"/>
  <c r="U2227" i="20"/>
  <c r="U2228" i="20"/>
  <c r="U2229" i="20"/>
  <c r="U2230" i="20"/>
  <c r="U2231" i="20"/>
  <c r="U2232" i="20"/>
  <c r="U2233" i="20"/>
  <c r="U2234" i="20"/>
  <c r="U2235" i="20"/>
  <c r="U2236" i="20"/>
  <c r="U2237" i="20"/>
  <c r="U2238" i="20"/>
  <c r="U2239" i="20"/>
  <c r="U2240" i="20"/>
  <c r="U2241" i="20"/>
  <c r="U2242" i="20"/>
  <c r="U2243" i="20"/>
  <c r="U2244" i="20"/>
  <c r="U2245" i="20"/>
  <c r="U2246" i="20"/>
  <c r="U2247" i="20"/>
  <c r="U2248" i="20"/>
  <c r="U2249" i="20"/>
  <c r="U2250" i="20"/>
  <c r="U2251" i="20"/>
  <c r="U2252" i="20"/>
  <c r="U2253" i="20"/>
  <c r="U2254" i="20"/>
  <c r="U2255" i="20"/>
  <c r="U2256" i="20"/>
  <c r="U2257" i="20"/>
  <c r="U2258" i="20"/>
  <c r="U2259" i="20"/>
  <c r="U2260" i="20"/>
  <c r="U2261" i="20"/>
  <c r="U2262" i="20"/>
  <c r="U2263" i="20"/>
  <c r="U2264" i="20"/>
  <c r="U2265" i="20"/>
  <c r="U2266" i="20"/>
  <c r="U2267" i="20"/>
  <c r="U2268" i="20"/>
  <c r="U2269" i="20"/>
  <c r="U2270" i="20"/>
  <c r="U2271" i="20"/>
  <c r="U2272" i="20"/>
  <c r="U2273" i="20"/>
  <c r="U2274" i="20"/>
  <c r="U2275" i="20"/>
  <c r="U2276" i="20"/>
  <c r="U2277" i="20"/>
  <c r="U2278" i="20"/>
  <c r="U2279" i="20"/>
  <c r="U2280" i="20"/>
  <c r="U2281" i="20"/>
  <c r="U2282" i="20"/>
  <c r="U2283" i="20"/>
  <c r="U2284" i="20"/>
  <c r="U2285" i="20"/>
  <c r="U2286" i="20"/>
  <c r="U2287" i="20"/>
  <c r="U2288" i="20"/>
  <c r="U2289" i="20"/>
  <c r="U2290" i="20"/>
  <c r="U2291" i="20"/>
  <c r="U2292" i="20"/>
  <c r="U2293" i="20"/>
  <c r="U2294" i="20"/>
  <c r="U2295" i="20"/>
  <c r="U2296" i="20"/>
  <c r="U2297" i="20"/>
  <c r="U2298" i="20"/>
  <c r="U2299" i="20"/>
  <c r="U2300" i="20"/>
  <c r="U2301" i="20"/>
  <c r="U2302" i="20"/>
  <c r="U2303" i="20"/>
  <c r="U2304" i="20"/>
  <c r="U2305" i="20"/>
  <c r="U2306" i="20"/>
  <c r="U2307" i="20"/>
  <c r="U2308" i="20"/>
  <c r="U2309" i="20"/>
  <c r="U2310" i="20"/>
  <c r="U2311" i="20"/>
  <c r="U2312" i="20"/>
  <c r="U2313" i="20"/>
  <c r="U2314" i="20"/>
  <c r="U2315" i="20"/>
  <c r="U2316" i="20"/>
  <c r="U2317" i="20"/>
  <c r="U2318" i="20"/>
  <c r="U2319" i="20"/>
  <c r="U2320" i="20"/>
  <c r="U2321" i="20"/>
  <c r="U2322" i="20"/>
  <c r="U2323" i="20"/>
  <c r="U2324" i="20"/>
  <c r="U2325" i="20"/>
  <c r="U2326" i="20"/>
  <c r="U2327" i="20"/>
  <c r="U2328" i="20"/>
  <c r="U2329" i="20"/>
  <c r="U2330" i="20"/>
  <c r="U2331" i="20"/>
  <c r="U2332" i="20"/>
  <c r="U2333" i="20"/>
  <c r="U2334" i="20"/>
  <c r="U2335" i="20"/>
  <c r="U2336" i="20"/>
  <c r="U2337" i="20"/>
  <c r="U2338" i="20"/>
  <c r="U2339" i="20"/>
  <c r="U2340" i="20"/>
  <c r="U2341" i="20"/>
  <c r="U2342" i="20"/>
  <c r="U2343" i="20"/>
  <c r="U2344" i="20"/>
  <c r="U2345" i="20"/>
  <c r="U2346" i="20"/>
  <c r="U2347" i="20"/>
  <c r="U2348" i="20"/>
  <c r="U2349" i="20"/>
  <c r="U2350" i="20"/>
  <c r="U2351" i="20"/>
  <c r="U2352" i="20"/>
  <c r="U2353" i="20"/>
  <c r="U2354" i="20"/>
  <c r="U2355" i="20"/>
  <c r="U2356" i="20"/>
  <c r="U2357" i="20"/>
  <c r="U2358" i="20"/>
  <c r="U2359" i="20"/>
  <c r="U2360" i="20"/>
  <c r="U2361" i="20"/>
  <c r="U2362" i="20"/>
  <c r="U2363" i="20"/>
  <c r="U2364" i="20"/>
  <c r="U2365" i="20"/>
  <c r="U2366" i="20"/>
  <c r="U2367" i="20"/>
  <c r="U2368" i="20"/>
  <c r="U2369" i="20"/>
  <c r="U2370" i="20"/>
  <c r="U2371" i="20"/>
  <c r="U2372" i="20"/>
  <c r="U2373" i="20"/>
  <c r="U2374" i="20"/>
  <c r="U2375" i="20"/>
  <c r="U2376" i="20"/>
  <c r="U2377" i="20"/>
  <c r="U2378" i="20"/>
  <c r="U2379" i="20"/>
  <c r="U2380" i="20"/>
  <c r="U2381" i="20"/>
  <c r="U2382" i="20"/>
  <c r="U2383" i="20"/>
  <c r="U2384" i="20"/>
  <c r="U2385" i="20"/>
  <c r="U2386" i="20"/>
  <c r="U2387" i="20"/>
  <c r="U2388" i="20"/>
  <c r="U2389" i="20"/>
  <c r="U2390" i="20"/>
  <c r="U2391" i="20"/>
  <c r="U2392" i="20"/>
  <c r="U2393" i="20"/>
  <c r="U2394" i="20"/>
  <c r="U2395" i="20"/>
  <c r="U2396" i="20"/>
  <c r="U2397" i="20"/>
  <c r="U2398" i="20"/>
  <c r="U2399" i="20"/>
  <c r="U2400" i="20"/>
  <c r="U2401" i="20"/>
  <c r="U2402" i="20"/>
  <c r="U2403" i="20"/>
  <c r="U2404" i="20"/>
  <c r="U2405" i="20"/>
  <c r="U2406" i="20"/>
  <c r="U2407" i="20"/>
  <c r="U2408" i="20"/>
  <c r="U2409" i="20"/>
  <c r="U2410" i="20"/>
  <c r="U2411" i="20"/>
  <c r="U2412" i="20"/>
  <c r="U2413" i="20"/>
  <c r="U2414" i="20"/>
  <c r="U2415" i="20"/>
  <c r="U2416" i="20"/>
  <c r="U2417" i="20"/>
  <c r="U2418" i="20"/>
  <c r="U2419" i="20"/>
  <c r="U2420" i="20"/>
  <c r="U2421" i="20"/>
  <c r="U2422" i="20"/>
  <c r="U2423" i="20"/>
  <c r="U2424" i="20"/>
  <c r="U2425" i="20"/>
  <c r="U2426" i="20"/>
  <c r="U2427" i="20"/>
  <c r="U2428" i="20"/>
  <c r="U2429" i="20"/>
  <c r="U2430" i="20"/>
  <c r="U2431" i="20"/>
  <c r="U2432" i="20"/>
  <c r="U2433" i="20"/>
  <c r="U2434" i="20"/>
  <c r="U2435" i="20"/>
  <c r="U2436" i="20"/>
  <c r="U2437" i="20"/>
  <c r="U2438" i="20"/>
  <c r="U2439" i="20"/>
  <c r="U2440" i="20"/>
  <c r="U2441" i="20"/>
  <c r="U2442" i="20"/>
  <c r="U2443" i="20"/>
  <c r="U2444" i="20"/>
  <c r="U2445" i="20"/>
  <c r="U2446" i="20"/>
  <c r="U2447" i="20"/>
  <c r="U2448" i="20"/>
  <c r="U2449" i="20"/>
  <c r="U2450" i="20"/>
  <c r="U2451" i="20"/>
  <c r="U2452" i="20"/>
  <c r="U2453" i="20"/>
  <c r="U2454" i="20"/>
  <c r="U2455" i="20"/>
  <c r="U2456" i="20"/>
  <c r="U2457" i="20"/>
  <c r="U2458" i="20"/>
  <c r="U2459" i="20"/>
  <c r="U2460" i="20"/>
  <c r="U2461" i="20"/>
  <c r="U2462" i="20"/>
  <c r="U2463" i="20"/>
  <c r="U2464" i="20"/>
  <c r="U2465" i="20"/>
  <c r="U2466" i="20"/>
  <c r="U2467" i="20"/>
  <c r="U2468" i="20"/>
  <c r="U2469" i="20"/>
  <c r="U2470" i="20"/>
  <c r="U2471" i="20"/>
  <c r="U2472" i="20"/>
  <c r="U2473" i="20"/>
  <c r="U2474" i="20"/>
  <c r="U2475" i="20"/>
  <c r="U2476" i="20"/>
  <c r="U2477" i="20"/>
  <c r="U2478" i="20"/>
  <c r="U2479" i="20"/>
  <c r="U2480" i="20"/>
  <c r="U2481" i="20"/>
  <c r="U2482" i="20"/>
  <c r="U2483" i="20"/>
  <c r="U2484" i="20"/>
  <c r="U2485" i="20"/>
  <c r="U2486" i="20"/>
  <c r="U2487" i="20"/>
  <c r="U2488" i="20"/>
  <c r="U2489" i="20"/>
  <c r="U2490" i="20"/>
  <c r="U2491" i="20"/>
  <c r="U2492" i="20"/>
  <c r="U2493" i="20"/>
  <c r="U2494" i="20"/>
  <c r="U2495" i="20"/>
  <c r="U2496" i="20"/>
  <c r="U2497" i="20"/>
  <c r="U2498" i="20"/>
  <c r="U2499" i="20"/>
  <c r="U2500" i="20"/>
  <c r="U2501" i="20"/>
  <c r="U2502" i="20"/>
  <c r="U2503" i="20"/>
  <c r="U2504" i="20"/>
  <c r="U2505" i="20"/>
  <c r="U2506" i="20"/>
  <c r="U2507" i="20"/>
  <c r="U2508" i="20"/>
  <c r="U2509" i="20"/>
  <c r="U2510" i="20"/>
  <c r="U2511" i="20"/>
  <c r="U2512" i="20"/>
  <c r="U2513" i="20"/>
  <c r="U2514" i="20"/>
  <c r="U2515" i="20"/>
  <c r="U2516" i="20"/>
  <c r="U2517" i="20"/>
  <c r="U2518" i="20"/>
  <c r="U2519" i="20"/>
  <c r="U2520" i="20"/>
  <c r="U2521" i="20"/>
  <c r="U2522" i="20"/>
  <c r="U2523" i="20"/>
  <c r="U2524" i="20"/>
  <c r="U2525" i="20"/>
  <c r="U2526" i="20"/>
  <c r="U2527" i="20"/>
  <c r="U2528" i="20"/>
  <c r="U2529" i="20"/>
  <c r="U2530" i="20"/>
  <c r="U2531" i="20"/>
  <c r="U2532" i="20"/>
  <c r="U2533" i="20"/>
  <c r="U2534" i="20"/>
  <c r="U2535" i="20"/>
  <c r="U2536" i="20"/>
  <c r="U2537" i="20"/>
  <c r="U2538" i="20"/>
  <c r="U2539" i="20"/>
  <c r="U2540" i="20"/>
  <c r="U2541" i="20"/>
  <c r="U2542" i="20"/>
  <c r="U2543" i="20"/>
  <c r="U2544" i="20"/>
  <c r="U2545" i="20"/>
  <c r="U2546" i="20"/>
  <c r="U2547" i="20"/>
  <c r="U2548" i="20"/>
  <c r="U2549" i="20"/>
  <c r="U2550" i="20"/>
  <c r="U2551" i="20"/>
  <c r="U2552" i="20"/>
  <c r="U2553" i="20"/>
  <c r="U2554" i="20"/>
  <c r="U2555" i="20"/>
  <c r="U2556" i="20"/>
  <c r="U2557" i="20"/>
  <c r="U2558" i="20"/>
  <c r="U2559" i="20"/>
  <c r="U2560" i="20"/>
  <c r="U2561" i="20"/>
  <c r="U2562" i="20"/>
  <c r="U2563" i="20"/>
  <c r="U2564" i="20"/>
  <c r="U2565" i="20"/>
  <c r="U2566" i="20"/>
  <c r="U2567" i="20"/>
  <c r="U2568" i="20"/>
  <c r="U2569" i="20"/>
  <c r="U2570" i="20"/>
  <c r="U2571" i="20"/>
  <c r="U2572" i="20"/>
  <c r="U2573" i="20"/>
  <c r="U2574" i="20"/>
  <c r="U2575" i="20"/>
  <c r="U2576" i="20"/>
  <c r="U2577" i="20"/>
  <c r="U2578" i="20"/>
  <c r="U2579" i="20"/>
  <c r="U2580" i="20"/>
  <c r="U2581" i="20"/>
  <c r="U2582" i="20"/>
  <c r="U2583" i="20"/>
  <c r="U2584" i="20"/>
  <c r="U2585" i="20"/>
  <c r="U2586" i="20"/>
  <c r="U2587" i="20"/>
  <c r="U2588" i="20"/>
  <c r="U2589" i="20"/>
  <c r="U2590" i="20"/>
  <c r="U2591" i="20"/>
  <c r="U2592" i="20"/>
  <c r="U2593" i="20"/>
  <c r="U2594" i="20"/>
  <c r="U2595" i="20"/>
  <c r="U2596" i="20"/>
  <c r="U2597" i="20"/>
  <c r="U2598" i="20"/>
  <c r="U2599" i="20"/>
  <c r="U2600" i="20"/>
  <c r="U2601" i="20"/>
  <c r="U2602" i="20"/>
  <c r="U2603" i="20"/>
  <c r="U2604" i="20"/>
  <c r="U2605" i="20"/>
  <c r="U2606" i="20"/>
  <c r="U2607" i="20"/>
  <c r="U2608" i="20"/>
  <c r="U2609" i="20"/>
  <c r="U2610" i="20"/>
  <c r="U2611" i="20"/>
  <c r="U2612" i="20"/>
  <c r="U2613" i="20"/>
  <c r="U2614" i="20"/>
  <c r="U2615" i="20"/>
  <c r="U2616" i="20"/>
  <c r="U2617" i="20"/>
  <c r="U2618" i="20"/>
  <c r="U2619" i="20"/>
  <c r="U2620" i="20"/>
  <c r="U2621" i="20"/>
  <c r="U2622" i="20"/>
  <c r="U2623" i="20"/>
  <c r="U2624" i="20"/>
  <c r="U2625" i="20"/>
  <c r="U2626" i="20"/>
  <c r="U2627" i="20"/>
  <c r="U2628" i="20"/>
  <c r="U2629" i="20"/>
  <c r="U2630" i="20"/>
  <c r="U2631" i="20"/>
  <c r="U2632" i="20"/>
  <c r="U2633" i="20"/>
  <c r="U2634" i="20"/>
  <c r="U2635" i="20"/>
  <c r="U2636" i="20"/>
  <c r="U2637" i="20"/>
  <c r="U2638" i="20"/>
  <c r="U2639" i="20"/>
  <c r="U2640" i="20"/>
  <c r="U2641" i="20"/>
  <c r="U2642" i="20"/>
  <c r="U2643" i="20"/>
  <c r="U2644" i="20"/>
  <c r="U2645" i="20"/>
  <c r="U2646" i="20"/>
  <c r="U2647" i="20"/>
  <c r="U2648" i="20"/>
  <c r="U2649" i="20"/>
  <c r="U2650" i="20"/>
  <c r="U2651" i="20"/>
  <c r="U2652" i="20"/>
  <c r="U2653" i="20"/>
  <c r="U2654" i="20"/>
  <c r="U2655" i="20"/>
  <c r="U2656" i="20"/>
  <c r="U2657" i="20"/>
  <c r="U2658" i="20"/>
  <c r="U2659" i="20"/>
  <c r="U2660" i="20"/>
  <c r="U2661" i="20"/>
  <c r="U2662" i="20"/>
  <c r="U2663" i="20"/>
  <c r="U2664" i="20"/>
  <c r="U2665" i="20"/>
  <c r="U2666" i="20"/>
  <c r="U2667" i="20"/>
  <c r="U2668" i="20"/>
  <c r="U2669" i="20"/>
  <c r="U2670" i="20"/>
  <c r="U2671" i="20"/>
  <c r="U2672" i="20"/>
  <c r="U2673" i="20"/>
  <c r="U2674" i="20"/>
  <c r="U2675" i="20"/>
  <c r="U2676" i="20"/>
  <c r="U2677" i="20"/>
  <c r="U2678" i="20"/>
  <c r="U2679" i="20"/>
  <c r="U2680" i="20"/>
  <c r="U2681" i="20"/>
  <c r="U2682" i="20"/>
  <c r="U2683" i="20"/>
  <c r="U2684" i="20"/>
  <c r="U2685" i="20"/>
  <c r="U2686" i="20"/>
  <c r="U2687" i="20"/>
  <c r="U2688" i="20"/>
  <c r="U2689" i="20"/>
  <c r="U2690" i="20"/>
  <c r="U2691" i="20"/>
  <c r="U2692" i="20"/>
  <c r="U2693" i="20"/>
  <c r="U2694" i="20"/>
  <c r="U2695" i="20"/>
  <c r="U2696" i="20"/>
  <c r="U2697" i="20"/>
  <c r="U2698" i="20"/>
  <c r="U2699" i="20"/>
  <c r="U2700" i="20"/>
  <c r="U2701" i="20"/>
  <c r="U2702" i="20"/>
  <c r="U2703" i="20"/>
  <c r="U2704" i="20"/>
  <c r="U2705" i="20"/>
  <c r="U2706" i="20"/>
  <c r="U2707" i="20"/>
  <c r="U2708" i="20"/>
  <c r="U2709" i="20"/>
  <c r="U2710" i="20"/>
  <c r="U2711" i="20"/>
  <c r="U2712" i="20"/>
  <c r="U2713" i="20"/>
  <c r="U2714" i="20"/>
  <c r="U2715" i="20"/>
  <c r="U2716" i="20"/>
  <c r="U2717" i="20"/>
  <c r="U2718" i="20"/>
  <c r="U2719" i="20"/>
  <c r="U2720" i="20"/>
  <c r="U2721" i="20"/>
  <c r="U2722" i="20"/>
  <c r="U2723" i="20"/>
  <c r="U2724" i="20"/>
  <c r="U2725" i="20"/>
  <c r="U2726" i="20"/>
  <c r="U2727" i="20"/>
  <c r="U2728" i="20"/>
  <c r="U2729" i="20"/>
  <c r="U2730" i="20"/>
  <c r="U2731" i="20"/>
  <c r="U2732" i="20"/>
  <c r="U2733" i="20"/>
  <c r="U2734" i="20"/>
  <c r="U2735" i="20"/>
  <c r="U2736" i="20"/>
  <c r="U2737" i="20"/>
  <c r="U2738" i="20"/>
  <c r="U2739" i="20"/>
  <c r="U2740" i="20"/>
  <c r="U2741" i="20"/>
  <c r="U2742" i="20"/>
  <c r="U2743" i="20"/>
  <c r="U2744" i="20"/>
  <c r="U2745" i="20"/>
  <c r="U2746" i="20"/>
  <c r="U2747" i="20"/>
  <c r="U2748" i="20"/>
  <c r="U2749" i="20"/>
  <c r="U2750" i="20"/>
  <c r="U2751" i="20"/>
  <c r="U2752" i="20"/>
  <c r="U2753" i="20"/>
  <c r="U2754" i="20"/>
  <c r="U2755" i="20"/>
  <c r="U2756" i="20"/>
  <c r="U2757" i="20"/>
  <c r="U2758" i="20"/>
  <c r="U2759" i="20"/>
  <c r="U2760" i="20"/>
  <c r="U2761" i="20"/>
  <c r="U2762" i="20"/>
  <c r="U2763" i="20"/>
  <c r="U2764" i="20"/>
  <c r="U2765" i="20"/>
  <c r="U2766" i="20"/>
  <c r="U2767" i="20"/>
  <c r="U2768" i="20"/>
  <c r="U2769" i="20"/>
  <c r="U2770" i="20"/>
  <c r="U2771" i="20"/>
  <c r="U2772" i="20"/>
  <c r="U2773" i="20"/>
  <c r="U2774" i="20"/>
  <c r="U2775" i="20"/>
  <c r="U2776" i="20"/>
  <c r="U2777" i="20"/>
  <c r="U2778" i="20"/>
  <c r="U2779" i="20"/>
  <c r="U2780" i="20"/>
  <c r="U2781" i="20"/>
  <c r="U2782" i="20"/>
  <c r="U2783" i="20"/>
  <c r="U2784" i="20"/>
  <c r="U2785" i="20"/>
  <c r="U2786" i="20"/>
  <c r="U2787" i="20"/>
  <c r="U2788" i="20"/>
  <c r="U2789" i="20"/>
  <c r="U2790" i="20"/>
  <c r="U2791" i="20"/>
  <c r="U2792" i="20"/>
  <c r="U2793" i="20"/>
  <c r="U2794" i="20"/>
  <c r="U2795" i="20"/>
  <c r="U2796" i="20"/>
  <c r="U2797" i="20"/>
  <c r="U2798" i="20"/>
  <c r="U2799" i="20"/>
  <c r="U2800" i="20"/>
  <c r="U2801" i="20"/>
  <c r="U2802" i="20"/>
  <c r="U2803" i="20"/>
  <c r="U2804" i="20"/>
  <c r="U2805" i="20"/>
  <c r="U2806" i="20"/>
  <c r="U2807" i="20"/>
  <c r="U2808" i="20"/>
  <c r="U2809" i="20"/>
  <c r="U2810" i="20"/>
  <c r="U2811" i="20"/>
  <c r="U2812" i="20"/>
  <c r="U2813" i="20"/>
  <c r="U2814" i="20"/>
  <c r="U2815" i="20"/>
  <c r="U2816" i="20"/>
  <c r="U2817" i="20"/>
  <c r="U2818" i="20"/>
  <c r="U2819" i="20"/>
  <c r="U2820" i="20"/>
  <c r="U2821" i="20"/>
  <c r="U2822" i="20"/>
  <c r="U2823" i="20"/>
  <c r="U2824" i="20"/>
  <c r="U2825" i="20"/>
  <c r="U2826" i="20"/>
  <c r="U2827" i="20"/>
  <c r="U2828" i="20"/>
  <c r="U2829" i="20"/>
  <c r="U2830" i="20"/>
  <c r="U2831" i="20"/>
  <c r="U2832" i="20"/>
  <c r="U2833" i="20"/>
  <c r="U2834" i="20"/>
  <c r="U2835" i="20"/>
  <c r="U2836" i="20"/>
  <c r="U2837" i="20"/>
  <c r="U2838" i="20"/>
  <c r="U2839" i="20"/>
  <c r="U2840" i="20"/>
  <c r="U2841" i="20"/>
  <c r="U2842" i="20"/>
  <c r="U2843" i="20"/>
  <c r="U2844" i="20"/>
  <c r="U2845" i="20"/>
  <c r="U2846" i="20"/>
  <c r="U2847" i="20"/>
  <c r="U2848" i="20"/>
  <c r="U2849" i="20"/>
  <c r="U2850" i="20"/>
  <c r="U2851" i="20"/>
  <c r="U2852" i="20"/>
  <c r="U2853" i="20"/>
  <c r="U2854" i="20"/>
  <c r="U2855" i="20"/>
  <c r="U2856" i="20"/>
  <c r="U2857" i="20"/>
  <c r="U2858" i="20"/>
  <c r="U2859" i="20"/>
  <c r="U2860" i="20"/>
  <c r="U2861" i="20"/>
  <c r="U2862" i="20"/>
  <c r="U2863" i="20"/>
  <c r="U2864" i="20"/>
  <c r="U2865" i="20"/>
  <c r="U2866" i="20"/>
  <c r="U2867" i="20"/>
  <c r="U2868" i="20"/>
  <c r="U2869" i="20"/>
  <c r="U2870" i="20"/>
  <c r="U2871" i="20"/>
  <c r="U2872" i="20"/>
  <c r="U2873" i="20"/>
  <c r="U2874" i="20"/>
  <c r="U2875" i="20"/>
  <c r="U2876" i="20"/>
  <c r="U2877" i="20"/>
  <c r="U2878" i="20"/>
  <c r="U2879" i="20"/>
  <c r="U2880" i="20"/>
  <c r="U2881" i="20"/>
  <c r="U2882" i="20"/>
  <c r="U2883" i="20"/>
  <c r="U2884" i="20"/>
  <c r="U2885" i="20"/>
  <c r="U2886" i="20"/>
  <c r="U2887" i="20"/>
  <c r="U2888" i="20"/>
  <c r="U2889" i="20"/>
  <c r="U2890" i="20"/>
  <c r="U2891" i="20"/>
  <c r="U2892" i="20"/>
  <c r="U2893" i="20"/>
  <c r="U2894" i="20"/>
  <c r="U2895" i="20"/>
  <c r="U2896" i="20"/>
  <c r="U2897" i="20"/>
  <c r="U2898" i="20"/>
  <c r="U2899" i="20"/>
  <c r="U2900" i="20"/>
  <c r="U2901" i="20"/>
  <c r="U2902" i="20"/>
  <c r="U2903" i="20"/>
  <c r="U2904" i="20"/>
  <c r="U2905" i="20"/>
  <c r="U2906" i="20"/>
  <c r="U2907" i="20"/>
  <c r="U2908" i="20"/>
  <c r="U2909" i="20"/>
  <c r="U2910" i="20"/>
  <c r="U2911" i="20"/>
  <c r="U2912" i="20"/>
  <c r="U2913" i="20"/>
  <c r="U2914" i="20"/>
  <c r="U2915" i="20"/>
  <c r="U2916" i="20"/>
  <c r="U2917" i="20"/>
  <c r="U2918" i="20"/>
  <c r="U2919" i="20"/>
  <c r="U2920" i="20"/>
  <c r="U2921" i="20"/>
  <c r="U2922" i="20"/>
  <c r="U2923" i="20"/>
  <c r="U2924" i="20"/>
  <c r="U2925" i="20"/>
  <c r="U2926" i="20"/>
  <c r="U2927" i="20"/>
  <c r="U2928" i="20"/>
  <c r="U2929" i="20"/>
  <c r="U2930" i="20"/>
  <c r="U2931" i="20"/>
  <c r="U2932" i="20"/>
  <c r="U2933" i="20"/>
  <c r="U2934" i="20"/>
  <c r="U2935" i="20"/>
  <c r="U2936" i="20"/>
  <c r="U2937" i="20"/>
  <c r="U2938" i="20"/>
  <c r="U2939" i="20"/>
  <c r="U2940" i="20"/>
  <c r="U2941" i="20"/>
  <c r="U2942" i="20"/>
  <c r="U2943" i="20"/>
  <c r="U2944" i="20"/>
  <c r="U2945" i="20"/>
  <c r="U2946" i="20"/>
  <c r="U2947" i="20"/>
  <c r="U2948" i="20"/>
  <c r="U2949" i="20"/>
  <c r="U2950" i="20"/>
  <c r="U2951" i="20"/>
  <c r="U2952" i="20"/>
  <c r="U2953" i="20"/>
  <c r="U2954" i="20"/>
  <c r="U2955" i="20"/>
  <c r="U2956" i="20"/>
  <c r="U2957" i="20"/>
  <c r="U2958" i="20"/>
  <c r="U2959" i="20"/>
  <c r="U2960" i="20"/>
  <c r="U2961" i="20"/>
  <c r="U2962" i="20"/>
  <c r="U2963" i="20"/>
  <c r="U2964" i="20"/>
  <c r="U2965" i="20"/>
  <c r="U2966" i="20"/>
  <c r="U2967" i="20"/>
  <c r="U2968" i="20"/>
  <c r="U2969" i="20"/>
  <c r="U2970" i="20"/>
  <c r="U2971" i="20"/>
  <c r="U2972" i="20"/>
  <c r="U2973" i="20"/>
  <c r="U2974" i="20"/>
  <c r="U2975" i="20"/>
  <c r="U2976" i="20"/>
  <c r="U2977" i="20"/>
  <c r="U2978" i="20"/>
  <c r="U2979" i="20"/>
  <c r="U2980" i="20"/>
  <c r="U2981" i="20"/>
  <c r="U2982" i="20"/>
  <c r="U2983" i="20"/>
  <c r="U2984" i="20"/>
  <c r="U2985" i="20"/>
  <c r="U2986" i="20"/>
  <c r="U2987" i="20"/>
  <c r="U2988" i="20"/>
  <c r="U2989" i="20"/>
  <c r="U2990" i="20"/>
  <c r="U2991" i="20"/>
  <c r="U2992" i="20"/>
  <c r="U2993" i="20"/>
  <c r="U2994" i="20"/>
  <c r="U2995" i="20"/>
  <c r="U2996" i="20"/>
  <c r="U2997" i="20"/>
  <c r="U2998" i="20"/>
  <c r="U2999" i="20"/>
  <c r="U3000" i="20"/>
  <c r="U3001" i="20"/>
  <c r="U3002" i="20"/>
  <c r="U3003" i="20"/>
  <c r="U3004" i="20"/>
  <c r="U3005" i="20"/>
  <c r="U3006" i="20"/>
  <c r="U3007" i="20"/>
  <c r="U3008" i="20"/>
  <c r="U3009" i="20"/>
  <c r="U3010" i="20"/>
  <c r="U3011" i="20"/>
  <c r="U3012" i="20"/>
  <c r="U3013" i="20"/>
  <c r="U3014" i="20"/>
  <c r="U3015" i="20"/>
  <c r="U3016" i="20"/>
  <c r="U3017" i="20"/>
  <c r="U3018" i="20"/>
  <c r="U3019" i="20"/>
  <c r="U3020" i="20"/>
  <c r="U3021" i="20"/>
  <c r="U3022" i="20"/>
  <c r="U3023" i="20"/>
  <c r="U3024" i="20"/>
  <c r="U3025" i="20"/>
  <c r="U3026" i="20"/>
  <c r="U3027" i="20"/>
  <c r="U3028" i="20"/>
  <c r="U3029" i="20"/>
  <c r="U3030" i="20"/>
  <c r="U3031" i="20"/>
  <c r="U3032" i="20"/>
  <c r="U3033" i="20"/>
  <c r="U3034" i="20"/>
  <c r="U3035" i="20"/>
  <c r="U3036" i="20"/>
  <c r="U3037" i="20"/>
  <c r="U3038" i="20"/>
  <c r="U3039" i="20"/>
  <c r="U3040" i="20"/>
  <c r="U3041" i="20"/>
  <c r="U3042" i="20"/>
  <c r="U3043" i="20"/>
  <c r="U3044" i="20"/>
  <c r="U3045" i="20"/>
  <c r="U3046" i="20"/>
  <c r="U3047" i="20"/>
  <c r="U3048" i="20"/>
  <c r="U3049" i="20"/>
  <c r="U3050" i="20"/>
  <c r="U3051" i="20"/>
  <c r="U3052" i="20"/>
  <c r="U3053" i="20"/>
  <c r="U3054" i="20"/>
  <c r="U3055" i="20"/>
  <c r="U3056" i="20"/>
  <c r="U3057" i="20"/>
  <c r="U3058" i="20"/>
  <c r="U3059" i="20"/>
  <c r="U3060" i="20"/>
  <c r="U3061" i="20"/>
  <c r="U3062" i="20"/>
  <c r="U3063" i="20"/>
  <c r="U3064" i="20"/>
  <c r="U3065" i="20"/>
  <c r="U3066" i="20"/>
  <c r="U3067" i="20"/>
  <c r="U3068" i="20"/>
  <c r="U3069" i="20"/>
  <c r="U3070" i="20"/>
  <c r="U3071" i="20"/>
  <c r="U3072" i="20"/>
  <c r="U3073" i="20"/>
  <c r="U3074" i="20"/>
  <c r="U3075" i="20"/>
  <c r="U3076" i="20"/>
  <c r="U3077" i="20"/>
  <c r="U3078" i="20"/>
  <c r="U3079" i="20"/>
  <c r="U3080" i="20"/>
  <c r="U3081" i="20"/>
  <c r="U3082" i="20"/>
  <c r="U3083" i="20"/>
  <c r="U3084" i="20"/>
  <c r="U3085" i="20"/>
  <c r="U3086" i="20"/>
  <c r="U3087" i="20"/>
  <c r="U3088" i="20"/>
  <c r="U3089" i="20"/>
  <c r="U3090" i="20"/>
  <c r="U3091" i="20"/>
  <c r="U3092" i="20"/>
  <c r="U3093" i="20"/>
  <c r="U3094" i="20"/>
  <c r="U3095" i="20"/>
  <c r="U3096" i="20"/>
  <c r="U3097" i="20"/>
  <c r="U3098" i="20"/>
  <c r="U3099" i="20"/>
  <c r="U3100" i="20"/>
  <c r="U3101" i="20"/>
  <c r="U3102" i="20"/>
  <c r="U3103" i="20"/>
  <c r="U3104" i="20"/>
  <c r="U3105" i="20"/>
  <c r="U3106" i="20"/>
  <c r="U3107" i="20"/>
  <c r="U3108" i="20"/>
  <c r="U3109" i="20"/>
  <c r="U3110" i="20"/>
  <c r="U3111" i="20"/>
  <c r="U3112" i="20"/>
  <c r="U3113" i="20"/>
  <c r="U3114" i="20"/>
  <c r="U3115" i="20"/>
  <c r="U3116" i="20"/>
  <c r="U3117" i="20"/>
  <c r="U3118" i="20"/>
  <c r="U3119" i="20"/>
  <c r="U3120" i="20"/>
  <c r="U3121" i="20"/>
  <c r="U2" i="20"/>
  <c r="J22" i="23"/>
  <c r="K22" i="23" s="1"/>
  <c r="L22" i="23" s="1"/>
  <c r="M22" i="23" s="1"/>
  <c r="N22" i="23" s="1"/>
  <c r="O22" i="23" s="1"/>
  <c r="Z35" i="6" s="1"/>
  <c r="J75" i="23"/>
  <c r="K75" i="23" s="1"/>
  <c r="L75" i="23" s="1"/>
  <c r="M75" i="23" s="1"/>
  <c r="N75" i="23" s="1"/>
  <c r="O75" i="23" s="1"/>
  <c r="Z77" i="6" s="1"/>
  <c r="J15" i="23"/>
  <c r="K15" i="23" s="1"/>
  <c r="L15" i="23" s="1"/>
  <c r="M15" i="23" s="1"/>
  <c r="N15" i="23" s="1"/>
  <c r="O15" i="23" s="1"/>
  <c r="Z14" i="6" s="1"/>
  <c r="J70" i="23"/>
  <c r="K70" i="23" s="1"/>
  <c r="L70" i="23" s="1"/>
  <c r="M70" i="23" s="1"/>
  <c r="N70" i="23" s="1"/>
  <c r="O70" i="23" s="1"/>
  <c r="Z17" i="6" s="1"/>
  <c r="J81" i="23"/>
  <c r="K81" i="23" s="1"/>
  <c r="L81" i="23" s="1"/>
  <c r="M81" i="23" s="1"/>
  <c r="N81" i="23" s="1"/>
  <c r="O81" i="23" s="1"/>
  <c r="Z21" i="6" s="1"/>
  <c r="J31" i="23"/>
  <c r="K31" i="23" s="1"/>
  <c r="L31" i="23" s="1"/>
  <c r="M31" i="23" s="1"/>
  <c r="N31" i="23" s="1"/>
  <c r="O31" i="23" s="1"/>
  <c r="Z100" i="6" s="1"/>
  <c r="J39" i="23"/>
  <c r="K39" i="23" s="1"/>
  <c r="L39" i="23" s="1"/>
  <c r="M39" i="23" s="1"/>
  <c r="N39" i="23" s="1"/>
  <c r="O39" i="23" s="1"/>
  <c r="Z39" i="6" s="1"/>
  <c r="J96" i="23"/>
  <c r="K96" i="23" s="1"/>
  <c r="L96" i="23" s="1"/>
  <c r="M96" i="23" s="1"/>
  <c r="N96" i="23" s="1"/>
  <c r="O96" i="23" s="1"/>
  <c r="Z80" i="6" s="1"/>
  <c r="J26" i="23"/>
  <c r="K26" i="23" s="1"/>
  <c r="L26" i="23" s="1"/>
  <c r="M26" i="23" s="1"/>
  <c r="N26" i="23" s="1"/>
  <c r="O26" i="23" s="1"/>
  <c r="Z26" i="6" s="1"/>
  <c r="J64" i="23"/>
  <c r="K64" i="23" s="1"/>
  <c r="L64" i="23" s="1"/>
  <c r="M64" i="23" s="1"/>
  <c r="N64" i="23" s="1"/>
  <c r="O64" i="23" s="1"/>
  <c r="Z104" i="6" s="1"/>
  <c r="J37" i="23"/>
  <c r="K37" i="23" s="1"/>
  <c r="L37" i="23" s="1"/>
  <c r="M37" i="23" s="1"/>
  <c r="N37" i="23" s="1"/>
  <c r="O37" i="23" s="1"/>
  <c r="Z92" i="6" s="1"/>
  <c r="J19" i="23"/>
  <c r="K19" i="23" s="1"/>
  <c r="L19" i="23" s="1"/>
  <c r="M19" i="23" s="1"/>
  <c r="N19" i="23" s="1"/>
  <c r="O19" i="23" s="1"/>
  <c r="Z94" i="6" s="1"/>
  <c r="J11" i="23"/>
  <c r="K11" i="23" s="1"/>
  <c r="L11" i="23" s="1"/>
  <c r="M11" i="23" s="1"/>
  <c r="N11" i="23" s="1"/>
  <c r="O11" i="23" s="1"/>
  <c r="Z105" i="6" s="1"/>
  <c r="J45" i="23"/>
  <c r="K45" i="23" s="1"/>
  <c r="L45" i="23" s="1"/>
  <c r="M45" i="23" s="1"/>
  <c r="N45" i="23" s="1"/>
  <c r="O45" i="23" s="1"/>
  <c r="Z40" i="6" s="1"/>
  <c r="J42" i="23"/>
  <c r="K42" i="23" s="1"/>
  <c r="L42" i="23" s="1"/>
  <c r="M42" i="23" s="1"/>
  <c r="N42" i="23" s="1"/>
  <c r="O42" i="23" s="1"/>
  <c r="Z20" i="6" s="1"/>
  <c r="J60" i="23"/>
  <c r="K60" i="23" s="1"/>
  <c r="L60" i="23" s="1"/>
  <c r="M60" i="23" s="1"/>
  <c r="N60" i="23" s="1"/>
  <c r="O60" i="23" s="1"/>
  <c r="Z5" i="6" s="1"/>
  <c r="J52" i="23"/>
  <c r="K52" i="23" s="1"/>
  <c r="L52" i="23" s="1"/>
  <c r="M52" i="23" s="1"/>
  <c r="N52" i="23" s="1"/>
  <c r="O52" i="23" s="1"/>
  <c r="Z74" i="6" s="1"/>
  <c r="J35" i="23"/>
  <c r="K35" i="23" s="1"/>
  <c r="L35" i="23" s="1"/>
  <c r="M35" i="23" s="1"/>
  <c r="N35" i="23" s="1"/>
  <c r="O35" i="23" s="1"/>
  <c r="Z73" i="6" s="1"/>
  <c r="J9" i="23"/>
  <c r="K9" i="23" s="1"/>
  <c r="L9" i="23" s="1"/>
  <c r="M9" i="23" s="1"/>
  <c r="N9" i="23" s="1"/>
  <c r="O9" i="23" s="1"/>
  <c r="Z36" i="6" s="1"/>
  <c r="J79" i="23"/>
  <c r="K79" i="23" s="1"/>
  <c r="L79" i="23" s="1"/>
  <c r="M79" i="23" s="1"/>
  <c r="N79" i="23" s="1"/>
  <c r="O79" i="23" s="1"/>
  <c r="Z82" i="6" s="1"/>
  <c r="J69" i="23"/>
  <c r="K69" i="23" s="1"/>
  <c r="L69" i="23" s="1"/>
  <c r="M69" i="23" s="1"/>
  <c r="N69" i="23" s="1"/>
  <c r="O69" i="23" s="1"/>
  <c r="Z52" i="6" s="1"/>
  <c r="J50" i="23"/>
  <c r="K50" i="23" s="1"/>
  <c r="L50" i="23" s="1"/>
  <c r="M50" i="23" s="1"/>
  <c r="N50" i="23" s="1"/>
  <c r="O50" i="23" s="1"/>
  <c r="Z55" i="6" s="1"/>
  <c r="J55" i="23"/>
  <c r="K55" i="23" s="1"/>
  <c r="L55" i="23" s="1"/>
  <c r="M55" i="23" s="1"/>
  <c r="N55" i="23" s="1"/>
  <c r="O55" i="23" s="1"/>
  <c r="Z59" i="6" s="1"/>
  <c r="J92" i="23"/>
  <c r="K92" i="23" s="1"/>
  <c r="L92" i="23" s="1"/>
  <c r="M92" i="23" s="1"/>
  <c r="N92" i="23" s="1"/>
  <c r="O92" i="23" s="1"/>
  <c r="Z95" i="6" s="1"/>
  <c r="J8" i="23"/>
  <c r="K8" i="23" s="1"/>
  <c r="L8" i="23" s="1"/>
  <c r="M8" i="23" s="1"/>
  <c r="N8" i="23" s="1"/>
  <c r="O8" i="23" s="1"/>
  <c r="Z50" i="6" s="1"/>
  <c r="J105" i="23"/>
  <c r="K105" i="23" s="1"/>
  <c r="L105" i="23" s="1"/>
  <c r="M105" i="23" s="1"/>
  <c r="N105" i="23" s="1"/>
  <c r="O105" i="23" s="1"/>
  <c r="Z42" i="6" s="1"/>
  <c r="J74" i="23"/>
  <c r="K74" i="23" s="1"/>
  <c r="L74" i="23" s="1"/>
  <c r="M74" i="23" s="1"/>
  <c r="N74" i="23" s="1"/>
  <c r="O74" i="23" s="1"/>
  <c r="Z11" i="6" s="1"/>
  <c r="J103" i="23"/>
  <c r="K103" i="23" s="1"/>
  <c r="L103" i="23" s="1"/>
  <c r="M103" i="23" s="1"/>
  <c r="N103" i="23" s="1"/>
  <c r="O103" i="23" s="1"/>
  <c r="Z7" i="6" s="1"/>
  <c r="J67" i="23"/>
  <c r="K67" i="23" s="1"/>
  <c r="L67" i="23" s="1"/>
  <c r="M67" i="23" s="1"/>
  <c r="N67" i="23" s="1"/>
  <c r="O67" i="23" s="1"/>
  <c r="Z57" i="6" s="1"/>
  <c r="J86" i="23"/>
  <c r="K86" i="23" s="1"/>
  <c r="L86" i="23" s="1"/>
  <c r="M86" i="23" s="1"/>
  <c r="N86" i="23" s="1"/>
  <c r="O86" i="23" s="1"/>
  <c r="Z76" i="6" s="1"/>
  <c r="J2" i="23"/>
  <c r="K2" i="23" s="1"/>
  <c r="L2" i="23" s="1"/>
  <c r="M2" i="23" s="1"/>
  <c r="N2" i="23" s="1"/>
  <c r="O2" i="23" s="1"/>
  <c r="Z48" i="6" s="1"/>
  <c r="J17" i="23"/>
  <c r="K17" i="23" s="1"/>
  <c r="L17" i="23" s="1"/>
  <c r="M17" i="23" s="1"/>
  <c r="N17" i="23" s="1"/>
  <c r="O17" i="23" s="1"/>
  <c r="Z33" i="6" s="1"/>
  <c r="J51" i="23"/>
  <c r="K51" i="23" s="1"/>
  <c r="L51" i="23" s="1"/>
  <c r="M51" i="23" s="1"/>
  <c r="N51" i="23" s="1"/>
  <c r="O51" i="23" s="1"/>
  <c r="Z32" i="6" s="1"/>
  <c r="J14" i="23"/>
  <c r="K14" i="23" s="1"/>
  <c r="L14" i="23" s="1"/>
  <c r="M14" i="23" s="1"/>
  <c r="N14" i="23" s="1"/>
  <c r="O14" i="23" s="1"/>
  <c r="Z38" i="6" s="1"/>
  <c r="J82" i="23"/>
  <c r="K82" i="23" s="1"/>
  <c r="L82" i="23" s="1"/>
  <c r="M82" i="23" s="1"/>
  <c r="N82" i="23" s="1"/>
  <c r="O82" i="23" s="1"/>
  <c r="Z46" i="6" s="1"/>
  <c r="J77" i="23"/>
  <c r="K77" i="23" s="1"/>
  <c r="L77" i="23" s="1"/>
  <c r="M77" i="23" s="1"/>
  <c r="N77" i="23" s="1"/>
  <c r="O77" i="23" s="1"/>
  <c r="Z25" i="6" s="1"/>
  <c r="J71" i="23"/>
  <c r="K71" i="23" s="1"/>
  <c r="L71" i="23" s="1"/>
  <c r="M71" i="23" s="1"/>
  <c r="N71" i="23" s="1"/>
  <c r="O71" i="23" s="1"/>
  <c r="Z63" i="6" s="1"/>
  <c r="J21" i="23"/>
  <c r="K21" i="23" s="1"/>
  <c r="L21" i="23" s="1"/>
  <c r="M21" i="23" s="1"/>
  <c r="N21" i="23" s="1"/>
  <c r="O21" i="23" s="1"/>
  <c r="Z86" i="6" s="1"/>
  <c r="J78" i="23"/>
  <c r="K78" i="23" s="1"/>
  <c r="L78" i="23" s="1"/>
  <c r="M78" i="23" s="1"/>
  <c r="N78" i="23" s="1"/>
  <c r="O78" i="23" s="1"/>
  <c r="Z90" i="6" s="1"/>
  <c r="J87" i="23"/>
  <c r="K87" i="23" s="1"/>
  <c r="L87" i="23" s="1"/>
  <c r="M87" i="23" s="1"/>
  <c r="N87" i="23" s="1"/>
  <c r="O87" i="23" s="1"/>
  <c r="Z49" i="6" s="1"/>
  <c r="J32" i="23"/>
  <c r="K32" i="23" s="1"/>
  <c r="L32" i="23" s="1"/>
  <c r="M32" i="23" s="1"/>
  <c r="N32" i="23" s="1"/>
  <c r="O32" i="23" s="1"/>
  <c r="Z13" i="6" s="1"/>
  <c r="J28" i="23"/>
  <c r="K28" i="23" s="1"/>
  <c r="L28" i="23" s="1"/>
  <c r="M28" i="23" s="1"/>
  <c r="N28" i="23" s="1"/>
  <c r="O28" i="23" s="1"/>
  <c r="Z69" i="6" s="1"/>
  <c r="J76" i="23"/>
  <c r="K76" i="23" s="1"/>
  <c r="L76" i="23" s="1"/>
  <c r="M76" i="23" s="1"/>
  <c r="N76" i="23" s="1"/>
  <c r="O76" i="23" s="1"/>
  <c r="Z89" i="6" s="1"/>
  <c r="J72" i="23"/>
  <c r="K72" i="23" s="1"/>
  <c r="L72" i="23" s="1"/>
  <c r="M72" i="23" s="1"/>
  <c r="N72" i="23" s="1"/>
  <c r="O72" i="23" s="1"/>
  <c r="Z43" i="6" s="1"/>
  <c r="J30" i="23"/>
  <c r="K30" i="23" s="1"/>
  <c r="L30" i="23" s="1"/>
  <c r="M30" i="23" s="1"/>
  <c r="N30" i="23" s="1"/>
  <c r="O30" i="23" s="1"/>
  <c r="Z83" i="6" s="1"/>
  <c r="J38" i="23"/>
  <c r="K38" i="23" s="1"/>
  <c r="L38" i="23" s="1"/>
  <c r="M38" i="23" s="1"/>
  <c r="N38" i="23" s="1"/>
  <c r="O38" i="23" s="1"/>
  <c r="Z91" i="6" s="1"/>
  <c r="J59" i="23"/>
  <c r="K59" i="23" s="1"/>
  <c r="L59" i="23" s="1"/>
  <c r="M59" i="23" s="1"/>
  <c r="N59" i="23" s="1"/>
  <c r="O59" i="23" s="1"/>
  <c r="Z31" i="6" s="1"/>
  <c r="J91" i="23"/>
  <c r="K91" i="23" s="1"/>
  <c r="L91" i="23" s="1"/>
  <c r="M91" i="23" s="1"/>
  <c r="N91" i="23" s="1"/>
  <c r="O91" i="23" s="1"/>
  <c r="Z87" i="6" s="1"/>
  <c r="J16" i="23"/>
  <c r="K16" i="23" s="1"/>
  <c r="L16" i="23" s="1"/>
  <c r="M16" i="23" s="1"/>
  <c r="N16" i="23" s="1"/>
  <c r="O16" i="23" s="1"/>
  <c r="Z54" i="6" s="1"/>
  <c r="J29" i="23"/>
  <c r="K29" i="23" s="1"/>
  <c r="L29" i="23" s="1"/>
  <c r="M29" i="23" s="1"/>
  <c r="N29" i="23" s="1"/>
  <c r="O29" i="23" s="1"/>
  <c r="Z67" i="6" s="1"/>
  <c r="J27" i="23"/>
  <c r="K27" i="23" s="1"/>
  <c r="L27" i="23" s="1"/>
  <c r="M27" i="23" s="1"/>
  <c r="N27" i="23" s="1"/>
  <c r="O27" i="23" s="1"/>
  <c r="Z9" i="6" s="1"/>
  <c r="J83" i="23"/>
  <c r="K83" i="23" s="1"/>
  <c r="L83" i="23" s="1"/>
  <c r="M83" i="23" s="1"/>
  <c r="N83" i="23" s="1"/>
  <c r="O83" i="23" s="1"/>
  <c r="Z81" i="6" s="1"/>
  <c r="J6" i="23"/>
  <c r="K6" i="23" s="1"/>
  <c r="L6" i="23" s="1"/>
  <c r="M6" i="23" s="1"/>
  <c r="N6" i="23" s="1"/>
  <c r="O6" i="23" s="1"/>
  <c r="Z53" i="6" s="1"/>
  <c r="J33" i="23"/>
  <c r="K33" i="23" s="1"/>
  <c r="L33" i="23" s="1"/>
  <c r="M33" i="23" s="1"/>
  <c r="N33" i="23" s="1"/>
  <c r="O33" i="23" s="1"/>
  <c r="Z98" i="6" s="1"/>
  <c r="J20" i="23"/>
  <c r="K20" i="23" s="1"/>
  <c r="L20" i="23" s="1"/>
  <c r="M20" i="23" s="1"/>
  <c r="N20" i="23" s="1"/>
  <c r="O20" i="23" s="1"/>
  <c r="Z44" i="6" s="1"/>
  <c r="J97" i="23"/>
  <c r="K97" i="23" s="1"/>
  <c r="L97" i="23" s="1"/>
  <c r="M97" i="23" s="1"/>
  <c r="N97" i="23" s="1"/>
  <c r="O97" i="23" s="1"/>
  <c r="Z60" i="6" s="1"/>
  <c r="J58" i="23"/>
  <c r="K58" i="23" s="1"/>
  <c r="L58" i="23" s="1"/>
  <c r="M58" i="23" s="1"/>
  <c r="N58" i="23" s="1"/>
  <c r="O58" i="23" s="1"/>
  <c r="Z51" i="6" s="1"/>
  <c r="J85" i="23"/>
  <c r="K85" i="23" s="1"/>
  <c r="L85" i="23" s="1"/>
  <c r="M85" i="23" s="1"/>
  <c r="N85" i="23" s="1"/>
  <c r="O85" i="23" s="1"/>
  <c r="Z30" i="6" s="1"/>
  <c r="J13" i="23"/>
  <c r="K13" i="23" s="1"/>
  <c r="L13" i="23" s="1"/>
  <c r="M13" i="23" s="1"/>
  <c r="N13" i="23" s="1"/>
  <c r="O13" i="23" s="1"/>
  <c r="Z93" i="6" s="1"/>
  <c r="J40" i="23"/>
  <c r="K40" i="23" s="1"/>
  <c r="L40" i="23" s="1"/>
  <c r="M40" i="23" s="1"/>
  <c r="N40" i="23" s="1"/>
  <c r="O40" i="23" s="1"/>
  <c r="Z6" i="6" s="1"/>
  <c r="J5" i="23"/>
  <c r="K5" i="23" s="1"/>
  <c r="L5" i="23" s="1"/>
  <c r="M5" i="23" s="1"/>
  <c r="N5" i="23" s="1"/>
  <c r="O5" i="23" s="1"/>
  <c r="Z15" i="6" s="1"/>
  <c r="J98" i="23"/>
  <c r="K98" i="23" s="1"/>
  <c r="L98" i="23" s="1"/>
  <c r="M98" i="23" s="1"/>
  <c r="N98" i="23" s="1"/>
  <c r="O98" i="23" s="1"/>
  <c r="Z16" i="6" s="1"/>
  <c r="J84" i="23"/>
  <c r="K84" i="23" s="1"/>
  <c r="L84" i="23" s="1"/>
  <c r="M84" i="23" s="1"/>
  <c r="N84" i="23" s="1"/>
  <c r="O84" i="23" s="1"/>
  <c r="Z97" i="6" s="1"/>
  <c r="J95" i="23"/>
  <c r="K95" i="23" s="1"/>
  <c r="L95" i="23" s="1"/>
  <c r="M95" i="23" s="1"/>
  <c r="N95" i="23" s="1"/>
  <c r="O95" i="23" s="1"/>
  <c r="Z62" i="6" s="1"/>
  <c r="J94" i="23"/>
  <c r="K94" i="23" s="1"/>
  <c r="L94" i="23" s="1"/>
  <c r="M94" i="23" s="1"/>
  <c r="N94" i="23" s="1"/>
  <c r="O94" i="23" s="1"/>
  <c r="Z68" i="6" s="1"/>
  <c r="J68" i="23"/>
  <c r="K68" i="23" s="1"/>
  <c r="L68" i="23" s="1"/>
  <c r="M68" i="23" s="1"/>
  <c r="N68" i="23" s="1"/>
  <c r="O68" i="23" s="1"/>
  <c r="Z22" i="6" s="1"/>
  <c r="J53" i="23"/>
  <c r="K53" i="23" s="1"/>
  <c r="L53" i="23" s="1"/>
  <c r="M53" i="23" s="1"/>
  <c r="N53" i="23" s="1"/>
  <c r="O53" i="23" s="1"/>
  <c r="Z66" i="6" s="1"/>
  <c r="J10" i="23"/>
  <c r="K10" i="23" s="1"/>
  <c r="L10" i="23" s="1"/>
  <c r="M10" i="23" s="1"/>
  <c r="N10" i="23" s="1"/>
  <c r="O10" i="23" s="1"/>
  <c r="Z34" i="6" s="1"/>
  <c r="J36" i="23"/>
  <c r="K36" i="23" s="1"/>
  <c r="L36" i="23" s="1"/>
  <c r="M36" i="23" s="1"/>
  <c r="N36" i="23" s="1"/>
  <c r="O36" i="23" s="1"/>
  <c r="Z103" i="6" s="1"/>
  <c r="J57" i="23"/>
  <c r="K57" i="23" s="1"/>
  <c r="L57" i="23" s="1"/>
  <c r="M57" i="23" s="1"/>
  <c r="N57" i="23" s="1"/>
  <c r="O57" i="23" s="1"/>
  <c r="Z101" i="6" s="1"/>
  <c r="J88" i="23"/>
  <c r="K88" i="23" s="1"/>
  <c r="L88" i="23" s="1"/>
  <c r="M88" i="23" s="1"/>
  <c r="N88" i="23" s="1"/>
  <c r="O88" i="23" s="1"/>
  <c r="Z2" i="6" s="1"/>
  <c r="J23" i="23"/>
  <c r="K23" i="23" s="1"/>
  <c r="L23" i="23" s="1"/>
  <c r="M23" i="23" s="1"/>
  <c r="N23" i="23" s="1"/>
  <c r="O23" i="23" s="1"/>
  <c r="Z23" i="6" s="1"/>
  <c r="J54" i="23"/>
  <c r="K54" i="23" s="1"/>
  <c r="L54" i="23" s="1"/>
  <c r="M54" i="23" s="1"/>
  <c r="N54" i="23" s="1"/>
  <c r="O54" i="23" s="1"/>
  <c r="Z18" i="6" s="1"/>
  <c r="J93" i="23"/>
  <c r="K93" i="23" s="1"/>
  <c r="L93" i="23" s="1"/>
  <c r="M93" i="23" s="1"/>
  <c r="N93" i="23" s="1"/>
  <c r="O93" i="23" s="1"/>
  <c r="Z96" i="6" s="1"/>
  <c r="J49" i="23"/>
  <c r="K49" i="23" s="1"/>
  <c r="L49" i="23" s="1"/>
  <c r="M49" i="23" s="1"/>
  <c r="N49" i="23" s="1"/>
  <c r="O49" i="23" s="1"/>
  <c r="Z78" i="6" s="1"/>
  <c r="J56" i="23"/>
  <c r="K56" i="23" s="1"/>
  <c r="L56" i="23" s="1"/>
  <c r="M56" i="23" s="1"/>
  <c r="N56" i="23" s="1"/>
  <c r="O56" i="23" s="1"/>
  <c r="Z27" i="6" s="1"/>
  <c r="J80" i="23"/>
  <c r="K80" i="23" s="1"/>
  <c r="L80" i="23" s="1"/>
  <c r="M80" i="23" s="1"/>
  <c r="N80" i="23" s="1"/>
  <c r="O80" i="23" s="1"/>
  <c r="Z72" i="6" s="1"/>
  <c r="J66" i="23"/>
  <c r="K66" i="23" s="1"/>
  <c r="L66" i="23" s="1"/>
  <c r="M66" i="23" s="1"/>
  <c r="N66" i="23" s="1"/>
  <c r="O66" i="23" s="1"/>
  <c r="Z12" i="6" s="1"/>
  <c r="J102" i="23"/>
  <c r="K102" i="23" s="1"/>
  <c r="L102" i="23" s="1"/>
  <c r="M102" i="23" s="1"/>
  <c r="N102" i="23" s="1"/>
  <c r="O102" i="23" s="1"/>
  <c r="Z75" i="6" s="1"/>
  <c r="J44" i="23"/>
  <c r="K44" i="23" s="1"/>
  <c r="L44" i="23" s="1"/>
  <c r="M44" i="23" s="1"/>
  <c r="N44" i="23" s="1"/>
  <c r="O44" i="23" s="1"/>
  <c r="Z45" i="6" s="1"/>
  <c r="J73" i="23"/>
  <c r="K73" i="23" s="1"/>
  <c r="L73" i="23" s="1"/>
  <c r="W4" i="6" s="1"/>
  <c r="J34" i="23"/>
  <c r="K34" i="23" s="1"/>
  <c r="L34" i="23" s="1"/>
  <c r="M34" i="23" s="1"/>
  <c r="N34" i="23" s="1"/>
  <c r="O34" i="23" s="1"/>
  <c r="Z71" i="6" s="1"/>
  <c r="J90" i="23"/>
  <c r="K90" i="23" s="1"/>
  <c r="L90" i="23" s="1"/>
  <c r="M90" i="23" s="1"/>
  <c r="N90" i="23" s="1"/>
  <c r="O90" i="23" s="1"/>
  <c r="Z3" i="6" s="1"/>
  <c r="J61" i="23"/>
  <c r="K61" i="23" s="1"/>
  <c r="L61" i="23" s="1"/>
  <c r="M61" i="23" s="1"/>
  <c r="N61" i="23" s="1"/>
  <c r="O61" i="23" s="1"/>
  <c r="Z41" i="6" s="1"/>
  <c r="J62" i="23"/>
  <c r="K62" i="23" s="1"/>
  <c r="L62" i="23" s="1"/>
  <c r="M62" i="23" s="1"/>
  <c r="N62" i="23" s="1"/>
  <c r="O62" i="23" s="1"/>
  <c r="Z64" i="6" s="1"/>
  <c r="J7" i="23"/>
  <c r="K7" i="23" s="1"/>
  <c r="L7" i="23" s="1"/>
  <c r="M7" i="23" s="1"/>
  <c r="N7" i="23" s="1"/>
  <c r="O7" i="23" s="1"/>
  <c r="Z70" i="6" s="1"/>
  <c r="J12" i="23"/>
  <c r="K12" i="23" s="1"/>
  <c r="L12" i="23" s="1"/>
  <c r="M12" i="23" s="1"/>
  <c r="N12" i="23" s="1"/>
  <c r="O12" i="23" s="1"/>
  <c r="Z47" i="6" s="1"/>
  <c r="J43" i="23"/>
  <c r="K43" i="23" s="1"/>
  <c r="L43" i="23" s="1"/>
  <c r="M43" i="23" s="1"/>
  <c r="N43" i="23" s="1"/>
  <c r="O43" i="23" s="1"/>
  <c r="Z37" i="6" s="1"/>
  <c r="J41" i="23"/>
  <c r="K41" i="23" s="1"/>
  <c r="L41" i="23" s="1"/>
  <c r="M41" i="23" s="1"/>
  <c r="N41" i="23" s="1"/>
  <c r="O41" i="23" s="1"/>
  <c r="Z19" i="6" s="1"/>
  <c r="J89" i="23"/>
  <c r="K89" i="23" s="1"/>
  <c r="L89" i="23" s="1"/>
  <c r="M89" i="23" s="1"/>
  <c r="N89" i="23" s="1"/>
  <c r="O89" i="23" s="1"/>
  <c r="Z99" i="6" s="1"/>
  <c r="J47" i="23"/>
  <c r="K47" i="23" s="1"/>
  <c r="L47" i="23" s="1"/>
  <c r="M47" i="23" s="1"/>
  <c r="N47" i="23" s="1"/>
  <c r="O47" i="23" s="1"/>
  <c r="Z61" i="6" s="1"/>
  <c r="J25" i="23"/>
  <c r="K25" i="23" s="1"/>
  <c r="L25" i="23" s="1"/>
  <c r="M25" i="23" s="1"/>
  <c r="N25" i="23" s="1"/>
  <c r="O25" i="23" s="1"/>
  <c r="Z24" i="6" s="1"/>
  <c r="J46" i="23"/>
  <c r="K46" i="23" s="1"/>
  <c r="L46" i="23" s="1"/>
  <c r="M46" i="23" s="1"/>
  <c r="N46" i="23" s="1"/>
  <c r="O46" i="23" s="1"/>
  <c r="Z88" i="6" s="1"/>
  <c r="J104" i="23"/>
  <c r="K104" i="23" s="1"/>
  <c r="L104" i="23" s="1"/>
  <c r="M104" i="23" s="1"/>
  <c r="N104" i="23" s="1"/>
  <c r="O104" i="23" s="1"/>
  <c r="Z29" i="6" s="1"/>
  <c r="J24" i="23"/>
  <c r="K24" i="23" s="1"/>
  <c r="L24" i="23" s="1"/>
  <c r="M24" i="23" s="1"/>
  <c r="N24" i="23" s="1"/>
  <c r="O24" i="23" s="1"/>
  <c r="Z10" i="6" s="1"/>
  <c r="J63" i="23"/>
  <c r="K63" i="23" s="1"/>
  <c r="L63" i="23" s="1"/>
  <c r="M63" i="23" s="1"/>
  <c r="N63" i="23" s="1"/>
  <c r="O63" i="23" s="1"/>
  <c r="Z58" i="6" s="1"/>
  <c r="J101" i="23"/>
  <c r="K101" i="23" s="1"/>
  <c r="L101" i="23" s="1"/>
  <c r="M101" i="23" s="1"/>
  <c r="N101" i="23" s="1"/>
  <c r="O101" i="23" s="1"/>
  <c r="Z79" i="6" s="1"/>
  <c r="J4" i="23"/>
  <c r="K4" i="23" s="1"/>
  <c r="L4" i="23" s="1"/>
  <c r="M4" i="23" s="1"/>
  <c r="N4" i="23" s="1"/>
  <c r="O4" i="23" s="1"/>
  <c r="Z56" i="6" s="1"/>
  <c r="J100" i="23"/>
  <c r="K100" i="23" s="1"/>
  <c r="L100" i="23" s="1"/>
  <c r="M100" i="23" s="1"/>
  <c r="N100" i="23" s="1"/>
  <c r="O100" i="23" s="1"/>
  <c r="Z84" i="6" s="1"/>
  <c r="J18" i="23"/>
  <c r="K18" i="23" s="1"/>
  <c r="L18" i="23" s="1"/>
  <c r="M18" i="23" s="1"/>
  <c r="N18" i="23" s="1"/>
  <c r="O18" i="23" s="1"/>
  <c r="Z85" i="6" s="1"/>
  <c r="J48" i="23"/>
  <c r="K48" i="23" s="1"/>
  <c r="L48" i="23" s="1"/>
  <c r="M48" i="23" s="1"/>
  <c r="N48" i="23" s="1"/>
  <c r="O48" i="23" s="1"/>
  <c r="Z28" i="6" s="1"/>
  <c r="J99" i="23"/>
  <c r="K99" i="23" s="1"/>
  <c r="L99" i="23" s="1"/>
  <c r="M99" i="23" s="1"/>
  <c r="N99" i="23" s="1"/>
  <c r="O99" i="23" s="1"/>
  <c r="Z65" i="6" s="1"/>
  <c r="J3" i="23"/>
  <c r="K3" i="23" s="1"/>
  <c r="L3" i="23" s="1"/>
  <c r="M3" i="23" s="1"/>
  <c r="N3" i="23" s="1"/>
  <c r="O3" i="23" s="1"/>
  <c r="Z8" i="6" s="1"/>
  <c r="J65" i="23"/>
  <c r="K65" i="23" s="1"/>
  <c r="L65" i="23" s="1"/>
  <c r="M65" i="23" s="1"/>
  <c r="N65" i="23" s="1"/>
  <c r="O65" i="23" s="1"/>
  <c r="Z102" i="6" s="1"/>
  <c r="V1172" i="20"/>
  <c r="W1172" i="20" s="1"/>
  <c r="V1643" i="20"/>
  <c r="W1643" i="20" s="1"/>
  <c r="V1610" i="20"/>
  <c r="V973" i="20"/>
  <c r="V1927" i="20"/>
  <c r="W1927" i="20" s="1"/>
  <c r="V1436" i="20"/>
  <c r="W1436" i="20" s="1"/>
  <c r="V1716" i="20"/>
  <c r="W1716" i="20" s="1"/>
  <c r="V2532" i="20"/>
  <c r="W2532" i="20" s="1"/>
  <c r="V2534" i="20"/>
  <c r="W2534" i="20" s="1"/>
  <c r="V2210" i="20"/>
  <c r="W2210" i="20" s="1"/>
  <c r="V1947" i="20"/>
  <c r="W1947" i="20" s="1"/>
  <c r="V1858" i="20"/>
  <c r="W1858" i="20" s="1"/>
  <c r="V2638" i="20"/>
  <c r="W2638" i="20" s="1"/>
  <c r="V3011" i="20"/>
  <c r="W3011" i="20" s="1"/>
  <c r="V2127" i="20"/>
  <c r="W2127" i="20" s="1"/>
  <c r="V2892" i="20"/>
  <c r="W2892" i="20" s="1"/>
  <c r="V2000" i="20"/>
  <c r="W2000" i="20" s="1"/>
  <c r="V2729" i="20"/>
  <c r="W2729" i="20" s="1"/>
  <c r="V2591" i="20"/>
  <c r="W2591" i="20" s="1"/>
  <c r="V2679" i="20"/>
  <c r="W2679" i="20" s="1"/>
  <c r="V2762" i="20"/>
  <c r="W2762" i="20" s="1"/>
  <c r="V2437" i="20"/>
  <c r="W2437" i="20" s="1"/>
  <c r="V3084" i="20"/>
  <c r="W3084" i="20" s="1"/>
  <c r="V2941" i="20"/>
  <c r="W2941" i="20" s="1"/>
  <c r="V2735" i="20"/>
  <c r="V2995" i="20"/>
  <c r="W2995" i="20" s="1"/>
  <c r="V1793" i="20"/>
  <c r="V2732" i="20"/>
  <c r="V2988" i="20"/>
  <c r="W2988" i="20" s="1"/>
  <c r="V2286" i="20"/>
  <c r="W2286" i="20" s="1"/>
  <c r="V555" i="20"/>
  <c r="V2342" i="20"/>
  <c r="W2342" i="20" s="1"/>
  <c r="V2361" i="20"/>
  <c r="W2361" i="20" s="1"/>
  <c r="V2733" i="20"/>
  <c r="W2733" i="20" s="1"/>
  <c r="V2310" i="20"/>
  <c r="W2310" i="20" s="1"/>
  <c r="V2427" i="20"/>
  <c r="W2427" i="20" s="1"/>
  <c r="V2396" i="20"/>
  <c r="V1942" i="20"/>
  <c r="W1942" i="20" s="1"/>
  <c r="V1532" i="20"/>
  <c r="V2980" i="20"/>
  <c r="V2922" i="20"/>
  <c r="W2922" i="20" s="1"/>
  <c r="V3092" i="20"/>
  <c r="W3092" i="20" s="1"/>
  <c r="V2866" i="20"/>
  <c r="W2866" i="20" s="1"/>
  <c r="V1417" i="20"/>
  <c r="W1417" i="20" s="1"/>
  <c r="V2715" i="20"/>
  <c r="W2715" i="20" s="1"/>
  <c r="V3063" i="20"/>
  <c r="W3063" i="20" s="1"/>
  <c r="V2593" i="20"/>
  <c r="W2593" i="20" s="1"/>
  <c r="V2802" i="20"/>
  <c r="W2802" i="20" s="1"/>
  <c r="V2182" i="20"/>
  <c r="V2775" i="20"/>
  <c r="W2775" i="20" s="1"/>
  <c r="V3077" i="20"/>
  <c r="V3073" i="20"/>
  <c r="V2911" i="20"/>
  <c r="W2911" i="20" s="1"/>
  <c r="V3012" i="20"/>
  <c r="W3012" i="20" s="1"/>
  <c r="V1428" i="20"/>
  <c r="W1428" i="20" s="1"/>
  <c r="V3020" i="20"/>
  <c r="V3006" i="20"/>
  <c r="W3006" i="20" s="1"/>
  <c r="V2999" i="20"/>
  <c r="W2999" i="20" s="1"/>
  <c r="V3082" i="20"/>
  <c r="W3082" i="20" s="1"/>
  <c r="V2694" i="20"/>
  <c r="W2694" i="20" s="1"/>
  <c r="V30" i="20"/>
  <c r="W30" i="20" s="1"/>
  <c r="V137" i="20"/>
  <c r="W137" i="20" s="1"/>
  <c r="V263" i="20"/>
  <c r="V143" i="20"/>
  <c r="V105" i="20"/>
  <c r="W105" i="20" s="1"/>
  <c r="V221" i="20"/>
  <c r="W221" i="20" s="1"/>
  <c r="V261" i="20"/>
  <c r="V865" i="20"/>
  <c r="V251" i="20"/>
  <c r="W251" i="20" s="1"/>
  <c r="V322" i="20"/>
  <c r="W322" i="20" s="1"/>
  <c r="V519" i="20"/>
  <c r="W519" i="20" s="1"/>
  <c r="V379" i="20"/>
  <c r="W379" i="20" s="1"/>
  <c r="V260" i="20"/>
  <c r="V496" i="20"/>
  <c r="W496" i="20" s="1"/>
  <c r="V445" i="20"/>
  <c r="V714" i="20"/>
  <c r="V804" i="20"/>
  <c r="W804" i="20" s="1"/>
  <c r="V770" i="20"/>
  <c r="W770" i="20" s="1"/>
  <c r="V806" i="20"/>
  <c r="W806" i="20" s="1"/>
  <c r="V1502" i="20"/>
  <c r="W1502" i="20" s="1"/>
  <c r="V1899" i="20"/>
  <c r="W1899" i="20" s="1"/>
  <c r="V664" i="20"/>
  <c r="W664" i="20" s="1"/>
  <c r="V1377" i="20"/>
  <c r="W1377" i="20" s="1"/>
  <c r="V926" i="20"/>
  <c r="W926" i="20" s="1"/>
  <c r="V2734" i="20"/>
  <c r="W2734" i="20" s="1"/>
  <c r="V1045" i="20"/>
  <c r="W1045" i="20" s="1"/>
  <c r="V1346" i="20"/>
  <c r="V959" i="20"/>
  <c r="V1522" i="20"/>
  <c r="W1522" i="20" s="1"/>
  <c r="V1579" i="20"/>
  <c r="W1579" i="20" s="1"/>
  <c r="V231" i="20"/>
  <c r="W231" i="20" s="1"/>
  <c r="V294" i="20"/>
  <c r="W294" i="20" s="1"/>
  <c r="V382" i="20"/>
  <c r="W382" i="20" s="1"/>
  <c r="V1149" i="20"/>
  <c r="W1149" i="20" s="1"/>
  <c r="V1321" i="20"/>
  <c r="W1321" i="20" s="1"/>
  <c r="V1189" i="20"/>
  <c r="W1189" i="20" s="1"/>
  <c r="V1441" i="20"/>
  <c r="V836" i="20"/>
  <c r="W836" i="20" s="1"/>
  <c r="V597" i="20"/>
  <c r="V1201" i="20"/>
  <c r="V1812" i="20"/>
  <c r="W1812" i="20" s="1"/>
  <c r="V1874" i="20"/>
  <c r="W1874" i="20" s="1"/>
  <c r="V1707" i="20"/>
  <c r="V1594" i="20"/>
  <c r="W1594" i="20" s="1"/>
  <c r="V2293" i="20"/>
  <c r="W2293" i="20" s="1"/>
  <c r="V2268" i="20"/>
  <c r="W2268" i="20" s="1"/>
  <c r="V2552" i="20"/>
  <c r="W2552" i="20" s="1"/>
  <c r="V2172" i="20"/>
  <c r="W2172" i="20" s="1"/>
  <c r="V744" i="20"/>
  <c r="V1462" i="20"/>
  <c r="W1462" i="20" s="1"/>
  <c r="V2233" i="20"/>
  <c r="V1671" i="20"/>
  <c r="V1798" i="20"/>
  <c r="W1798" i="20" s="1"/>
  <c r="V2203" i="20"/>
  <c r="W2203" i="20" s="1"/>
  <c r="V1736" i="20"/>
  <c r="W1736" i="20" s="1"/>
  <c r="V2084" i="20"/>
  <c r="W2084" i="20" s="1"/>
  <c r="V2846" i="20"/>
  <c r="W2846" i="20" s="1"/>
  <c r="V2304" i="20"/>
  <c r="W2304" i="20" s="1"/>
  <c r="V2576" i="20"/>
  <c r="W2576" i="20" s="1"/>
  <c r="V2564" i="20"/>
  <c r="W2564" i="20" s="1"/>
  <c r="V574" i="20"/>
  <c r="W574" i="20" s="1"/>
  <c r="V816" i="20"/>
  <c r="W816" i="20" s="1"/>
  <c r="V1060" i="20"/>
  <c r="V2140" i="20"/>
  <c r="V1654" i="20"/>
  <c r="W1654" i="20" s="1"/>
  <c r="V1903" i="20"/>
  <c r="W1903" i="20" s="1"/>
  <c r="V2016" i="20"/>
  <c r="W2016" i="20" s="1"/>
  <c r="V1808" i="20"/>
  <c r="W1808" i="20" s="1"/>
  <c r="V1371" i="20"/>
  <c r="W1371" i="20" s="1"/>
  <c r="V1427" i="20"/>
  <c r="W1427" i="20" s="1"/>
  <c r="V855" i="20"/>
  <c r="W855" i="20" s="1"/>
  <c r="V1218" i="20"/>
  <c r="W1218" i="20" s="1"/>
  <c r="V1902" i="20"/>
  <c r="V2511" i="20"/>
  <c r="W2511" i="20" s="1"/>
  <c r="V1573" i="20"/>
  <c r="V1882" i="20"/>
  <c r="V1763" i="20"/>
  <c r="W1763" i="20" s="1"/>
  <c r="V2482" i="20"/>
  <c r="W2482" i="20" s="1"/>
  <c r="V1948" i="20"/>
  <c r="W1948" i="20" s="1"/>
  <c r="V2133" i="20"/>
  <c r="W2133" i="20" s="1"/>
  <c r="V2781" i="20"/>
  <c r="W2781" i="20" s="1"/>
  <c r="V2092" i="20"/>
  <c r="W2092" i="20" s="1"/>
  <c r="V1360" i="20"/>
  <c r="W1360" i="20" s="1"/>
  <c r="V2421" i="20"/>
  <c r="W2421" i="20" s="1"/>
  <c r="V2608" i="20"/>
  <c r="V2538" i="20"/>
  <c r="W2538" i="20" s="1"/>
  <c r="V1773" i="20"/>
  <c r="V2856" i="20"/>
  <c r="V2930" i="20"/>
  <c r="W2930" i="20" s="1"/>
  <c r="V2441" i="20"/>
  <c r="W2441" i="20" s="1"/>
  <c r="V56" i="20"/>
  <c r="W56" i="20" s="1"/>
  <c r="V262" i="20"/>
  <c r="W262" i="20" s="1"/>
  <c r="V183" i="20"/>
  <c r="W183" i="20" s="1"/>
  <c r="V538" i="20"/>
  <c r="W538" i="20" s="1"/>
  <c r="V515" i="20"/>
  <c r="W515" i="20" s="1"/>
  <c r="V1221" i="20"/>
  <c r="W1221" i="20" s="1"/>
  <c r="V1031" i="20"/>
  <c r="W1031" i="20" s="1"/>
  <c r="V1347" i="20"/>
  <c r="W1347" i="20" s="1"/>
  <c r="V2129" i="20"/>
  <c r="V1277" i="20"/>
  <c r="V622" i="20"/>
  <c r="W622" i="20" s="1"/>
  <c r="V1166" i="20"/>
  <c r="W1166" i="20" s="1"/>
  <c r="V768" i="20"/>
  <c r="W768" i="20" s="1"/>
  <c r="V2416" i="20"/>
  <c r="W2416" i="20" s="1"/>
  <c r="V735" i="20"/>
  <c r="W735" i="20" s="1"/>
  <c r="V1646" i="20"/>
  <c r="W1646" i="20" s="1"/>
  <c r="V1934" i="20"/>
  <c r="W1934" i="20" s="1"/>
  <c r="V171" i="20"/>
  <c r="W171" i="20" s="1"/>
  <c r="V1041" i="20"/>
  <c r="V1969" i="20"/>
  <c r="W1969" i="20" s="1"/>
  <c r="V2779" i="20"/>
  <c r="V1362" i="20"/>
  <c r="V1730" i="20"/>
  <c r="W1730" i="20" s="1"/>
  <c r="V1085" i="20"/>
  <c r="W1085" i="20" s="1"/>
  <c r="V1821" i="20"/>
  <c r="V1337" i="20"/>
  <c r="W1337" i="20" s="1"/>
  <c r="V1837" i="20"/>
  <c r="W1837" i="20" s="1"/>
  <c r="V1113" i="20"/>
  <c r="W1113" i="20" s="1"/>
  <c r="V1977" i="20"/>
  <c r="W1977" i="20" s="1"/>
  <c r="V1583" i="20"/>
  <c r="W1583" i="20" s="1"/>
  <c r="V492" i="20"/>
  <c r="V1024" i="20"/>
  <c r="W1024" i="20" s="1"/>
  <c r="V484" i="20"/>
  <c r="V765" i="20"/>
  <c r="V1363" i="20"/>
  <c r="W1363" i="20" s="1"/>
  <c r="V1535" i="20"/>
  <c r="W1535" i="20" s="1"/>
  <c r="V2207" i="20"/>
  <c r="V2289" i="20"/>
  <c r="W2289" i="20" s="1"/>
  <c r="V1985" i="20"/>
  <c r="W1985" i="20" s="1"/>
  <c r="V3007" i="20"/>
  <c r="W3007" i="20" s="1"/>
  <c r="V2747" i="20"/>
  <c r="W2747" i="20" s="1"/>
  <c r="V2493" i="20"/>
  <c r="W2493" i="20" s="1"/>
  <c r="V2828" i="20"/>
  <c r="W2828" i="20" s="1"/>
  <c r="V606" i="20"/>
  <c r="W606" i="20" s="1"/>
  <c r="V2555" i="20"/>
  <c r="V2335" i="20"/>
  <c r="W2335" i="20" s="1"/>
  <c r="V3099" i="20"/>
  <c r="W3099" i="20" s="1"/>
  <c r="V2621" i="20"/>
  <c r="W2621" i="20" s="1"/>
  <c r="V2885" i="20"/>
  <c r="W2885" i="20" s="1"/>
  <c r="V3103" i="20"/>
  <c r="W3103" i="20" s="1"/>
  <c r="V3085" i="20"/>
  <c r="W3085" i="20" s="1"/>
  <c r="V3038" i="20"/>
  <c r="W3038" i="20" s="1"/>
  <c r="V2829" i="20"/>
  <c r="W2829" i="20" s="1"/>
  <c r="V3060" i="20"/>
  <c r="W3060" i="20" s="1"/>
  <c r="V2699" i="20"/>
  <c r="W2699" i="20" s="1"/>
  <c r="V2574" i="20"/>
  <c r="W2574" i="20" s="1"/>
  <c r="V2719" i="20"/>
  <c r="V2266" i="20"/>
  <c r="W2266" i="20" s="1"/>
  <c r="V2953" i="20"/>
  <c r="W2953" i="20" s="1"/>
  <c r="V2959" i="20"/>
  <c r="W2959" i="20" s="1"/>
  <c r="V312" i="20"/>
  <c r="W312" i="20" s="1"/>
  <c r="V1507" i="20"/>
  <c r="W1507" i="20" s="1"/>
  <c r="V774" i="20"/>
  <c r="W774" i="20" s="1"/>
  <c r="V721" i="20"/>
  <c r="W721" i="20" s="1"/>
  <c r="V2519" i="20"/>
  <c r="W2519" i="20" s="1"/>
  <c r="V2068" i="20"/>
  <c r="W2068" i="20" s="1"/>
  <c r="V1023" i="20"/>
  <c r="V722" i="20"/>
  <c r="W722" i="20" s="1"/>
  <c r="V1039" i="20"/>
  <c r="V1866" i="20"/>
  <c r="W1866" i="20" s="1"/>
  <c r="V2049" i="20"/>
  <c r="W2049" i="20" s="1"/>
  <c r="V1667" i="20"/>
  <c r="W1667" i="20" s="1"/>
  <c r="V1445" i="20"/>
  <c r="V2297" i="20"/>
  <c r="W2297" i="20" s="1"/>
  <c r="V2545" i="20"/>
  <c r="W2545" i="20" s="1"/>
  <c r="V2472" i="20"/>
  <c r="W2472" i="20" s="1"/>
  <c r="V2483" i="20"/>
  <c r="W2483" i="20" s="1"/>
  <c r="V3052" i="20"/>
  <c r="W3052" i="20" s="1"/>
  <c r="V1614" i="20"/>
  <c r="V2548" i="20"/>
  <c r="W2548" i="20" s="1"/>
  <c r="V2571" i="20"/>
  <c r="V2768" i="20"/>
  <c r="V2392" i="20"/>
  <c r="W2392" i="20" s="1"/>
  <c r="V2973" i="20"/>
  <c r="W2973" i="20" s="1"/>
  <c r="V2389" i="20"/>
  <c r="V1442" i="20"/>
  <c r="W1442" i="20" s="1"/>
  <c r="V2064" i="20"/>
  <c r="W2064" i="20" s="1"/>
  <c r="V2686" i="20"/>
  <c r="W2686" i="20" s="1"/>
  <c r="V1936" i="20"/>
  <c r="W1936" i="20" s="1"/>
  <c r="V2424" i="20"/>
  <c r="W2424" i="20" s="1"/>
  <c r="V149" i="20"/>
  <c r="V434" i="20"/>
  <c r="W434" i="20" s="1"/>
  <c r="V338" i="20"/>
  <c r="V442" i="20"/>
  <c r="V517" i="20"/>
  <c r="W517" i="20" s="1"/>
  <c r="V689" i="20"/>
  <c r="W689" i="20" s="1"/>
  <c r="V995" i="20"/>
  <c r="W995" i="20" s="1"/>
  <c r="V658" i="20"/>
  <c r="W658" i="20" s="1"/>
  <c r="V673" i="20"/>
  <c r="W673" i="20" s="1"/>
  <c r="V667" i="20"/>
  <c r="W667" i="20" s="1"/>
  <c r="V1330" i="20"/>
  <c r="W1330" i="20" s="1"/>
  <c r="V653" i="20"/>
  <c r="W653" i="20" s="1"/>
  <c r="V1351" i="20"/>
  <c r="V3003" i="20"/>
  <c r="W3003" i="20" s="1"/>
  <c r="V1019" i="20"/>
  <c r="V1247" i="20"/>
  <c r="V2237" i="20"/>
  <c r="W2237" i="20" s="1"/>
  <c r="V2252" i="20"/>
  <c r="W2252" i="20" s="1"/>
  <c r="V1605" i="20"/>
  <c r="V1964" i="20"/>
  <c r="W1964" i="20" s="1"/>
  <c r="V1547" i="20"/>
  <c r="W1547" i="20" s="1"/>
  <c r="V1584" i="20"/>
  <c r="W1584" i="20" s="1"/>
  <c r="V2750" i="20"/>
  <c r="W2750" i="20" s="1"/>
  <c r="V2163" i="20"/>
  <c r="W2163" i="20" s="1"/>
  <c r="V2078" i="20"/>
  <c r="V2823" i="20"/>
  <c r="W2823" i="20" s="1"/>
  <c r="V2450" i="20"/>
  <c r="V3056" i="20"/>
  <c r="V2445" i="20"/>
  <c r="W2445" i="20" s="1"/>
  <c r="V3083" i="20"/>
  <c r="W3083" i="20" s="1"/>
  <c r="V1192" i="20"/>
  <c r="V1470" i="20"/>
  <c r="W1470" i="20" s="1"/>
  <c r="V1300" i="20"/>
  <c r="W1300" i="20" s="1"/>
  <c r="V1908" i="20"/>
  <c r="W1908" i="20" s="1"/>
  <c r="V1161" i="20"/>
  <c r="W1161" i="20" s="1"/>
  <c r="V1154" i="20"/>
  <c r="W1154" i="20" s="1"/>
  <c r="V2175" i="20"/>
  <c r="V1653" i="20"/>
  <c r="W1653" i="20" s="1"/>
  <c r="V2695" i="20"/>
  <c r="V1823" i="20"/>
  <c r="V2215" i="20"/>
  <c r="W2215" i="20" s="1"/>
  <c r="V1943" i="20"/>
  <c r="W1943" i="20" s="1"/>
  <c r="V2577" i="20"/>
  <c r="W2577" i="20" s="1"/>
  <c r="V2208" i="20"/>
  <c r="W2208" i="20" s="1"/>
  <c r="V2173" i="20"/>
  <c r="W2173" i="20" s="1"/>
  <c r="V2666" i="20"/>
  <c r="W2666" i="20" s="1"/>
  <c r="V2770" i="20"/>
  <c r="W2770" i="20" s="1"/>
  <c r="V2241" i="20"/>
  <c r="W2241" i="20" s="1"/>
  <c r="V2740" i="20"/>
  <c r="V2886" i="20"/>
  <c r="W2886" i="20" s="1"/>
  <c r="V872" i="20"/>
  <c r="V605" i="20"/>
  <c r="W605" i="20" s="1"/>
  <c r="V1354" i="20"/>
  <c r="W1354" i="20" s="1"/>
  <c r="V2707" i="20"/>
  <c r="W2707" i="20" s="1"/>
  <c r="V754" i="20"/>
  <c r="W754" i="20" s="1"/>
  <c r="V2771" i="20"/>
  <c r="W2771" i="20" s="1"/>
  <c r="V2546" i="20"/>
  <c r="W2546" i="20" s="1"/>
  <c r="V2607" i="20"/>
  <c r="W2607" i="20" s="1"/>
  <c r="V2981" i="20"/>
  <c r="W2981" i="20" s="1"/>
  <c r="V2783" i="20"/>
  <c r="W2783" i="20" s="1"/>
  <c r="V1286" i="20"/>
  <c r="W1286" i="20" s="1"/>
  <c r="V587" i="20"/>
  <c r="W587" i="20" s="1"/>
  <c r="V1687" i="20"/>
  <c r="V828" i="20"/>
  <c r="V1034" i="20"/>
  <c r="W1034" i="20" s="1"/>
  <c r="V2336" i="20"/>
  <c r="W2336" i="20" s="1"/>
  <c r="V1365" i="20"/>
  <c r="V2794" i="20"/>
  <c r="W2794" i="20" s="1"/>
  <c r="V2913" i="20"/>
  <c r="W2913" i="20" s="1"/>
  <c r="V2430" i="20"/>
  <c r="W2430" i="20" s="1"/>
  <c r="V904" i="20"/>
  <c r="W904" i="20" s="1"/>
  <c r="V1984" i="20"/>
  <c r="W1984" i="20" s="1"/>
  <c r="V2473" i="20"/>
  <c r="W2473" i="20" s="1"/>
  <c r="V2737" i="20"/>
  <c r="W2737" i="20" s="1"/>
  <c r="V2263" i="20"/>
  <c r="V2651" i="20"/>
  <c r="V2120" i="20"/>
  <c r="W2120" i="20" s="1"/>
  <c r="V2820" i="20"/>
  <c r="W2820" i="20" s="1"/>
  <c r="V2247" i="20"/>
  <c r="W2247" i="20" s="1"/>
  <c r="V2114" i="20"/>
  <c r="W2114" i="20" s="1"/>
  <c r="V2712" i="20"/>
  <c r="W2712" i="20" s="1"/>
  <c r="V2322" i="20"/>
  <c r="W2322" i="20" s="1"/>
  <c r="V2847" i="20"/>
  <c r="W2847" i="20" s="1"/>
  <c r="V609" i="20"/>
  <c r="W609" i="20" s="1"/>
  <c r="V2875" i="20"/>
  <c r="V2176" i="20"/>
  <c r="W2176" i="20" s="1"/>
  <c r="V2880" i="20"/>
  <c r="V2622" i="20"/>
  <c r="V2605" i="20"/>
  <c r="W2605" i="20" s="1"/>
  <c r="V1022" i="20"/>
  <c r="W1022" i="20" s="1"/>
  <c r="V407" i="20"/>
  <c r="W407" i="20" s="1"/>
  <c r="V278" i="20"/>
  <c r="W278" i="20" s="1"/>
  <c r="V756" i="20"/>
  <c r="W756" i="20" s="1"/>
  <c r="V1181" i="20"/>
  <c r="W1181" i="20" s="1"/>
  <c r="V1647" i="20"/>
  <c r="W1647" i="20" s="1"/>
  <c r="V1274" i="20"/>
  <c r="W1274" i="20" s="1"/>
  <c r="V1609" i="20"/>
  <c r="W1609" i="20" s="1"/>
  <c r="V2187" i="20"/>
  <c r="W2187" i="20" s="1"/>
  <c r="V1105" i="20"/>
  <c r="V1564" i="20"/>
  <c r="V1119" i="20"/>
  <c r="W1119" i="20" s="1"/>
  <c r="V1101" i="20"/>
  <c r="W1101" i="20" s="1"/>
  <c r="V1529" i="20"/>
  <c r="V1216" i="20"/>
  <c r="W1216" i="20" s="1"/>
  <c r="V1648" i="20"/>
  <c r="W1648" i="20" s="1"/>
  <c r="V2349" i="20"/>
  <c r="W2349" i="20" s="1"/>
  <c r="V1746" i="20"/>
  <c r="W1746" i="20" s="1"/>
  <c r="V2151" i="20"/>
  <c r="W2151" i="20" s="1"/>
  <c r="V1708" i="20"/>
  <c r="W1708" i="20" s="1"/>
  <c r="V2184" i="20"/>
  <c r="W2184" i="20" s="1"/>
  <c r="V1551" i="20"/>
  <c r="V1842" i="20"/>
  <c r="V2028" i="20"/>
  <c r="W2028" i="20" s="1"/>
  <c r="V2434" i="20"/>
  <c r="W2434" i="20" s="1"/>
  <c r="V2789" i="20"/>
  <c r="W2789" i="20" s="1"/>
  <c r="V2565" i="20"/>
  <c r="W2565" i="20" s="1"/>
  <c r="V2727" i="20"/>
  <c r="W2727" i="20" s="1"/>
  <c r="V2784" i="20"/>
  <c r="W2784" i="20" s="1"/>
  <c r="V1632" i="20"/>
  <c r="W1632" i="20" s="1"/>
  <c r="V1986" i="20"/>
  <c r="W1986" i="20" s="1"/>
  <c r="V1227" i="20"/>
  <c r="V1081" i="20"/>
  <c r="W1081" i="20" s="1"/>
  <c r="V591" i="20"/>
  <c r="V2269" i="20"/>
  <c r="V942" i="20"/>
  <c r="W942" i="20" s="1"/>
  <c r="V1702" i="20"/>
  <c r="W1702" i="20" s="1"/>
  <c r="V1207" i="20"/>
  <c r="W1207" i="20" s="1"/>
  <c r="V2095" i="20"/>
  <c r="W2095" i="20" s="1"/>
  <c r="V2720" i="20"/>
  <c r="W2720" i="20" s="1"/>
  <c r="V2198" i="20"/>
  <c r="W2198" i="20" s="1"/>
  <c r="V2542" i="20"/>
  <c r="W2542" i="20" s="1"/>
  <c r="V3009" i="20"/>
  <c r="W3009" i="20" s="1"/>
  <c r="V2417" i="20"/>
  <c r="W2417" i="20" s="1"/>
  <c r="V2956" i="20"/>
  <c r="W2956" i="20" s="1"/>
  <c r="V2616" i="20"/>
  <c r="V2920" i="20"/>
  <c r="V1844" i="20"/>
  <c r="W1844" i="20" s="1"/>
  <c r="V2264" i="20"/>
  <c r="W2264" i="20" s="1"/>
  <c r="V2462" i="20"/>
  <c r="W2462" i="20" s="1"/>
  <c r="V1896" i="20"/>
  <c r="W1896" i="20" s="1"/>
  <c r="V1358" i="20"/>
  <c r="W1358" i="20" s="1"/>
  <c r="V2047" i="20"/>
  <c r="W2047" i="20" s="1"/>
  <c r="V2338" i="20"/>
  <c r="W2338" i="20" s="1"/>
  <c r="V2649" i="20"/>
  <c r="W2649" i="20" s="1"/>
  <c r="V2362" i="20"/>
  <c r="V2102" i="20"/>
  <c r="W2102" i="20" s="1"/>
  <c r="V2798" i="20"/>
  <c r="V3030" i="20"/>
  <c r="V2817" i="20"/>
  <c r="W2817" i="20" s="1"/>
  <c r="V2054" i="20"/>
  <c r="W2054" i="20" s="1"/>
  <c r="V599" i="20"/>
  <c r="W599" i="20" s="1"/>
  <c r="V502" i="20"/>
  <c r="W502" i="20" s="1"/>
  <c r="V1013" i="20"/>
  <c r="W1013" i="20" s="1"/>
  <c r="V1331" i="20"/>
  <c r="W1331" i="20" s="1"/>
  <c r="V1940" i="20"/>
  <c r="W1940" i="20" s="1"/>
  <c r="V1503" i="20"/>
  <c r="W1503" i="20" s="1"/>
  <c r="V2371" i="20"/>
  <c r="V1682" i="20"/>
  <c r="W1682" i="20" s="1"/>
  <c r="V1398" i="20"/>
  <c r="V2023" i="20"/>
  <c r="W2023" i="20" s="1"/>
  <c r="V2877" i="20"/>
  <c r="W2877" i="20" s="1"/>
  <c r="V1534" i="20"/>
  <c r="W1534" i="20" s="1"/>
  <c r="V1803" i="20"/>
  <c r="W1803" i="20" s="1"/>
  <c r="V2833" i="20"/>
  <c r="W2833" i="20" s="1"/>
  <c r="V2367" i="20"/>
  <c r="W2367" i="20" s="1"/>
  <c r="V1420" i="20"/>
  <c r="W1420" i="20" s="1"/>
  <c r="V877" i="20"/>
  <c r="W877" i="20" s="1"/>
  <c r="V2680" i="20"/>
  <c r="W2680" i="20" s="1"/>
  <c r="V3021" i="20"/>
  <c r="W3021" i="20" s="1"/>
  <c r="V1611" i="20"/>
  <c r="W1611" i="20" s="1"/>
  <c r="V2721" i="20"/>
  <c r="V2274" i="20"/>
  <c r="V2952" i="20"/>
  <c r="W2952" i="20" s="1"/>
  <c r="V1918" i="20"/>
  <c r="W1918" i="20" s="1"/>
  <c r="V2372" i="20"/>
  <c r="V2792" i="20"/>
  <c r="W2792" i="20" s="1"/>
  <c r="V2667" i="20"/>
  <c r="W2667" i="20" s="1"/>
  <c r="V2811" i="20"/>
  <c r="W2811" i="20" s="1"/>
  <c r="V2503" i="20"/>
  <c r="W2503" i="20" s="1"/>
  <c r="V3033" i="20"/>
  <c r="W3033" i="20" s="1"/>
  <c r="V104" i="20"/>
  <c r="V325" i="20"/>
  <c r="W325" i="20" s="1"/>
  <c r="V139" i="20"/>
  <c r="V274" i="20"/>
  <c r="V216" i="20"/>
  <c r="W216" i="20" s="1"/>
  <c r="V824" i="20"/>
  <c r="W824" i="20" s="1"/>
  <c r="V412" i="20"/>
  <c r="V918" i="20"/>
  <c r="W918" i="20" s="1"/>
  <c r="V763" i="20"/>
  <c r="W763" i="20" s="1"/>
  <c r="V2639" i="20"/>
  <c r="W2639" i="20" s="1"/>
  <c r="V738" i="20"/>
  <c r="W738" i="20" s="1"/>
  <c r="V1595" i="20"/>
  <c r="W1595" i="20" s="1"/>
  <c r="V1680" i="20"/>
  <c r="V935" i="20"/>
  <c r="W935" i="20" s="1"/>
  <c r="V1962" i="20"/>
  <c r="V2270" i="20"/>
  <c r="V1392" i="20"/>
  <c r="W1392" i="20" s="1"/>
  <c r="V952" i="20"/>
  <c r="W952" i="20" s="1"/>
  <c r="V66" i="20"/>
  <c r="W66" i="20" s="1"/>
  <c r="V1865" i="20"/>
  <c r="W1865" i="20" s="1"/>
  <c r="V1002" i="20"/>
  <c r="W1002" i="20" s="1"/>
  <c r="V2193" i="20"/>
  <c r="W2193" i="20" s="1"/>
  <c r="V2474" i="20"/>
  <c r="W2474" i="20" s="1"/>
  <c r="V1745" i="20"/>
  <c r="W1745" i="20" s="1"/>
  <c r="V2908" i="20"/>
  <c r="W2908" i="20" s="1"/>
  <c r="V2454" i="20"/>
  <c r="W2454" i="20" s="1"/>
  <c r="V1775" i="20"/>
  <c r="V2689" i="20"/>
  <c r="W2689" i="20" s="1"/>
  <c r="V2261" i="20"/>
  <c r="W2261" i="20" s="1"/>
  <c r="V1528" i="20"/>
  <c r="W1528" i="20" s="1"/>
  <c r="V88" i="20"/>
  <c r="W88" i="20" s="1"/>
  <c r="V73" i="20"/>
  <c r="W73" i="20" s="1"/>
  <c r="V546" i="20"/>
  <c r="W546" i="20" s="1"/>
  <c r="V277" i="20"/>
  <c r="W277" i="20" s="1"/>
  <c r="V1087" i="20"/>
  <c r="W1087" i="20" s="1"/>
  <c r="V563" i="20"/>
  <c r="W563" i="20" s="1"/>
  <c r="V462" i="20"/>
  <c r="V550" i="20"/>
  <c r="W550" i="20" s="1"/>
  <c r="V341" i="20"/>
  <c r="V1008" i="20"/>
  <c r="V383" i="20"/>
  <c r="W383" i="20" s="1"/>
  <c r="V826" i="20"/>
  <c r="W826" i="20" s="1"/>
  <c r="V650" i="20"/>
  <c r="W650" i="20" s="1"/>
  <c r="V2681" i="20"/>
  <c r="W2681" i="20" s="1"/>
  <c r="V1299" i="20"/>
  <c r="W1299" i="20" s="1"/>
  <c r="V1169" i="20"/>
  <c r="W1169" i="20" s="1"/>
  <c r="V2464" i="20"/>
  <c r="W2464" i="20" s="1"/>
  <c r="V1004" i="20"/>
  <c r="W1004" i="20" s="1"/>
  <c r="V1753" i="20"/>
  <c r="V179" i="20"/>
  <c r="W179" i="20" s="1"/>
  <c r="V1561" i="20"/>
  <c r="V2179" i="20"/>
  <c r="V2944" i="20"/>
  <c r="W2944" i="20" s="1"/>
  <c r="V1429" i="20"/>
  <c r="W1429" i="20" s="1"/>
  <c r="V1839" i="20"/>
  <c r="W1839" i="20" s="1"/>
  <c r="V1406" i="20"/>
  <c r="W1406" i="20" s="1"/>
  <c r="V2504" i="20"/>
  <c r="W2504" i="20" s="1"/>
  <c r="V1151" i="20"/>
  <c r="W1151" i="20" s="1"/>
  <c r="V2143" i="20"/>
  <c r="W2143" i="20" s="1"/>
  <c r="V2515" i="20"/>
  <c r="W2515" i="20" s="1"/>
  <c r="V413" i="20"/>
  <c r="W413" i="20" s="1"/>
  <c r="V1656" i="20"/>
  <c r="W1656" i="20" s="1"/>
  <c r="V819" i="20"/>
  <c r="V1142" i="20"/>
  <c r="V1291" i="20"/>
  <c r="W1291" i="20" s="1"/>
  <c r="V885" i="20"/>
  <c r="W885" i="20" s="1"/>
  <c r="V2085" i="20"/>
  <c r="W2085" i="20" s="1"/>
  <c r="V1674" i="20"/>
  <c r="W1674" i="20" s="1"/>
  <c r="V2298" i="20"/>
  <c r="W2298" i="20" s="1"/>
  <c r="V2340" i="20"/>
  <c r="W2340" i="20" s="1"/>
  <c r="V2200" i="20"/>
  <c r="W2200" i="20" s="1"/>
  <c r="V2446" i="20"/>
  <c r="W2446" i="20" s="1"/>
  <c r="V2088" i="20"/>
  <c r="V2553" i="20"/>
  <c r="W2553" i="20" s="1"/>
  <c r="V2060" i="20"/>
  <c r="V2234" i="20"/>
  <c r="V2115" i="20"/>
  <c r="W2115" i="20" s="1"/>
  <c r="V2050" i="20"/>
  <c r="W2050" i="20" s="1"/>
  <c r="V2111" i="20"/>
  <c r="W2111" i="20" s="1"/>
  <c r="V2144" i="20"/>
  <c r="W2144" i="20" s="1"/>
  <c r="V2292" i="20"/>
  <c r="W2292" i="20" s="1"/>
  <c r="V2652" i="20"/>
  <c r="W2652" i="20" s="1"/>
  <c r="V2079" i="20"/>
  <c r="W2079" i="20" s="1"/>
  <c r="V2221" i="20"/>
  <c r="W2221" i="20" s="1"/>
  <c r="V2070" i="20"/>
  <c r="W2070" i="20" s="1"/>
  <c r="V2057" i="20"/>
  <c r="W2057" i="20" s="1"/>
  <c r="V2862" i="20"/>
  <c r="V2780" i="20"/>
  <c r="V2604" i="20"/>
  <c r="W2604" i="20" s="1"/>
  <c r="V1295" i="20"/>
  <c r="W1295" i="20" s="1"/>
  <c r="V190" i="20"/>
  <c r="W190" i="20" s="1"/>
  <c r="V687" i="20"/>
  <c r="W687" i="20" s="1"/>
  <c r="V728" i="20"/>
  <c r="W728" i="20" s="1"/>
  <c r="V718" i="20"/>
  <c r="W718" i="20" s="1"/>
  <c r="V547" i="20"/>
  <c r="W547" i="20" s="1"/>
  <c r="V1129" i="20"/>
  <c r="W1129" i="20" s="1"/>
  <c r="V1617" i="20"/>
  <c r="W1617" i="20" s="1"/>
  <c r="V1619" i="20"/>
  <c r="W1619" i="20" s="1"/>
  <c r="V2578" i="20"/>
  <c r="V1790" i="20"/>
  <c r="V1676" i="20"/>
  <c r="W1676" i="20" s="1"/>
  <c r="V2745" i="20"/>
  <c r="W2745" i="20" s="1"/>
  <c r="V1372" i="20"/>
  <c r="W1372" i="20" s="1"/>
  <c r="V2691" i="20"/>
  <c r="W2691" i="20" s="1"/>
  <c r="V2279" i="20"/>
  <c r="W2279" i="20" s="1"/>
  <c r="V1723" i="20"/>
  <c r="W1723" i="20" s="1"/>
  <c r="V1588" i="20"/>
  <c r="W1588" i="20" s="1"/>
  <c r="V2631" i="20"/>
  <c r="W2631" i="20" s="1"/>
  <c r="V1055" i="20"/>
  <c r="V2469" i="20"/>
  <c r="W2469" i="20" s="1"/>
  <c r="V2520" i="20"/>
  <c r="V2830" i="20"/>
  <c r="V2377" i="20"/>
  <c r="W2377" i="20" s="1"/>
  <c r="V2096" i="20"/>
  <c r="W2096" i="20" s="1"/>
  <c r="V2443" i="20"/>
  <c r="V1949" i="20"/>
  <c r="W1949" i="20" s="1"/>
  <c r="V2366" i="20"/>
  <c r="W2366" i="20" s="1"/>
  <c r="V2213" i="20"/>
  <c r="W2213" i="20" s="1"/>
  <c r="V2570" i="20"/>
  <c r="W2570" i="20" s="1"/>
  <c r="V2490" i="20"/>
  <c r="W2490" i="20" s="1"/>
  <c r="V562" i="20"/>
  <c r="W562" i="20" s="1"/>
  <c r="V1199" i="20"/>
  <c r="W1199" i="20" s="1"/>
  <c r="V2005" i="20"/>
  <c r="V2395" i="20"/>
  <c r="V1772" i="20"/>
  <c r="W1772" i="20" s="1"/>
  <c r="V2585" i="20"/>
  <c r="W2585" i="20" s="1"/>
  <c r="V2284" i="20"/>
  <c r="W2284" i="20" s="1"/>
  <c r="V2857" i="20"/>
  <c r="V2672" i="20"/>
  <c r="W2672" i="20" s="1"/>
  <c r="V2893" i="20"/>
  <c r="W2893" i="20" s="1"/>
  <c r="V2838" i="20"/>
  <c r="W2838" i="20" s="1"/>
  <c r="V3047" i="20"/>
  <c r="W3047" i="20" s="1"/>
  <c r="V3010" i="20"/>
  <c r="W3010" i="20" s="1"/>
  <c r="V2881" i="20"/>
  <c r="W2881" i="20" s="1"/>
  <c r="V2894" i="20"/>
  <c r="V3040" i="20"/>
  <c r="V2982" i="20"/>
  <c r="W2982" i="20" s="1"/>
  <c r="V2863" i="20"/>
  <c r="W2863" i="20" s="1"/>
  <c r="V3079" i="20"/>
  <c r="W3079" i="20" s="1"/>
  <c r="V2967" i="20"/>
  <c r="W2967" i="20" s="1"/>
  <c r="V3096" i="20"/>
  <c r="W3096" i="20" s="1"/>
  <c r="V3101" i="20"/>
  <c r="W3101" i="20" s="1"/>
  <c r="V2957" i="20"/>
  <c r="W2957" i="20" s="1"/>
  <c r="V3087" i="20"/>
  <c r="W3087" i="20" s="1"/>
  <c r="V2599" i="20"/>
  <c r="W2599" i="20" s="1"/>
  <c r="V2760" i="20"/>
  <c r="W2760" i="20" s="1"/>
  <c r="V2786" i="20"/>
  <c r="V1262" i="20"/>
  <c r="V3090" i="20"/>
  <c r="W3090" i="20" s="1"/>
  <c r="V3097" i="20"/>
  <c r="W3097" i="20" s="1"/>
  <c r="V316" i="20"/>
  <c r="W316" i="20" s="1"/>
  <c r="V793" i="20"/>
  <c r="W793" i="20" s="1"/>
  <c r="V303" i="20"/>
  <c r="W303" i="20" s="1"/>
  <c r="V1525" i="20"/>
  <c r="W1525" i="20" s="1"/>
  <c r="V644" i="20"/>
  <c r="W644" i="20" s="1"/>
  <c r="V2226" i="20"/>
  <c r="W2226" i="20" s="1"/>
  <c r="V437" i="20"/>
  <c r="V867" i="20"/>
  <c r="W867" i="20" s="1"/>
  <c r="V897" i="20"/>
  <c r="V1728" i="20"/>
  <c r="V1271" i="20"/>
  <c r="W1271" i="20" s="1"/>
  <c r="V1361" i="20"/>
  <c r="W1361" i="20" s="1"/>
  <c r="V761" i="20"/>
  <c r="W761" i="20" s="1"/>
  <c r="V864" i="20"/>
  <c r="W864" i="20" s="1"/>
  <c r="V2011" i="20"/>
  <c r="W2011" i="20" s="1"/>
  <c r="V1732" i="20"/>
  <c r="W1732" i="20" s="1"/>
  <c r="V1082" i="20"/>
  <c r="W1082" i="20" s="1"/>
  <c r="V1426" i="20"/>
  <c r="W1426" i="20" s="1"/>
  <c r="V1987" i="20"/>
  <c r="W1987" i="20" s="1"/>
  <c r="V2426" i="20"/>
  <c r="W2426" i="20" s="1"/>
  <c r="V1738" i="20"/>
  <c r="V1663" i="20"/>
  <c r="V2331" i="20"/>
  <c r="W2331" i="20" s="1"/>
  <c r="V2725" i="20"/>
  <c r="W2725" i="20" s="1"/>
  <c r="V1828" i="20"/>
  <c r="W1828" i="20" s="1"/>
  <c r="V2948" i="20"/>
  <c r="W2948" i="20" s="1"/>
  <c r="V1920" i="20"/>
  <c r="W1920" i="20" s="1"/>
  <c r="V2549" i="20"/>
  <c r="W2549" i="20" s="1"/>
  <c r="V1939" i="20"/>
  <c r="W1939" i="20" s="1"/>
  <c r="V2522" i="20"/>
  <c r="W2522" i="20" s="1"/>
  <c r="V4" i="20"/>
  <c r="W4" i="20" s="1"/>
  <c r="V6" i="20"/>
  <c r="W6" i="20" s="1"/>
  <c r="V14" i="20"/>
  <c r="V12" i="20"/>
  <c r="V22" i="20"/>
  <c r="W22" i="20" s="1"/>
  <c r="V55" i="20"/>
  <c r="W55" i="20" s="1"/>
  <c r="V40" i="20"/>
  <c r="W40" i="20" s="1"/>
  <c r="V27" i="20"/>
  <c r="W27" i="20" s="1"/>
  <c r="V131" i="20"/>
  <c r="W131" i="20" s="1"/>
  <c r="V132" i="20"/>
  <c r="W132" i="20" s="1"/>
  <c r="V95" i="20"/>
  <c r="W95" i="20" s="1"/>
  <c r="V220" i="20"/>
  <c r="W220" i="20" s="1"/>
  <c r="V81" i="20"/>
  <c r="W81" i="20" s="1"/>
  <c r="V84" i="20"/>
  <c r="W84" i="20" s="1"/>
  <c r="V156" i="20"/>
  <c r="V160" i="20"/>
  <c r="V223" i="20"/>
  <c r="W223" i="20" s="1"/>
  <c r="V125" i="20"/>
  <c r="W125" i="20" s="1"/>
  <c r="V2748" i="20"/>
  <c r="W2748" i="20" s="1"/>
  <c r="V389" i="20"/>
  <c r="W389" i="20" s="1"/>
  <c r="V395" i="20"/>
  <c r="W395" i="20" s="1"/>
  <c r="V624" i="20"/>
  <c r="W624" i="20" s="1"/>
  <c r="V628" i="20"/>
  <c r="W628" i="20" s="1"/>
  <c r="V1015" i="20"/>
  <c r="W1015" i="20" s="1"/>
  <c r="V161" i="20"/>
  <c r="W161" i="20" s="1"/>
  <c r="V1373" i="20"/>
  <c r="W1373" i="20" s="1"/>
  <c r="V397" i="20"/>
  <c r="V2065" i="20"/>
  <c r="V1138" i="20"/>
  <c r="W1138" i="20" s="1"/>
  <c r="V505" i="20"/>
  <c r="W505" i="20" s="1"/>
  <c r="V175" i="20"/>
  <c r="W175" i="20" s="1"/>
  <c r="V493" i="20"/>
  <c r="W493" i="20" s="1"/>
  <c r="V387" i="20"/>
  <c r="W387" i="20" s="1"/>
  <c r="V955" i="20"/>
  <c r="W955" i="20" s="1"/>
  <c r="V1976" i="20"/>
  <c r="W1976" i="20" s="1"/>
  <c r="V827" i="20"/>
  <c r="W827" i="20" s="1"/>
  <c r="V1887" i="20"/>
  <c r="V408" i="20"/>
  <c r="W408" i="20" s="1"/>
  <c r="V1520" i="20"/>
  <c r="V1177" i="20"/>
  <c r="V1367" i="20"/>
  <c r="W1367" i="20" s="1"/>
  <c r="V559" i="20"/>
  <c r="W559" i="20" s="1"/>
  <c r="V1272" i="20"/>
  <c r="W1272" i="20" s="1"/>
  <c r="V790" i="20"/>
  <c r="W790" i="20" s="1"/>
  <c r="V881" i="20"/>
  <c r="W881" i="20" s="1"/>
  <c r="V2882" i="20"/>
  <c r="W2882" i="20" s="1"/>
  <c r="V1489" i="20"/>
  <c r="W1489" i="20" s="1"/>
  <c r="V1655" i="20"/>
  <c r="W1655" i="20" s="1"/>
  <c r="V1777" i="20"/>
  <c r="W1777" i="20" s="1"/>
  <c r="V2314" i="20"/>
  <c r="W2314" i="20" s="1"/>
  <c r="V2916" i="20"/>
  <c r="V882" i="20"/>
  <c r="V983" i="20"/>
  <c r="W983" i="20" s="1"/>
  <c r="V2236" i="20"/>
  <c r="W2236" i="20" s="1"/>
  <c r="V1870" i="20"/>
  <c r="W1870" i="20" s="1"/>
  <c r="V1650" i="20"/>
  <c r="W1650" i="20" s="1"/>
  <c r="V1444" i="20"/>
  <c r="W1444" i="20" s="1"/>
  <c r="V1464" i="20"/>
  <c r="W1464" i="20" s="1"/>
  <c r="V1236" i="20"/>
  <c r="W1236" i="20" s="1"/>
  <c r="V1683" i="20"/>
  <c r="W1683" i="20" s="1"/>
  <c r="V441" i="20"/>
  <c r="W441" i="20" s="1"/>
  <c r="V516" i="20"/>
  <c r="W516" i="20" s="1"/>
  <c r="V585" i="20"/>
  <c r="V1791" i="20"/>
  <c r="V1550" i="20"/>
  <c r="W1550" i="20" s="1"/>
  <c r="V1783" i="20"/>
  <c r="W1783" i="20" s="1"/>
  <c r="V396" i="20"/>
  <c r="W396" i="20" s="1"/>
  <c r="V679" i="20"/>
  <c r="W679" i="20" s="1"/>
  <c r="V1873" i="20"/>
  <c r="W1873" i="20" s="1"/>
  <c r="V1480" i="20"/>
  <c r="W1480" i="20" s="1"/>
  <c r="V945" i="20"/>
  <c r="W945" i="20" s="1"/>
  <c r="V1048" i="20"/>
  <c r="W1048" i="20" s="1"/>
  <c r="V2354" i="20"/>
  <c r="W2354" i="20" s="1"/>
  <c r="V2238" i="20"/>
  <c r="W2238" i="20" s="1"/>
  <c r="V2488" i="20"/>
  <c r="V2410" i="20"/>
  <c r="V1378" i="20"/>
  <c r="W1378" i="20" s="1"/>
  <c r="V2219" i="20"/>
  <c r="W2219" i="20" s="1"/>
  <c r="V1665" i="20"/>
  <c r="W1665" i="20" s="1"/>
  <c r="V2408" i="20"/>
  <c r="W2408" i="20" s="1"/>
  <c r="V2216" i="20"/>
  <c r="W2216" i="20" s="1"/>
  <c r="V2583" i="20"/>
  <c r="W2583" i="20" s="1"/>
  <c r="V2232" i="20"/>
  <c r="W2232" i="20" s="1"/>
  <c r="V2581" i="20"/>
  <c r="W2581" i="20" s="1"/>
  <c r="V2400" i="20"/>
  <c r="V2559" i="20"/>
  <c r="W2559" i="20" s="1"/>
  <c r="V1788" i="20"/>
  <c r="V2105" i="20"/>
  <c r="V2231" i="20"/>
  <c r="W2231" i="20" s="1"/>
  <c r="V453" i="20"/>
  <c r="W453" i="20" s="1"/>
  <c r="V239" i="20"/>
  <c r="W239" i="20" s="1"/>
  <c r="V398" i="20"/>
  <c r="W398" i="20" s="1"/>
  <c r="V240" i="20"/>
  <c r="W240" i="20" s="1"/>
  <c r="V508" i="20"/>
  <c r="W508" i="20" s="1"/>
  <c r="V633" i="20"/>
  <c r="W633" i="20" s="1"/>
  <c r="V1070" i="20"/>
  <c r="W1070" i="20" s="1"/>
  <c r="V640" i="20"/>
  <c r="W640" i="20" s="1"/>
  <c r="V938" i="20"/>
  <c r="W938" i="20" s="1"/>
  <c r="V1471" i="20"/>
  <c r="V833" i="20"/>
  <c r="V794" i="20"/>
  <c r="W794" i="20" s="1"/>
  <c r="V1383" i="20"/>
  <c r="W1383" i="20" s="1"/>
  <c r="V1835" i="20"/>
  <c r="W1835" i="20" s="1"/>
  <c r="V1838" i="20"/>
  <c r="W1838" i="20" s="1"/>
  <c r="V1281" i="20"/>
  <c r="W1281" i="20" s="1"/>
  <c r="V2013" i="20"/>
  <c r="W2013" i="20" s="1"/>
  <c r="V1284" i="20"/>
  <c r="W1284" i="20" s="1"/>
  <c r="V1051" i="20"/>
  <c r="W1051" i="20" s="1"/>
  <c r="V1779" i="20"/>
  <c r="W1779" i="20" s="1"/>
  <c r="V1689" i="20"/>
  <c r="W1689" i="20" s="1"/>
  <c r="V2258" i="20"/>
  <c r="V2447" i="20"/>
  <c r="V1742" i="20"/>
  <c r="W1742" i="20" s="1"/>
  <c r="V2843" i="20"/>
  <c r="W2843" i="20" s="1"/>
  <c r="V2249" i="20"/>
  <c r="W2249" i="20" s="1"/>
  <c r="V2868" i="20"/>
  <c r="W2868" i="20" s="1"/>
  <c r="V1731" i="20"/>
  <c r="W1731" i="20" s="1"/>
  <c r="V3035" i="20"/>
  <c r="W3035" i="20" s="1"/>
  <c r="V2656" i="20"/>
  <c r="W2656" i="20" s="1"/>
  <c r="V3002" i="20"/>
  <c r="W3002" i="20" s="1"/>
  <c r="V336" i="20"/>
  <c r="V1379" i="20"/>
  <c r="W1379" i="20" s="1"/>
  <c r="V870" i="20"/>
  <c r="V853" i="20"/>
  <c r="W853" i="20" s="1"/>
  <c r="V1725" i="20"/>
  <c r="W1725" i="20" s="1"/>
  <c r="V1606" i="20"/>
  <c r="W1606" i="20" s="1"/>
  <c r="V1233" i="20"/>
  <c r="W1233" i="20" s="1"/>
  <c r="V2326" i="20"/>
  <c r="W2326" i="20" s="1"/>
  <c r="V1449" i="20"/>
  <c r="W1449" i="20" s="1"/>
  <c r="V1904" i="20"/>
  <c r="W1904" i="20" s="1"/>
  <c r="V2539" i="20"/>
  <c r="W2539" i="20" s="1"/>
  <c r="V1666" i="20"/>
  <c r="W1666" i="20" s="1"/>
  <c r="V1847" i="20"/>
  <c r="W1847" i="20" s="1"/>
  <c r="V2012" i="20"/>
  <c r="W2012" i="20" s="1"/>
  <c r="V2323" i="20"/>
  <c r="V2432" i="20"/>
  <c r="V2477" i="20"/>
  <c r="W2477" i="20" s="1"/>
  <c r="V2409" i="20"/>
  <c r="W2409" i="20" s="1"/>
  <c r="V2491" i="20"/>
  <c r="W2491" i="20" s="1"/>
  <c r="V2530" i="20"/>
  <c r="W2530" i="20" s="1"/>
  <c r="V2825" i="20"/>
  <c r="W2825" i="20" s="1"/>
  <c r="V1322" i="20"/>
  <c r="W1322" i="20" s="1"/>
  <c r="V2451" i="20"/>
  <c r="W2451" i="20" s="1"/>
  <c r="V2256" i="20"/>
  <c r="W2256" i="20" s="1"/>
  <c r="V604" i="20"/>
  <c r="V2708" i="20"/>
  <c r="W2708" i="20" s="1"/>
  <c r="V2586" i="20"/>
  <c r="V242" i="20"/>
  <c r="V2531" i="20"/>
  <c r="W2531" i="20" s="1"/>
  <c r="V2103" i="20"/>
  <c r="W2103" i="20" s="1"/>
  <c r="V275" i="20"/>
  <c r="W275" i="20" s="1"/>
  <c r="V226" i="20"/>
  <c r="W226" i="20" s="1"/>
  <c r="V188" i="20"/>
  <c r="W188" i="20" s="1"/>
  <c r="V213" i="20"/>
  <c r="W213" i="20" s="1"/>
  <c r="V639" i="20"/>
  <c r="W639" i="20" s="1"/>
  <c r="V1225" i="20"/>
  <c r="W1225" i="20" s="1"/>
  <c r="V374" i="20"/>
  <c r="W374" i="20" s="1"/>
  <c r="V1010" i="20"/>
  <c r="W1010" i="20" s="1"/>
  <c r="V456" i="20"/>
  <c r="V634" i="20"/>
  <c r="V1095" i="20"/>
  <c r="W1095" i="20" s="1"/>
  <c r="V951" i="20"/>
  <c r="W951" i="20" s="1"/>
  <c r="V643" i="20"/>
  <c r="W643" i="20" s="1"/>
  <c r="V1297" i="20"/>
  <c r="W1297" i="20" s="1"/>
  <c r="V1115" i="20"/>
  <c r="W1115" i="20" s="1"/>
  <c r="V772" i="20"/>
  <c r="W772" i="20" s="1"/>
  <c r="V1397" i="20"/>
  <c r="W1397" i="20" s="1"/>
  <c r="V1152" i="20"/>
  <c r="W1152" i="20" s="1"/>
  <c r="V1143" i="20"/>
  <c r="W1143" i="20" s="1"/>
  <c r="V1396" i="20"/>
  <c r="W1396" i="20" s="1"/>
  <c r="V975" i="20"/>
  <c r="V1319" i="20"/>
  <c r="V1743" i="20"/>
  <c r="W1743" i="20" s="1"/>
  <c r="V1587" i="20"/>
  <c r="W1587" i="20" s="1"/>
  <c r="V2697" i="20"/>
  <c r="W2697" i="20" s="1"/>
  <c r="V1173" i="20"/>
  <c r="W1173" i="20" s="1"/>
  <c r="V1836" i="20"/>
  <c r="W1836" i="20" s="1"/>
  <c r="V1508" i="20"/>
  <c r="W1508" i="20" s="1"/>
  <c r="V2024" i="20"/>
  <c r="W2024" i="20" s="1"/>
  <c r="V2634" i="20"/>
  <c r="W2634" i="20" s="1"/>
  <c r="V191" i="20"/>
  <c r="V451" i="20"/>
  <c r="W451" i="20" s="1"/>
  <c r="V323" i="20"/>
  <c r="V455" i="20"/>
  <c r="W455" i="20" s="1"/>
  <c r="V310" i="20"/>
  <c r="W310" i="20" s="1"/>
  <c r="V533" i="20"/>
  <c r="W533" i="20" s="1"/>
  <c r="V962" i="20"/>
  <c r="W962" i="20" s="1"/>
  <c r="V561" i="20"/>
  <c r="W561" i="20" s="1"/>
  <c r="V949" i="20"/>
  <c r="W949" i="20" s="1"/>
  <c r="V630" i="20"/>
  <c r="W630" i="20" s="1"/>
  <c r="V944" i="20"/>
  <c r="W944" i="20" s="1"/>
  <c r="V821" i="20"/>
  <c r="W821" i="20" s="1"/>
  <c r="V1007" i="20"/>
  <c r="W1007" i="20" s="1"/>
  <c r="V681" i="20"/>
  <c r="W681" i="20" s="1"/>
  <c r="V1313" i="20"/>
  <c r="V1187" i="20"/>
  <c r="V1273" i="20"/>
  <c r="W1273" i="20" s="1"/>
  <c r="V2749" i="20"/>
  <c r="W2749" i="20" s="1"/>
  <c r="V1106" i="20"/>
  <c r="W1106" i="20" s="1"/>
  <c r="V1494" i="20"/>
  <c r="W1494" i="20" s="1"/>
  <c r="V1016" i="20"/>
  <c r="W1016" i="20" s="1"/>
  <c r="V1338" i="20"/>
  <c r="W1338" i="20" s="1"/>
  <c r="V1545" i="20"/>
  <c r="W1545" i="20" s="1"/>
  <c r="V1068" i="20"/>
  <c r="W1068" i="20" s="1"/>
  <c r="V1713" i="20"/>
  <c r="W1713" i="20" s="1"/>
  <c r="V1118" i="20"/>
  <c r="W1118" i="20" s="1"/>
  <c r="V2560" i="20"/>
  <c r="V1635" i="20"/>
  <c r="V1222" i="20"/>
  <c r="W1222" i="20" s="1"/>
  <c r="V1159" i="20"/>
  <c r="W1159" i="20" s="1"/>
  <c r="V330" i="20"/>
  <c r="W330" i="20" s="1"/>
  <c r="V822" i="20"/>
  <c r="W822" i="20" s="1"/>
  <c r="V686" i="20"/>
  <c r="W686" i="20" s="1"/>
  <c r="V1116" i="20"/>
  <c r="W1116" i="20" s="1"/>
  <c r="V1638" i="20"/>
  <c r="W1638" i="20" s="1"/>
  <c r="V1061" i="20"/>
  <c r="W1061" i="20" s="1"/>
  <c r="V988" i="20"/>
  <c r="W988" i="20" s="1"/>
  <c r="V1114" i="20"/>
  <c r="W1114" i="20" s="1"/>
  <c r="V931" i="20"/>
  <c r="V676" i="20"/>
  <c r="V1368" i="20"/>
  <c r="W1368" i="20" s="1"/>
  <c r="V2164" i="20"/>
  <c r="W2164" i="20" s="1"/>
  <c r="V1863" i="20"/>
  <c r="W1863" i="20" s="1"/>
  <c r="V920" i="20"/>
  <c r="W920" i="20" s="1"/>
  <c r="V1541" i="20"/>
  <c r="W1541" i="20" s="1"/>
  <c r="V2214" i="20"/>
  <c r="W2214" i="20" s="1"/>
  <c r="V2547" i="20"/>
  <c r="W2547" i="20" s="1"/>
  <c r="V1076" i="20"/>
  <c r="W1076" i="20" s="1"/>
  <c r="V2152" i="20"/>
  <c r="V1314" i="20"/>
  <c r="W1314" i="20" s="1"/>
  <c r="V1466" i="20"/>
  <c r="V1898" i="20"/>
  <c r="V1607" i="20"/>
  <c r="W1607" i="20" s="1"/>
  <c r="V1832" i="20"/>
  <c r="W1832" i="20" s="1"/>
  <c r="V1542" i="20"/>
  <c r="W1542" i="20" s="1"/>
  <c r="V1510" i="20"/>
  <c r="W1510" i="20" s="1"/>
  <c r="V1576" i="20"/>
  <c r="W1576" i="20" s="1"/>
  <c r="V1562" i="20"/>
  <c r="W1562" i="20" s="1"/>
  <c r="V1999" i="20"/>
  <c r="W1999" i="20" s="1"/>
  <c r="V2475" i="20"/>
  <c r="W2475" i="20" s="1"/>
  <c r="V65" i="20"/>
  <c r="W65" i="20" s="1"/>
  <c r="V488" i="20"/>
  <c r="W488" i="20" s="1"/>
  <c r="V1608" i="20"/>
  <c r="V1197" i="20"/>
  <c r="W1197" i="20" s="1"/>
  <c r="V1411" i="20"/>
  <c r="W1411" i="20" s="1"/>
  <c r="V1032" i="20"/>
  <c r="W1032" i="20" s="1"/>
  <c r="V852" i="20"/>
  <c r="W852" i="20" s="1"/>
  <c r="V903" i="20"/>
  <c r="W903" i="20" s="1"/>
  <c r="V1603" i="20"/>
  <c r="W1603" i="20" s="1"/>
  <c r="V2563" i="20"/>
  <c r="W2563" i="20" s="1"/>
  <c r="V1951" i="20"/>
  <c r="W1951" i="20" s="1"/>
  <c r="V2411" i="20"/>
  <c r="W2411" i="20" s="1"/>
  <c r="V2572" i="20"/>
  <c r="W2572" i="20" s="1"/>
  <c r="V1627" i="20"/>
  <c r="W1627" i="20" s="1"/>
  <c r="V2787" i="20"/>
  <c r="V2195" i="20"/>
  <c r="V2764" i="20"/>
  <c r="W2764" i="20" s="1"/>
  <c r="V2121" i="20"/>
  <c r="W2121" i="20" s="1"/>
  <c r="V2850" i="20"/>
  <c r="W2850" i="20" s="1"/>
  <c r="V2696" i="20"/>
  <c r="W2696" i="20" s="1"/>
  <c r="V2673" i="20"/>
  <c r="W2673" i="20" s="1"/>
  <c r="V2711" i="20"/>
  <c r="W2711" i="20" s="1"/>
  <c r="V3064" i="20"/>
  <c r="W3064" i="20" s="1"/>
  <c r="V3074" i="20"/>
  <c r="W3074" i="20" s="1"/>
  <c r="V2799" i="20"/>
  <c r="W2799" i="20" s="1"/>
  <c r="V2742" i="20"/>
  <c r="W2742" i="20" s="1"/>
  <c r="V3089" i="20"/>
  <c r="V2993" i="20"/>
  <c r="V2623" i="20"/>
  <c r="W2623" i="20" s="1"/>
  <c r="V2962" i="20"/>
  <c r="W2962" i="20" s="1"/>
  <c r="V53" i="20"/>
  <c r="W53" i="20" s="1"/>
  <c r="V136" i="20"/>
  <c r="W136" i="20" s="1"/>
  <c r="V26" i="20"/>
  <c r="W26" i="20" s="1"/>
  <c r="V146" i="20"/>
  <c r="W146" i="20" s="1"/>
  <c r="V50" i="20"/>
  <c r="W50" i="20" s="1"/>
  <c r="V129" i="20"/>
  <c r="W129" i="20" s="1"/>
  <c r="V425" i="20"/>
  <c r="W425" i="20" s="1"/>
  <c r="V168" i="20"/>
  <c r="W168" i="20" s="1"/>
  <c r="V296" i="20"/>
  <c r="V293" i="20"/>
  <c r="V255" i="20"/>
  <c r="W255" i="20" s="1"/>
  <c r="V311" i="20"/>
  <c r="W311" i="20" s="1"/>
  <c r="V236" i="20"/>
  <c r="W236" i="20" s="1"/>
  <c r="V356" i="20"/>
  <c r="W356" i="20" s="1"/>
  <c r="V420" i="20"/>
  <c r="W420" i="20" s="1"/>
  <c r="V1944" i="20"/>
  <c r="W1944" i="20" s="1"/>
  <c r="V1721" i="20"/>
  <c r="W1721" i="20" s="1"/>
  <c r="V450" i="20"/>
  <c r="W450" i="20" s="1"/>
  <c r="V996" i="20"/>
  <c r="V1264" i="20"/>
  <c r="W1264" i="20" s="1"/>
  <c r="V1025" i="20"/>
  <c r="V1213" i="20"/>
  <c r="V570" i="20"/>
  <c r="W570" i="20" s="1"/>
  <c r="V805" i="20"/>
  <c r="W805" i="20" s="1"/>
  <c r="V773" i="20"/>
  <c r="W773" i="20" s="1"/>
  <c r="V866" i="20"/>
  <c r="W866" i="20" s="1"/>
  <c r="V960" i="20"/>
  <c r="W960" i="20" s="1"/>
  <c r="V1117" i="20"/>
  <c r="W1117" i="20" s="1"/>
  <c r="V1864" i="20"/>
  <c r="W1864" i="20" s="1"/>
  <c r="V1123" i="20"/>
  <c r="W1123" i="20" s="1"/>
  <c r="V96" i="20"/>
  <c r="V147" i="20"/>
  <c r="W147" i="20" s="1"/>
  <c r="V148" i="20"/>
  <c r="V266" i="20"/>
  <c r="V469" i="20"/>
  <c r="W469" i="20" s="1"/>
  <c r="V423" i="20"/>
  <c r="W423" i="20" s="1"/>
  <c r="V360" i="20"/>
  <c r="W360" i="20" s="1"/>
  <c r="V362" i="20"/>
  <c r="W362" i="20" s="1"/>
  <c r="V339" i="20"/>
  <c r="W339" i="20" s="1"/>
  <c r="V893" i="20"/>
  <c r="W893" i="20" s="1"/>
  <c r="V2348" i="20"/>
  <c r="W2348" i="20" s="1"/>
  <c r="V707" i="20"/>
  <c r="W707" i="20" s="1"/>
  <c r="V535" i="20"/>
  <c r="W535" i="20" s="1"/>
  <c r="V745" i="20"/>
  <c r="W745" i="20" s="1"/>
  <c r="V401" i="20"/>
  <c r="V919" i="20"/>
  <c r="V862" i="20"/>
  <c r="W862" i="20" s="1"/>
  <c r="V1625" i="20"/>
  <c r="W1625" i="20" s="1"/>
  <c r="V956" i="20"/>
  <c r="W956" i="20" s="1"/>
  <c r="V989" i="20"/>
  <c r="W989" i="20" s="1"/>
  <c r="V580" i="20"/>
  <c r="W580" i="20" s="1"/>
  <c r="V1208" i="20"/>
  <c r="W1208" i="20" s="1"/>
  <c r="V1328" i="20"/>
  <c r="W1328" i="20" s="1"/>
  <c r="V921" i="20"/>
  <c r="W921" i="20" s="1"/>
  <c r="V839" i="20"/>
  <c r="W839" i="20" s="1"/>
  <c r="V1097" i="20"/>
  <c r="W1097" i="20" s="1"/>
  <c r="V688" i="20"/>
  <c r="V694" i="20"/>
  <c r="V1038" i="20"/>
  <c r="W1038" i="20" s="1"/>
  <c r="V1859" i="20"/>
  <c r="W1859" i="20" s="1"/>
  <c r="V122" i="20"/>
  <c r="W122" i="20" s="1"/>
  <c r="V460" i="20"/>
  <c r="W460" i="20" s="1"/>
  <c r="V730" i="20"/>
  <c r="W730" i="20" s="1"/>
  <c r="V656" i="20"/>
  <c r="W656" i="20" s="1"/>
  <c r="V674" i="20"/>
  <c r="W674" i="20" s="1"/>
  <c r="V1700" i="20"/>
  <c r="W1700" i="20" s="1"/>
  <c r="V905" i="20"/>
  <c r="V1153" i="20"/>
  <c r="W1153" i="20" s="1"/>
  <c r="V1283" i="20"/>
  <c r="V846" i="20"/>
  <c r="V842" i="20"/>
  <c r="W842" i="20" s="1"/>
  <c r="V632" i="20"/>
  <c r="W632" i="20" s="1"/>
  <c r="V711" i="20"/>
  <c r="W711" i="20" s="1"/>
  <c r="V1501" i="20"/>
  <c r="W1501" i="20" s="1"/>
  <c r="V1109" i="20"/>
  <c r="W1109" i="20" s="1"/>
  <c r="V1818" i="20"/>
  <c r="W1818" i="20" s="1"/>
  <c r="V1260" i="20"/>
  <c r="W1260" i="20" s="1"/>
  <c r="V1981" i="20"/>
  <c r="W1981" i="20" s="1"/>
  <c r="V1533" i="20"/>
  <c r="W1533" i="20" s="1"/>
  <c r="V1701" i="20"/>
  <c r="W1701" i="20" s="1"/>
  <c r="V2063" i="20"/>
  <c r="V1679" i="20"/>
  <c r="V1720" i="20"/>
  <c r="W1720" i="20" s="1"/>
  <c r="V2056" i="20"/>
  <c r="W2056" i="20" s="1"/>
  <c r="V2554" i="20"/>
  <c r="W2554" i="20" s="1"/>
  <c r="V2066" i="20"/>
  <c r="W2066" i="20" s="1"/>
  <c r="V1932" i="20"/>
  <c r="W1932" i="20" s="1"/>
  <c r="V1933" i="20"/>
  <c r="W1933" i="20" s="1"/>
  <c r="V902" i="20"/>
  <c r="W902" i="20" s="1"/>
  <c r="V2059" i="20"/>
  <c r="W2059" i="20" s="1"/>
  <c r="V111" i="20"/>
  <c r="V500" i="20"/>
  <c r="W500" i="20" s="1"/>
  <c r="V525" i="20"/>
  <c r="V367" i="20"/>
  <c r="V695" i="20"/>
  <c r="W695" i="20" s="1"/>
  <c r="V1955" i="20"/>
  <c r="W1955" i="20" s="1"/>
  <c r="V1006" i="20"/>
  <c r="W1006" i="20" s="1"/>
  <c r="V668" i="20"/>
  <c r="W668" i="20" s="1"/>
  <c r="V1448" i="20"/>
  <c r="W1448" i="20" s="1"/>
  <c r="V623" i="20"/>
  <c r="W623" i="20" s="1"/>
  <c r="V984" i="20"/>
  <c r="W984" i="20" s="1"/>
  <c r="V1452" i="20"/>
  <c r="W1452" i="20" s="1"/>
  <c r="V471" i="20"/>
  <c r="W471" i="20" s="1"/>
  <c r="V1042" i="20"/>
  <c r="W1042" i="20" s="1"/>
  <c r="V1582" i="20"/>
  <c r="V1424" i="20"/>
  <c r="V1133" i="20"/>
  <c r="W1133" i="20" s="1"/>
  <c r="V1813" i="20"/>
  <c r="W1813" i="20" s="1"/>
  <c r="V1915" i="20"/>
  <c r="W1915" i="20" s="1"/>
  <c r="V1861" i="20"/>
  <c r="W1861" i="20" s="1"/>
  <c r="V2061" i="20"/>
  <c r="W2061" i="20" s="1"/>
  <c r="V2160" i="20"/>
  <c r="W2160" i="20" s="1"/>
  <c r="V2021" i="20"/>
  <c r="W2021" i="20" s="1"/>
  <c r="V1884" i="20"/>
  <c r="W1884" i="20" s="1"/>
  <c r="V2166" i="20"/>
  <c r="W2166" i="20" s="1"/>
  <c r="V2325" i="20"/>
  <c r="W2325" i="20" s="1"/>
  <c r="V2797" i="20"/>
  <c r="V1722" i="20"/>
  <c r="V1739" i="20"/>
  <c r="W1739" i="20" s="1"/>
  <c r="V1780" i="20"/>
  <c r="W1780" i="20" s="1"/>
  <c r="V545" i="20"/>
  <c r="W545" i="20" s="1"/>
  <c r="V403" i="20"/>
  <c r="W403" i="20" s="1"/>
  <c r="V987" i="20"/>
  <c r="W987" i="20" s="1"/>
  <c r="V1104" i="20"/>
  <c r="W1104" i="20" s="1"/>
  <c r="V892" i="20"/>
  <c r="W892" i="20" s="1"/>
  <c r="V1217" i="20"/>
  <c r="W1217" i="20" s="1"/>
  <c r="V1303" i="20"/>
  <c r="V950" i="20"/>
  <c r="W950" i="20" s="1"/>
  <c r="V2280" i="20"/>
  <c r="V1219" i="20"/>
  <c r="V1760" i="20"/>
  <c r="W1760" i="20" s="1"/>
  <c r="V1423" i="20"/>
  <c r="W1423" i="20" s="1"/>
  <c r="V1913" i="20"/>
  <c r="W1913" i="20" s="1"/>
  <c r="V1523" i="20"/>
  <c r="W1523" i="20" s="1"/>
  <c r="V2149" i="20"/>
  <c r="W2149" i="20" s="1"/>
  <c r="V2036" i="20"/>
  <c r="W2036" i="20" s="1"/>
  <c r="V2435" i="20"/>
  <c r="W2435" i="20" s="1"/>
  <c r="V2498" i="20"/>
  <c r="W2498" i="20" s="1"/>
  <c r="V2718" i="20"/>
  <c r="V1604" i="20"/>
  <c r="W1604" i="20" s="1"/>
  <c r="V2126" i="20"/>
  <c r="V2281" i="20"/>
  <c r="V2851" i="20"/>
  <c r="W2851" i="20" s="1"/>
  <c r="V2272" i="20"/>
  <c r="W2272" i="20" s="1"/>
  <c r="V2086" i="20"/>
  <c r="W2086" i="20" s="1"/>
  <c r="V2321" i="20"/>
  <c r="W2321" i="20" s="1"/>
  <c r="V2601" i="20"/>
  <c r="W2601" i="20" s="1"/>
  <c r="V2128" i="20"/>
  <c r="W2128" i="20" s="1"/>
  <c r="V2001" i="20"/>
  <c r="W2001" i="20" s="1"/>
  <c r="V2339" i="20"/>
  <c r="W2339" i="20" s="1"/>
  <c r="V192" i="20"/>
  <c r="W192" i="20" s="1"/>
  <c r="V314" i="20"/>
  <c r="W314" i="20" s="1"/>
  <c r="V544" i="20"/>
  <c r="V354" i="20"/>
  <c r="V1064" i="20"/>
  <c r="W1064" i="20" s="1"/>
  <c r="V791" i="20"/>
  <c r="W791" i="20" s="1"/>
  <c r="V1059" i="20"/>
  <c r="W1059" i="20" s="1"/>
  <c r="V1203" i="20"/>
  <c r="W1203" i="20" s="1"/>
  <c r="V1496" i="20"/>
  <c r="W1496" i="20" s="1"/>
  <c r="V1290" i="20"/>
  <c r="W1290" i="20" s="1"/>
  <c r="V1204" i="20"/>
  <c r="W1204" i="20" s="1"/>
  <c r="V1312" i="20"/>
  <c r="W1312" i="20" s="1"/>
  <c r="V1147" i="20"/>
  <c r="W1147" i="20" s="1"/>
  <c r="V1824" i="20"/>
  <c r="W1824" i="20" s="1"/>
  <c r="V1629" i="20"/>
  <c r="V1350" i="20"/>
  <c r="V1419" i="20"/>
  <c r="W1419" i="20" s="1"/>
  <c r="V1841" i="20"/>
  <c r="W1841" i="20" s="1"/>
  <c r="V2218" i="20"/>
  <c r="W2218" i="20" s="1"/>
  <c r="V2758" i="20"/>
  <c r="W2758" i="20" s="1"/>
  <c r="V1612" i="20"/>
  <c r="W1612" i="20" s="1"/>
  <c r="V1690" i="20"/>
  <c r="W1690" i="20" s="1"/>
  <c r="V1140" i="20"/>
  <c r="W1140" i="20" s="1"/>
  <c r="V2738" i="20"/>
  <c r="W2738" i="20" s="1"/>
  <c r="V1930" i="20"/>
  <c r="V1771" i="20"/>
  <c r="W1771" i="20" s="1"/>
  <c r="V2484" i="20"/>
  <c r="V2205" i="20"/>
  <c r="V2228" i="20"/>
  <c r="W2228" i="20" s="1"/>
  <c r="V2002" i="20"/>
  <c r="W2002" i="20" s="1"/>
  <c r="V47" i="20"/>
  <c r="W47" i="20" s="1"/>
  <c r="V45" i="20"/>
  <c r="W45" i="20" s="1"/>
  <c r="V155" i="20"/>
  <c r="W155" i="20" s="1"/>
  <c r="V178" i="20"/>
  <c r="W178" i="20" s="1"/>
  <c r="V384" i="20"/>
  <c r="W384" i="20" s="1"/>
  <c r="V328" i="20"/>
  <c r="W328" i="20" s="1"/>
  <c r="V427" i="20"/>
  <c r="W427" i="20" s="1"/>
  <c r="V572" i="20"/>
  <c r="W572" i="20" s="1"/>
  <c r="V589" i="20"/>
  <c r="V1574" i="20"/>
  <c r="V472" i="20"/>
  <c r="W472" i="20" s="1"/>
  <c r="V1287" i="20"/>
  <c r="W1287" i="20" s="1"/>
  <c r="V1481" i="20"/>
  <c r="W1481" i="20" s="1"/>
  <c r="V2042" i="20"/>
  <c r="W2042" i="20" s="1"/>
  <c r="V1394" i="20"/>
  <c r="W1394" i="20" s="1"/>
  <c r="V1455" i="20"/>
  <c r="W1455" i="20" s="1"/>
  <c r="V889" i="20"/>
  <c r="W889" i="20" s="1"/>
  <c r="V2027" i="20"/>
  <c r="W2027" i="20" s="1"/>
  <c r="V1621" i="20"/>
  <c r="V2561" i="20"/>
  <c r="W2561" i="20" s="1"/>
  <c r="V1601" i="20"/>
  <c r="V2674" i="20"/>
  <c r="V568" i="20"/>
  <c r="W568" i="20" s="1"/>
  <c r="V2917" i="20"/>
  <c r="W2917" i="20" s="1"/>
  <c r="V2030" i="20"/>
  <c r="W2030" i="20" s="1"/>
  <c r="V2034" i="20"/>
  <c r="W2034" i="20" s="1"/>
  <c r="V2275" i="20"/>
  <c r="W2275" i="20" s="1"/>
  <c r="V2556" i="20"/>
  <c r="W2556" i="20" s="1"/>
  <c r="V1750" i="20"/>
  <c r="W1750" i="20" s="1"/>
  <c r="V1816" i="20"/>
  <c r="W1816" i="20" s="1"/>
  <c r="V741" i="20"/>
  <c r="W741" i="20" s="1"/>
  <c r="V378" i="20"/>
  <c r="W378" i="20" s="1"/>
  <c r="V1416" i="20"/>
  <c r="V637" i="20"/>
  <c r="V271" i="20"/>
  <c r="W271" i="20" s="1"/>
  <c r="V467" i="20"/>
  <c r="W467" i="20" s="1"/>
  <c r="V426" i="20"/>
  <c r="W426" i="20" s="1"/>
  <c r="V1137" i="20"/>
  <c r="W1137" i="20" s="1"/>
  <c r="V1552" i="20"/>
  <c r="W1552" i="20" s="1"/>
  <c r="V1037" i="20"/>
  <c r="W1037" i="20" s="1"/>
  <c r="V1279" i="20"/>
  <c r="W1279" i="20" s="1"/>
  <c r="V1819" i="20"/>
  <c r="W1819" i="20" s="1"/>
  <c r="V1992" i="20"/>
  <c r="W1992" i="20" s="1"/>
  <c r="V1194" i="20"/>
  <c r="W1194" i="20" s="1"/>
  <c r="V1348" i="20"/>
  <c r="V2262" i="20"/>
  <c r="V2199" i="20"/>
  <c r="W2199" i="20" s="1"/>
  <c r="V2452" i="20"/>
  <c r="W2452" i="20" s="1"/>
  <c r="V2625" i="20"/>
  <c r="W2625" i="20" s="1"/>
  <c r="V2657" i="20"/>
  <c r="W2657" i="20" s="1"/>
  <c r="V1912" i="20"/>
  <c r="W1912" i="20" s="1"/>
  <c r="V1850" i="20"/>
  <c r="W1850" i="20" s="1"/>
  <c r="V2457" i="20"/>
  <c r="W2457" i="20" s="1"/>
  <c r="V2368" i="20"/>
  <c r="W2368" i="20" s="1"/>
  <c r="V2513" i="20"/>
  <c r="V1432" i="20"/>
  <c r="W1432" i="20" s="1"/>
  <c r="V2161" i="20"/>
  <c r="V2480" i="20"/>
  <c r="V1726" i="20"/>
  <c r="W1726" i="20" s="1"/>
  <c r="V3000" i="20"/>
  <c r="W3000" i="20" s="1"/>
  <c r="V184" i="20"/>
  <c r="W184" i="20" s="1"/>
  <c r="V246" i="20"/>
  <c r="W246" i="20" s="1"/>
  <c r="V635" i="20"/>
  <c r="W635" i="20" s="1"/>
  <c r="V315" i="20"/>
  <c r="W315" i="20" s="1"/>
  <c r="V692" i="20"/>
  <c r="W692" i="20" s="1"/>
  <c r="V206" i="20"/>
  <c r="W206" i="20" s="1"/>
  <c r="V267" i="20"/>
  <c r="V410" i="20"/>
  <c r="W410" i="20" s="1"/>
  <c r="V352" i="20"/>
  <c r="V887" i="20"/>
  <c r="V723" i="20"/>
  <c r="W723" i="20" s="1"/>
  <c r="V1040" i="20"/>
  <c r="W1040" i="20" s="1"/>
  <c r="V914" i="20"/>
  <c r="W914" i="20" s="1"/>
  <c r="V1171" i="20"/>
  <c r="W1171" i="20" s="1"/>
  <c r="V1613" i="20"/>
  <c r="W1613" i="20" s="1"/>
  <c r="V1246" i="20"/>
  <c r="W1246" i="20" s="1"/>
  <c r="V1467" i="20"/>
  <c r="W1467" i="20" s="1"/>
  <c r="V2174" i="20"/>
  <c r="W2174" i="20" s="1"/>
  <c r="V908" i="20"/>
  <c r="W908" i="20" s="1"/>
  <c r="V1493" i="20"/>
  <c r="W1493" i="20" s="1"/>
  <c r="V1804" i="20"/>
  <c r="V2346" i="20"/>
  <c r="V2033" i="20"/>
  <c r="W2033" i="20" s="1"/>
  <c r="V1404" i="20"/>
  <c r="W1404" i="20" s="1"/>
  <c r="V979" i="20"/>
  <c r="W979" i="20" s="1"/>
  <c r="V2099" i="20"/>
  <c r="W2099" i="20" s="1"/>
  <c r="V1787" i="20"/>
  <c r="W1787" i="20" s="1"/>
  <c r="V1526" i="20"/>
  <c r="W1526" i="20" s="1"/>
  <c r="V2912" i="20"/>
  <c r="W2912" i="20" s="1"/>
  <c r="V1880" i="20"/>
  <c r="W1880" i="20" s="1"/>
  <c r="V372" i="20"/>
  <c r="W372" i="20" s="1"/>
  <c r="V1005" i="20"/>
  <c r="W1005" i="20" s="1"/>
  <c r="V992" i="20"/>
  <c r="V1585" i="20"/>
  <c r="V1102" i="20"/>
  <c r="W1102" i="20" s="1"/>
  <c r="V2276" i="20"/>
  <c r="W2276" i="20" s="1"/>
  <c r="V1261" i="20"/>
  <c r="W1261" i="20" s="1"/>
  <c r="V1342" i="20"/>
  <c r="W1342" i="20" s="1"/>
  <c r="V769" i="20"/>
  <c r="W769" i="20" s="1"/>
  <c r="V2306" i="20"/>
  <c r="W2306" i="20" s="1"/>
  <c r="V2130" i="20"/>
  <c r="W2130" i="20" s="1"/>
  <c r="V2177" i="20"/>
  <c r="W2177" i="20" s="1"/>
  <c r="V2391" i="20"/>
  <c r="W2391" i="20" s="1"/>
  <c r="V2294" i="20"/>
  <c r="W2294" i="20" s="1"/>
  <c r="V2267" i="20"/>
  <c r="V1834" i="20"/>
  <c r="V2640" i="20"/>
  <c r="W2640" i="20" s="1"/>
  <c r="V1900" i="20"/>
  <c r="W1900" i="20" s="1"/>
  <c r="V2239" i="20"/>
  <c r="W2239" i="20" s="1"/>
  <c r="V2486" i="20"/>
  <c r="W2486" i="20" s="1"/>
  <c r="V2826" i="20"/>
  <c r="W2826" i="20" s="1"/>
  <c r="V2949" i="20"/>
  <c r="W2949" i="20" s="1"/>
  <c r="V2991" i="20"/>
  <c r="W2991" i="20" s="1"/>
  <c r="V2350" i="20"/>
  <c r="W2350" i="20" s="1"/>
  <c r="V2492" i="20"/>
  <c r="W2492" i="20" s="1"/>
  <c r="V2803" i="20"/>
  <c r="W2803" i="20" s="1"/>
  <c r="V2648" i="20"/>
  <c r="V2896" i="20"/>
  <c r="V2627" i="20"/>
  <c r="W2627" i="20" s="1"/>
  <c r="V2288" i="20"/>
  <c r="W2288" i="20" s="1"/>
  <c r="V234" i="20"/>
  <c r="W234" i="20" s="1"/>
  <c r="V381" i="20"/>
  <c r="W381" i="20" s="1"/>
  <c r="V780" i="20"/>
  <c r="W780" i="20" s="1"/>
  <c r="V269" i="20"/>
  <c r="W269" i="20" s="1"/>
  <c r="V820" i="20"/>
  <c r="W820" i="20" s="1"/>
  <c r="V2373" i="20"/>
  <c r="W2373" i="20" s="1"/>
  <c r="V463" i="20"/>
  <c r="V1636" i="20"/>
  <c r="W1636" i="20" s="1"/>
  <c r="V847" i="20"/>
  <c r="V1637" i="20"/>
  <c r="V629" i="20"/>
  <c r="W629" i="20" s="1"/>
  <c r="V406" i="20"/>
  <c r="W406" i="20" s="1"/>
  <c r="V861" i="20"/>
  <c r="W861" i="20" s="1"/>
  <c r="V891" i="20"/>
  <c r="W891" i="20" s="1"/>
  <c r="V1437" i="20"/>
  <c r="W1437" i="20" s="1"/>
  <c r="V2455" i="20"/>
  <c r="W2455" i="20" s="1"/>
  <c r="V611" i="20"/>
  <c r="W611" i="20" s="1"/>
  <c r="V1592" i="20"/>
  <c r="W1592" i="20" s="1"/>
  <c r="V1543" i="20"/>
  <c r="W1543" i="20" s="1"/>
  <c r="V1506" i="20"/>
  <c r="W1506" i="20" s="1"/>
  <c r="V993" i="20"/>
  <c r="V1740" i="20"/>
  <c r="V1211" i="20"/>
  <c r="W1211" i="20" s="1"/>
  <c r="V1768" i="20"/>
  <c r="W1768" i="20" s="1"/>
  <c r="V2507" i="20"/>
  <c r="W2507" i="20" s="1"/>
  <c r="V1714" i="20"/>
  <c r="W1714" i="20" s="1"/>
  <c r="V1706" i="20"/>
  <c r="W1706" i="20" s="1"/>
  <c r="V1909" i="20"/>
  <c r="W1909" i="20" s="1"/>
  <c r="V1531" i="20"/>
  <c r="W1531" i="20" s="1"/>
  <c r="V1324" i="20"/>
  <c r="W1324" i="20" s="1"/>
  <c r="V759" i="20"/>
  <c r="W759" i="20" s="1"/>
  <c r="V1482" i="20"/>
  <c r="W1482" i="20" s="1"/>
  <c r="V940" i="20"/>
  <c r="V1198" i="20"/>
  <c r="V1694" i="20"/>
  <c r="W1694" i="20" s="1"/>
  <c r="V610" i="20"/>
  <c r="W610" i="20" s="1"/>
  <c r="V1988" i="20"/>
  <c r="W1988" i="20" s="1"/>
  <c r="V1511" i="20"/>
  <c r="W1511" i="20" s="1"/>
  <c r="V1799" i="20"/>
  <c r="W1799" i="20" s="1"/>
  <c r="V1979" i="20"/>
  <c r="W1979" i="20" s="1"/>
  <c r="V2319" i="20"/>
  <c r="W2319" i="20" s="1"/>
  <c r="V1491" i="20"/>
  <c r="W1491" i="20" s="1"/>
  <c r="V1599" i="20"/>
  <c r="W1599" i="20" s="1"/>
  <c r="V2341" i="20"/>
  <c r="W2341" i="20" s="1"/>
  <c r="V619" i="20"/>
  <c r="V2365" i="20"/>
  <c r="V1966" i="20"/>
  <c r="W1966" i="20" s="1"/>
  <c r="V1970" i="20"/>
  <c r="W1970" i="20" s="1"/>
  <c r="V2512" i="20"/>
  <c r="W2512" i="20" s="1"/>
  <c r="V2728" i="20"/>
  <c r="W2728" i="20" s="1"/>
  <c r="V2356" i="20"/>
  <c r="W2356" i="20" s="1"/>
  <c r="V2883" i="20"/>
  <c r="W2883" i="20" s="1"/>
  <c r="V2594" i="20"/>
  <c r="W2594" i="20" s="1"/>
  <c r="V2876" i="20"/>
  <c r="W2876" i="20" s="1"/>
  <c r="V2641" i="20"/>
  <c r="V2693" i="20"/>
  <c r="W2693" i="20" s="1"/>
  <c r="V2352" i="20"/>
  <c r="V2800" i="20"/>
  <c r="V2878" i="20"/>
  <c r="W2878" i="20" s="1"/>
  <c r="V2761" i="20"/>
  <c r="W2761" i="20" s="1"/>
  <c r="V478" i="20"/>
  <c r="W478" i="20" s="1"/>
  <c r="V1483" i="20"/>
  <c r="W1483" i="20" s="1"/>
  <c r="V2698" i="20"/>
  <c r="W2698" i="20" s="1"/>
  <c r="V1968" i="20"/>
  <c r="W1968" i="20" s="1"/>
  <c r="V2390" i="20"/>
  <c r="W2390" i="20" s="1"/>
  <c r="V2191" i="20"/>
  <c r="W2191" i="20" s="1"/>
  <c r="V2884" i="20"/>
  <c r="W2884" i="20" s="1"/>
  <c r="V2153" i="20"/>
  <c r="W2153" i="20" s="1"/>
  <c r="V2315" i="20"/>
  <c r="V1415" i="20"/>
  <c r="V2566" i="20"/>
  <c r="W2566" i="20" s="1"/>
  <c r="V2755" i="20"/>
  <c r="W2755" i="20" s="1"/>
  <c r="V2311" i="20"/>
  <c r="W2311" i="20" s="1"/>
  <c r="V422" i="20"/>
  <c r="W422" i="20" s="1"/>
  <c r="V2964" i="20"/>
  <c r="W2964" i="20" s="1"/>
  <c r="V2642" i="20"/>
  <c r="W2642" i="20" s="1"/>
  <c r="V2924" i="20"/>
  <c r="W2924" i="20" s="1"/>
  <c r="V2858" i="20"/>
  <c r="W2858" i="20" s="1"/>
  <c r="V2943" i="20"/>
  <c r="W2943" i="20" s="1"/>
  <c r="V2890" i="20"/>
  <c r="W2890" i="20" s="1"/>
  <c r="V2763" i="20"/>
  <c r="V3080" i="20"/>
  <c r="V2945" i="20"/>
  <c r="W2945" i="20" s="1"/>
  <c r="V2899" i="20"/>
  <c r="W2899" i="20" s="1"/>
  <c r="V2614" i="20"/>
  <c r="W2614" i="20" s="1"/>
  <c r="V3065" i="20"/>
  <c r="W3065" i="20" s="1"/>
  <c r="V3078" i="20"/>
  <c r="W3078" i="20" s="1"/>
  <c r="V2782" i="20"/>
  <c r="W2782" i="20" s="1"/>
  <c r="V3075" i="20"/>
  <c r="W3075" i="20" s="1"/>
  <c r="V3081" i="20"/>
  <c r="W3081" i="20" s="1"/>
  <c r="V1334" i="20"/>
  <c r="W1334" i="20" s="1"/>
  <c r="V1215" i="20"/>
  <c r="W1215" i="20" s="1"/>
  <c r="V1430" i="20"/>
  <c r="V541" i="20"/>
  <c r="V2357" i="20"/>
  <c r="W2357" i="20" s="1"/>
  <c r="V933" i="20"/>
  <c r="W933" i="20" s="1"/>
  <c r="V1781" i="20"/>
  <c r="W1781" i="20" s="1"/>
  <c r="V2598" i="20"/>
  <c r="W2598" i="20" s="1"/>
  <c r="V2429" i="20"/>
  <c r="W2429" i="20" s="1"/>
  <c r="V1889" i="20"/>
  <c r="W1889" i="20" s="1"/>
  <c r="V2147" i="20"/>
  <c r="W2147" i="20" s="1"/>
  <c r="V2824" i="20"/>
  <c r="W2824" i="20" s="1"/>
  <c r="V3013" i="20"/>
  <c r="W3013" i="20" s="1"/>
  <c r="V2431" i="20"/>
  <c r="W2431" i="20" s="1"/>
  <c r="V2567" i="20"/>
  <c r="V2499" i="20"/>
  <c r="V1921" i="20"/>
  <c r="W1921" i="20" s="1"/>
  <c r="V2653" i="20"/>
  <c r="W2653" i="20" s="1"/>
  <c r="V2620" i="20"/>
  <c r="W2620" i="20" s="1"/>
  <c r="V2714" i="20"/>
  <c r="W2714" i="20" s="1"/>
  <c r="V2619" i="20"/>
  <c r="W2619" i="20" s="1"/>
  <c r="V1447" i="20"/>
  <c r="W1447" i="20" s="1"/>
  <c r="V879" i="20"/>
  <c r="W879" i="20" s="1"/>
  <c r="V2804" i="20"/>
  <c r="W2804" i="20" s="1"/>
  <c r="V2869" i="20"/>
  <c r="V2692" i="20"/>
  <c r="W2692" i="20" s="1"/>
  <c r="V2927" i="20"/>
  <c r="V2873" i="20"/>
  <c r="V2790" i="20"/>
  <c r="W2790" i="20" s="1"/>
  <c r="V2900" i="20"/>
  <c r="W2900" i="20" s="1"/>
  <c r="V59" i="20"/>
  <c r="W59" i="20" s="1"/>
  <c r="V32" i="20"/>
  <c r="W32" i="20" s="1"/>
  <c r="V2374" i="20"/>
  <c r="W2374" i="20" s="1"/>
  <c r="V126" i="20"/>
  <c r="W126" i="20" s="1"/>
  <c r="V119" i="20"/>
  <c r="W119" i="20" s="1"/>
  <c r="V284" i="20"/>
  <c r="W284" i="20" s="1"/>
  <c r="V317" i="20"/>
  <c r="W317" i="20" s="1"/>
  <c r="V197" i="20"/>
  <c r="W197" i="20" s="1"/>
  <c r="V521" i="20"/>
  <c r="V258" i="20"/>
  <c r="V495" i="20"/>
  <c r="W495" i="20" s="1"/>
  <c r="V345" i="20"/>
  <c r="W345" i="20" s="1"/>
  <c r="V2752" i="20"/>
  <c r="W2752" i="20" s="1"/>
  <c r="V245" i="20"/>
  <c r="W245" i="20" s="1"/>
  <c r="V348" i="20"/>
  <c r="W348" i="20" s="1"/>
  <c r="V1001" i="20"/>
  <c r="W1001" i="20" s="1"/>
  <c r="V219" i="20"/>
  <c r="W219" i="20" s="1"/>
  <c r="V1950" i="20"/>
  <c r="W1950" i="20" s="1"/>
  <c r="V344" i="20"/>
  <c r="W344" i="20" s="1"/>
  <c r="V621" i="20"/>
  <c r="W621" i="20" s="1"/>
  <c r="V257" i="20"/>
  <c r="V1460" i="20"/>
  <c r="V1923" i="20"/>
  <c r="W1923" i="20" s="1"/>
  <c r="V1597" i="20"/>
  <c r="W1597" i="20" s="1"/>
  <c r="V1995" i="20"/>
  <c r="W1995" i="20" s="1"/>
  <c r="V1066" i="20"/>
  <c r="W1066" i="20" s="1"/>
  <c r="V1453" i="20"/>
  <c r="W1453" i="20" s="1"/>
  <c r="V1409" i="20"/>
  <c r="W1409" i="20" s="1"/>
  <c r="V2031" i="20"/>
  <c r="W2031" i="20" s="1"/>
  <c r="V1243" i="20"/>
  <c r="W1243" i="20" s="1"/>
  <c r="V116" i="20"/>
  <c r="W116" i="20" s="1"/>
  <c r="V534" i="20"/>
  <c r="W534" i="20" s="1"/>
  <c r="V641" i="20"/>
  <c r="V228" i="20"/>
  <c r="V2495" i="20"/>
  <c r="W2495" i="20" s="1"/>
  <c r="V133" i="20"/>
  <c r="W133" i="20" s="1"/>
  <c r="V300" i="20"/>
  <c r="W300" i="20" s="1"/>
  <c r="V837" i="20"/>
  <c r="W837" i="20" s="1"/>
  <c r="V613" i="20"/>
  <c r="W613" i="20" s="1"/>
  <c r="V618" i="20"/>
  <c r="W618" i="20" s="1"/>
  <c r="V2743" i="20"/>
  <c r="W2743" i="20" s="1"/>
  <c r="V373" i="20"/>
  <c r="W373" i="20" s="1"/>
  <c r="V2753" i="20"/>
  <c r="V1130" i="20"/>
  <c r="W1130" i="20" s="1"/>
  <c r="V297" i="20"/>
  <c r="V2043" i="20"/>
  <c r="V649" i="20"/>
  <c r="W649" i="20" s="1"/>
  <c r="V890" i="20"/>
  <c r="W890" i="20" s="1"/>
  <c r="V1175" i="20"/>
  <c r="W1175" i="20" s="1"/>
  <c r="V1049" i="20"/>
  <c r="W1049" i="20" s="1"/>
  <c r="V557" i="20"/>
  <c r="W557" i="20" s="1"/>
  <c r="V901" i="20"/>
  <c r="W901" i="20" s="1"/>
  <c r="V1973" i="20"/>
  <c r="W1973" i="20" s="1"/>
  <c r="V953" i="20"/>
  <c r="W953" i="20" s="1"/>
  <c r="V2813" i="20"/>
  <c r="W2813" i="20" s="1"/>
  <c r="V1914" i="20"/>
  <c r="W1914" i="20" s="1"/>
  <c r="V2485" i="20"/>
  <c r="V2104" i="20"/>
  <c r="V1697" i="20"/>
  <c r="W1697" i="20" s="1"/>
  <c r="V1210" i="20"/>
  <c r="W1210" i="20" s="1"/>
  <c r="V82" i="20"/>
  <c r="W82" i="20" s="1"/>
  <c r="V24" i="20"/>
  <c r="W24" i="20" s="1"/>
  <c r="V170" i="20"/>
  <c r="W170" i="20" s="1"/>
  <c r="V208" i="20"/>
  <c r="W208" i="20" s="1"/>
  <c r="V107" i="20"/>
  <c r="W107" i="20" s="1"/>
  <c r="V394" i="20"/>
  <c r="W394" i="20" s="1"/>
  <c r="V166" i="20"/>
  <c r="W166" i="20" s="1"/>
  <c r="V286" i="20"/>
  <c r="W286" i="20" s="1"/>
  <c r="V235" i="20"/>
  <c r="V353" i="20"/>
  <c r="V542" i="20"/>
  <c r="W542" i="20" s="1"/>
  <c r="V461" i="20"/>
  <c r="W461" i="20" s="1"/>
  <c r="V326" i="20"/>
  <c r="W326" i="20" s="1"/>
  <c r="V1090" i="20"/>
  <c r="W1090" i="20" s="1"/>
  <c r="V343" i="20"/>
  <c r="W343" i="20" s="1"/>
  <c r="V504" i="20"/>
  <c r="W504" i="20" s="1"/>
  <c r="V2704" i="20"/>
  <c r="W2704" i="20" s="1"/>
  <c r="V489" i="20"/>
  <c r="W489" i="20" s="1"/>
  <c r="V709" i="20"/>
  <c r="V1446" i="20"/>
  <c r="W1446" i="20" s="1"/>
  <c r="V1053" i="20"/>
  <c r="V856" i="20"/>
  <c r="V1029" i="20"/>
  <c r="W1029" i="20" s="1"/>
  <c r="V565" i="20"/>
  <c r="W565" i="20" s="1"/>
  <c r="V1710" i="20"/>
  <c r="W1710" i="20" s="1"/>
  <c r="V1075" i="20"/>
  <c r="W1075" i="20" s="1"/>
  <c r="V934" i="20"/>
  <c r="W934" i="20" s="1"/>
  <c r="V719" i="20"/>
  <c r="W719" i="20" s="1"/>
  <c r="V977" i="20"/>
  <c r="W977" i="20" s="1"/>
  <c r="V1691" i="20"/>
  <c r="W1691" i="20" s="1"/>
  <c r="V83" i="20"/>
  <c r="W83" i="20" s="1"/>
  <c r="V368" i="20"/>
  <c r="W368" i="20" s="1"/>
  <c r="V347" i="20"/>
  <c r="V739" i="20"/>
  <c r="V705" i="20"/>
  <c r="W705" i="20" s="1"/>
  <c r="V809" i="20"/>
  <c r="W809" i="20" s="1"/>
  <c r="V601" i="20"/>
  <c r="W601" i="20" s="1"/>
  <c r="V954" i="20"/>
  <c r="W954" i="20" s="1"/>
  <c r="V518" i="20"/>
  <c r="W518" i="20" s="1"/>
  <c r="V1103" i="20"/>
  <c r="W1103" i="20" s="1"/>
  <c r="V970" i="20"/>
  <c r="W970" i="20" s="1"/>
  <c r="V669" i="20"/>
  <c r="W669" i="20" s="1"/>
  <c r="V569" i="20"/>
  <c r="V1229" i="20"/>
  <c r="W1229" i="20" s="1"/>
  <c r="V1633" i="20"/>
  <c r="V859" i="20"/>
  <c r="V1575" i="20"/>
  <c r="W1575" i="20" s="1"/>
  <c r="V1843" i="20"/>
  <c r="W1843" i="20" s="1"/>
  <c r="V693" i="20"/>
  <c r="W693" i="20" s="1"/>
  <c r="V2687" i="20"/>
  <c r="W2687" i="20" s="1"/>
  <c r="V910" i="20"/>
  <c r="W910" i="20" s="1"/>
  <c r="V1067" i="20"/>
  <c r="W1067" i="20" s="1"/>
  <c r="V948" i="20"/>
  <c r="W948" i="20" s="1"/>
  <c r="V1957" i="20"/>
  <c r="W1957" i="20" s="1"/>
  <c r="V1868" i="20"/>
  <c r="W1868" i="20" s="1"/>
  <c r="V1620" i="20"/>
  <c r="W1620" i="20" s="1"/>
  <c r="V1673" i="20"/>
  <c r="V1975" i="20"/>
  <c r="V1974" i="20"/>
  <c r="W1974" i="20" s="1"/>
  <c r="V1857" i="20"/>
  <c r="W1857" i="20" s="1"/>
  <c r="V3" i="20"/>
  <c r="W3" i="20" s="1"/>
  <c r="V8" i="20"/>
  <c r="W8" i="20" s="1"/>
  <c r="V5" i="20"/>
  <c r="W5" i="20" s="1"/>
  <c r="V159" i="20"/>
  <c r="W159" i="20" s="1"/>
  <c r="V145" i="20"/>
  <c r="W145" i="20" s="1"/>
  <c r="V177" i="20"/>
  <c r="W177" i="20" s="1"/>
  <c r="V39" i="20"/>
  <c r="W39" i="20" s="1"/>
  <c r="V329" i="20"/>
  <c r="W329" i="20" s="1"/>
  <c r="V196" i="20"/>
  <c r="V98" i="20"/>
  <c r="V227" i="20"/>
  <c r="W227" i="20" s="1"/>
  <c r="V100" i="20"/>
  <c r="W100" i="20" s="1"/>
  <c r="V654" i="20"/>
  <c r="W654" i="20" s="1"/>
  <c r="V1703" i="20"/>
  <c r="W1703" i="20" s="1"/>
  <c r="V117" i="20"/>
  <c r="W117" i="20" s="1"/>
  <c r="V915" i="20"/>
  <c r="W915" i="20" s="1"/>
  <c r="V332" i="20"/>
  <c r="W332" i="20" s="1"/>
  <c r="V446" i="20"/>
  <c r="W446" i="20" s="1"/>
  <c r="V1498" i="20"/>
  <c r="V1030" i="20"/>
  <c r="W1030" i="20" s="1"/>
  <c r="V1098" i="20"/>
  <c r="V594" i="20"/>
  <c r="V514" i="20"/>
  <c r="W514" i="20" s="1"/>
  <c r="V1443" i="20"/>
  <c r="W1443" i="20" s="1"/>
  <c r="V491" i="20"/>
  <c r="W491" i="20" s="1"/>
  <c r="V494" i="20"/>
  <c r="W494" i="20" s="1"/>
  <c r="V2406" i="20"/>
  <c r="W2406" i="20" s="1"/>
  <c r="V899" i="20"/>
  <c r="W899" i="20" s="1"/>
  <c r="V1521" i="20"/>
  <c r="W1521" i="20" s="1"/>
  <c r="V1333" i="20"/>
  <c r="W1333" i="20" s="1"/>
  <c r="V60" i="20"/>
  <c r="W60" i="20" s="1"/>
  <c r="V41" i="20"/>
  <c r="W41" i="20" s="1"/>
  <c r="V79" i="20"/>
  <c r="V108" i="20"/>
  <c r="V1895" i="20"/>
  <c r="W1895" i="20" s="1"/>
  <c r="V176" i="20"/>
  <c r="W176" i="20" s="1"/>
  <c r="V118" i="20"/>
  <c r="W118" i="20" s="1"/>
  <c r="V162" i="20"/>
  <c r="W162" i="20" s="1"/>
  <c r="V128" i="20"/>
  <c r="W128" i="20" s="1"/>
  <c r="V198" i="20"/>
  <c r="W198" i="20" s="1"/>
  <c r="V285" i="20"/>
  <c r="W285" i="20" s="1"/>
  <c r="V233" i="20"/>
  <c r="W233" i="20" s="1"/>
  <c r="V1403" i="20"/>
  <c r="W1403" i="20" s="1"/>
  <c r="V281" i="20"/>
  <c r="W281" i="20" s="1"/>
  <c r="V309" i="20"/>
  <c r="V331" i="20"/>
  <c r="V2097" i="20"/>
  <c r="W2097" i="20" s="1"/>
  <c r="V1468" i="20"/>
  <c r="W1468" i="20" s="1"/>
  <c r="V499" i="20"/>
  <c r="W499" i="20" s="1"/>
  <c r="V1179" i="20"/>
  <c r="W1179" i="20" s="1"/>
  <c r="V2073" i="20"/>
  <c r="W2073" i="20" s="1"/>
  <c r="V399" i="20"/>
  <c r="W399" i="20" s="1"/>
  <c r="V1809" i="20"/>
  <c r="W1809" i="20" s="1"/>
  <c r="V742" i="20"/>
  <c r="W742" i="20" s="1"/>
  <c r="V1125" i="20"/>
  <c r="W1125" i="20" s="1"/>
  <c r="V409" i="20"/>
  <c r="W409" i="20" s="1"/>
  <c r="V1110" i="20"/>
  <c r="V850" i="20"/>
  <c r="V830" i="20"/>
  <c r="W830" i="20" s="1"/>
  <c r="V2108" i="20"/>
  <c r="W2108" i="20" s="1"/>
  <c r="V86" i="20"/>
  <c r="W86" i="20" s="1"/>
  <c r="V78" i="20"/>
  <c r="W78" i="20" s="1"/>
  <c r="V33" i="20"/>
  <c r="W33" i="20" s="1"/>
  <c r="V46" i="20"/>
  <c r="W46" i="20" s="1"/>
  <c r="V287" i="20"/>
  <c r="W287" i="20" s="1"/>
  <c r="V573" i="20"/>
  <c r="W573" i="20" s="1"/>
  <c r="V151" i="20"/>
  <c r="V307" i="20"/>
  <c r="W307" i="20" s="1"/>
  <c r="V576" i="20"/>
  <c r="V823" i="20"/>
  <c r="V1293" i="20"/>
  <c r="W1293" i="20" s="1"/>
  <c r="V1622" i="20"/>
  <c r="W1622" i="20" s="1"/>
  <c r="V638" i="20"/>
  <c r="W638" i="20" s="1"/>
  <c r="V1165" i="20"/>
  <c r="W1165" i="20" s="1"/>
  <c r="V888" i="20"/>
  <c r="W888" i="20" s="1"/>
  <c r="V1026" i="20"/>
  <c r="W1026" i="20" s="1"/>
  <c r="V376" i="20"/>
  <c r="W376" i="20" s="1"/>
  <c r="V1244" i="20"/>
  <c r="W1244" i="20" s="1"/>
  <c r="V1252" i="20"/>
  <c r="W1252" i="20" s="1"/>
  <c r="V2277" i="20"/>
  <c r="W2277" i="20" s="1"/>
  <c r="V1071" i="20"/>
  <c r="V2587" i="20"/>
  <c r="V1306" i="20"/>
  <c r="W1306" i="20" s="1"/>
  <c r="V1570" i="20"/>
  <c r="W1570" i="20" s="1"/>
  <c r="V2460" i="20"/>
  <c r="W2460" i="20" s="1"/>
  <c r="V1340" i="20"/>
  <c r="W1340" i="20" s="1"/>
  <c r="V1833" i="20"/>
  <c r="W1833" i="20" s="1"/>
  <c r="V1387" i="20"/>
  <c r="W1387" i="20" s="1"/>
  <c r="V2158" i="20"/>
  <c r="W2158" i="20" s="1"/>
  <c r="V2632" i="20"/>
  <c r="W2632" i="20" s="1"/>
  <c r="V17" i="20"/>
  <c r="W17" i="20" s="1"/>
  <c r="V71" i="20"/>
  <c r="W71" i="20" s="1"/>
  <c r="V207" i="20"/>
  <c r="V318" i="20"/>
  <c r="V210" i="20"/>
  <c r="W210" i="20" s="1"/>
  <c r="V428" i="20"/>
  <c r="W428" i="20" s="1"/>
  <c r="V727" i="20"/>
  <c r="W727" i="20" s="1"/>
  <c r="V477" i="20"/>
  <c r="W477" i="20" s="1"/>
  <c r="V204" i="20"/>
  <c r="W204" i="20" s="1"/>
  <c r="V346" i="20"/>
  <c r="W346" i="20" s="1"/>
  <c r="V375" i="20"/>
  <c r="W375" i="20" s="1"/>
  <c r="V575" i="20"/>
  <c r="W575" i="20" s="1"/>
  <c r="V645" i="20"/>
  <c r="W645" i="20" s="1"/>
  <c r="V1056" i="20"/>
  <c r="W1056" i="20" s="1"/>
  <c r="V749" i="20"/>
  <c r="V625" i="20"/>
  <c r="V957" i="20"/>
  <c r="W957" i="20" s="1"/>
  <c r="V554" i="20"/>
  <c r="W554" i="20" s="1"/>
  <c r="V1174" i="20"/>
  <c r="W1174" i="20" s="1"/>
  <c r="V758" i="20"/>
  <c r="W758" i="20" s="1"/>
  <c r="V1014" i="20"/>
  <c r="W1014" i="20" s="1"/>
  <c r="V1269" i="20"/>
  <c r="W1269" i="20" s="1"/>
  <c r="V1145" i="20"/>
  <c r="W1145" i="20" s="1"/>
  <c r="V663" i="20"/>
  <c r="W663" i="20" s="1"/>
  <c r="V789" i="20"/>
  <c r="W789" i="20" s="1"/>
  <c r="V1487" i="20"/>
  <c r="W1487" i="20" s="1"/>
  <c r="V1240" i="20"/>
  <c r="V1477" i="20"/>
  <c r="V883" i="20"/>
  <c r="W883" i="20" s="1"/>
  <c r="V1107" i="20"/>
  <c r="W1107" i="20" s="1"/>
  <c r="V123" i="20"/>
  <c r="W123" i="20" s="1"/>
  <c r="V249" i="20"/>
  <c r="W249" i="20" s="1"/>
  <c r="V109" i="20"/>
  <c r="W109" i="20" s="1"/>
  <c r="V230" i="20"/>
  <c r="W230" i="20" s="1"/>
  <c r="V459" i="20"/>
  <c r="W459" i="20" s="1"/>
  <c r="V917" i="20"/>
  <c r="W917" i="20" s="1"/>
  <c r="V755" i="20"/>
  <c r="V677" i="20"/>
  <c r="W677" i="20" s="1"/>
  <c r="V703" i="20"/>
  <c r="V1715" i="20"/>
  <c r="V1310" i="20"/>
  <c r="W1310" i="20" s="1"/>
  <c r="V1488" i="20"/>
  <c r="W1488" i="20" s="1"/>
  <c r="V2287" i="20"/>
  <c r="W2287" i="20" s="1"/>
  <c r="V1744" i="20"/>
  <c r="W1744" i="20" s="1"/>
  <c r="V1659" i="20"/>
  <c r="W1659" i="20" s="1"/>
  <c r="V1698" i="20"/>
  <c r="W1698" i="20" s="1"/>
  <c r="V1212" i="20"/>
  <c r="W1212" i="20" s="1"/>
  <c r="V1220" i="20"/>
  <c r="W1220" i="20" s="1"/>
  <c r="V1473" i="20"/>
  <c r="V2584" i="20"/>
  <c r="W2584" i="20" s="1"/>
  <c r="V2052" i="20"/>
  <c r="V602" i="20"/>
  <c r="V1806" i="20"/>
  <c r="W1806" i="20" s="1"/>
  <c r="V2458" i="20"/>
  <c r="W2458" i="20" s="1"/>
  <c r="V1630" i="20"/>
  <c r="W1630" i="20" s="1"/>
  <c r="V2227" i="20"/>
  <c r="W2227" i="20" s="1"/>
  <c r="V1924" i="20"/>
  <c r="W1924" i="20" s="1"/>
  <c r="V1735" i="20"/>
  <c r="W1735" i="20" s="1"/>
  <c r="V1811" i="20"/>
  <c r="W1811" i="20" s="1"/>
  <c r="V2271" i="20"/>
  <c r="W2271" i="20" s="1"/>
  <c r="V229" i="20"/>
  <c r="W229" i="20" s="1"/>
  <c r="V180" i="20"/>
  <c r="W180" i="20" s="1"/>
  <c r="V141" i="20"/>
  <c r="V415" i="20"/>
  <c r="V199" i="20"/>
  <c r="W199" i="20" s="1"/>
  <c r="V480" i="20"/>
  <c r="W480" i="20" s="1"/>
  <c r="V571" i="20"/>
  <c r="W571" i="20" s="1"/>
  <c r="V540" i="20"/>
  <c r="W540" i="20" s="1"/>
  <c r="V501" i="20"/>
  <c r="W501" i="20" s="1"/>
  <c r="V734" i="20"/>
  <c r="W734" i="20" s="1"/>
  <c r="V1044" i="20"/>
  <c r="W1044" i="20" s="1"/>
  <c r="V468" i="20"/>
  <c r="W468" i="20" s="1"/>
  <c r="V476" i="20"/>
  <c r="W476" i="20" s="1"/>
  <c r="V590" i="20"/>
  <c r="W590" i="20" s="1"/>
  <c r="V626" i="20"/>
  <c r="V925" i="20"/>
  <c r="V690" i="20"/>
  <c r="W690" i="20" s="1"/>
  <c r="V1644" i="20"/>
  <c r="W1644" i="20" s="1"/>
  <c r="V1544" i="20"/>
  <c r="W1544" i="20" s="1"/>
  <c r="V976" i="20"/>
  <c r="W976" i="20" s="1"/>
  <c r="V1476" i="20"/>
  <c r="W1476" i="20" s="1"/>
  <c r="V1851" i="20"/>
  <c r="W1851" i="20" s="1"/>
  <c r="V2257" i="20"/>
  <c r="W2257" i="20" s="1"/>
  <c r="V1929" i="20"/>
  <c r="W1929" i="20" s="1"/>
  <c r="V1245" i="20"/>
  <c r="V1963" i="20"/>
  <c r="W1963" i="20" s="1"/>
  <c r="V2008" i="20"/>
  <c r="V1235" i="20"/>
  <c r="V1327" i="20"/>
  <c r="W1327" i="20" s="1"/>
  <c r="V1600" i="20"/>
  <c r="W1600" i="20" s="1"/>
  <c r="V486" i="20"/>
  <c r="W486" i="20" s="1"/>
  <c r="V698" i="20"/>
  <c r="W698" i="20" s="1"/>
  <c r="V815" i="20"/>
  <c r="W815" i="20" s="1"/>
  <c r="V829" i="20"/>
  <c r="W829" i="20" s="1"/>
  <c r="V936" i="20"/>
  <c r="W936" i="20" s="1"/>
  <c r="V986" i="20"/>
  <c r="W986" i="20" s="1"/>
  <c r="V1035" i="20"/>
  <c r="W1035" i="20" s="1"/>
  <c r="V1057" i="20"/>
  <c r="W1057" i="20" s="1"/>
  <c r="V1072" i="20"/>
  <c r="V1077" i="20"/>
  <c r="V1182" i="20"/>
  <c r="W1182" i="20" s="1"/>
  <c r="V1214" i="20"/>
  <c r="W1214" i="20" s="1"/>
  <c r="V1309" i="20"/>
  <c r="W1309" i="20" s="1"/>
  <c r="V1355" i="20"/>
  <c r="W1355" i="20" s="1"/>
  <c r="V1375" i="20"/>
  <c r="W1375" i="20" s="1"/>
  <c r="V2702" i="20"/>
  <c r="W2702" i="20" s="1"/>
  <c r="V1495" i="20"/>
  <c r="W1495" i="20" s="1"/>
  <c r="V1499" i="20"/>
  <c r="W1499" i="20" s="1"/>
  <c r="V1539" i="20"/>
  <c r="V1571" i="20"/>
  <c r="W1571" i="20" s="1"/>
  <c r="V1623" i="20"/>
  <c r="V1641" i="20"/>
  <c r="V1830" i="20"/>
  <c r="W1830" i="20" s="1"/>
  <c r="V1877" i="20"/>
  <c r="W1877" i="20" s="1"/>
  <c r="V1910" i="20"/>
  <c r="W1910" i="20" s="1"/>
  <c r="V2004" i="20"/>
  <c r="W2004" i="20" s="1"/>
  <c r="V2025" i="20"/>
  <c r="W2025" i="20" s="1"/>
  <c r="V2918" i="20"/>
  <c r="W2918" i="20" s="1"/>
  <c r="V2139" i="20"/>
  <c r="W2139" i="20" s="1"/>
  <c r="V2414" i="20"/>
  <c r="W2414" i="20" s="1"/>
  <c r="V1150" i="20"/>
  <c r="W1150" i="20" s="1"/>
  <c r="V435" i="20"/>
  <c r="W435" i="20" s="1"/>
  <c r="V685" i="20"/>
  <c r="V1288" i="20"/>
  <c r="V961" i="20"/>
  <c r="W961" i="20" s="1"/>
  <c r="V896" i="20"/>
  <c r="W896" i="20" s="1"/>
  <c r="V1170" i="20"/>
  <c r="W1170" i="20" s="1"/>
  <c r="V1241" i="20"/>
  <c r="W1241" i="20" s="1"/>
  <c r="V2746" i="20"/>
  <c r="W2746" i="20" s="1"/>
  <c r="V1190" i="20"/>
  <c r="W1190" i="20" s="1"/>
  <c r="V1131" i="20"/>
  <c r="W1131" i="20" s="1"/>
  <c r="V1672" i="20"/>
  <c r="W1672" i="20" s="1"/>
  <c r="V1256" i="20"/>
  <c r="W1256" i="20" s="1"/>
  <c r="V2307" i="20"/>
  <c r="W2307" i="20" s="1"/>
  <c r="V1652" i="20"/>
  <c r="V1230" i="20"/>
  <c r="V1458" i="20"/>
  <c r="W1458" i="20" s="1"/>
  <c r="V2014" i="20"/>
  <c r="W2014" i="20" s="1"/>
  <c r="V1438" i="20"/>
  <c r="W1438" i="20" s="1"/>
  <c r="V1862" i="20"/>
  <c r="W1862" i="20" s="1"/>
  <c r="V1677" i="20"/>
  <c r="W1677" i="20" s="1"/>
  <c r="V1845" i="20"/>
  <c r="W1845" i="20" s="1"/>
  <c r="V2089" i="20"/>
  <c r="W2089" i="20" s="1"/>
  <c r="V1956" i="20"/>
  <c r="W1956" i="20" s="1"/>
  <c r="V1405" i="20"/>
  <c r="V1259" i="20"/>
  <c r="W1259" i="20" s="1"/>
  <c r="V2075" i="20"/>
  <c r="V1391" i="20"/>
  <c r="V1737" i="20"/>
  <c r="W1737" i="20" s="1"/>
  <c r="V1675" i="20"/>
  <c r="W1675" i="20" s="1"/>
  <c r="V369" i="20"/>
  <c r="W369" i="20" s="1"/>
  <c r="V715" i="20"/>
  <c r="W715" i="20" s="1"/>
  <c r="V1344" i="20"/>
  <c r="W1344" i="20" s="1"/>
  <c r="V1205" i="20"/>
  <c r="W1205" i="20" s="1"/>
  <c r="V1239" i="20"/>
  <c r="W1239" i="20" s="1"/>
  <c r="V1258" i="20"/>
  <c r="W1258" i="20" s="1"/>
  <c r="V2093" i="20"/>
  <c r="V964" i="20"/>
  <c r="W964" i="20" s="1"/>
  <c r="V832" i="20"/>
  <c r="V1758" i="20"/>
  <c r="V1374" i="20"/>
  <c r="W1374" i="20" s="1"/>
  <c r="V1982" i="20"/>
  <c r="W1982" i="20" s="1"/>
  <c r="V1928" i="20"/>
  <c r="W1928" i="20" s="1"/>
  <c r="V999" i="20"/>
  <c r="W999" i="20" s="1"/>
  <c r="V2769" i="20"/>
  <c r="W2769" i="20" s="1"/>
  <c r="V1919" i="20"/>
  <c r="W1919" i="20" s="1"/>
  <c r="V2394" i="20"/>
  <c r="W2394" i="20" s="1"/>
  <c r="V2165" i="20"/>
  <c r="W2165" i="20" s="1"/>
  <c r="V2381" i="20"/>
  <c r="W2381" i="20" s="1"/>
  <c r="V2301" i="20"/>
  <c r="W2301" i="20" s="1"/>
  <c r="V1657" i="20"/>
  <c r="V1853" i="20"/>
  <c r="V1242" i="20"/>
  <c r="W1242" i="20" s="1"/>
  <c r="V2468" i="20"/>
  <c r="W2468" i="20" s="1"/>
  <c r="V1941" i="20"/>
  <c r="W1941" i="20" s="1"/>
  <c r="V2332" i="20"/>
  <c r="W2332" i="20" s="1"/>
  <c r="V2333" i="20"/>
  <c r="W2333" i="20" s="1"/>
  <c r="V1996" i="20"/>
  <c r="W1996" i="20" s="1"/>
  <c r="V2100" i="20"/>
  <c r="W2100" i="20" s="1"/>
  <c r="V2646" i="20"/>
  <c r="W2646" i="20" s="1"/>
  <c r="V2154" i="20"/>
  <c r="W2154" i="20" s="1"/>
  <c r="V3005" i="20"/>
  <c r="W3005" i="20" s="1"/>
  <c r="V1855" i="20"/>
  <c r="V3057" i="20"/>
  <c r="V2465" i="20"/>
  <c r="W2465" i="20" s="1"/>
  <c r="V2996" i="20"/>
  <c r="W2996" i="20" s="1"/>
  <c r="V2887" i="20"/>
  <c r="W2887" i="20" s="1"/>
  <c r="V2986" i="20"/>
  <c r="W2986" i="20" s="1"/>
  <c r="V3008" i="20"/>
  <c r="W3008" i="20" s="1"/>
  <c r="V424" i="20"/>
  <c r="W424" i="20" s="1"/>
  <c r="V1382" i="20"/>
  <c r="W1382" i="20" s="1"/>
  <c r="V2788" i="20"/>
  <c r="W2788" i="20" s="1"/>
  <c r="V3115" i="20"/>
  <c r="V3120" i="20"/>
  <c r="W3120" i="20" s="1"/>
  <c r="V3113" i="20"/>
  <c r="V3100" i="20"/>
  <c r="V3058" i="20"/>
  <c r="W3058" i="20" s="1"/>
  <c r="V3102" i="20"/>
  <c r="W3102" i="20" s="1"/>
  <c r="V3106" i="20"/>
  <c r="W3106" i="20" s="1"/>
  <c r="V3121" i="20"/>
  <c r="W3121" i="20" s="1"/>
  <c r="V3107" i="20"/>
  <c r="W3107" i="20" s="1"/>
  <c r="V3110" i="20"/>
  <c r="W3110" i="20" s="1"/>
  <c r="V3108" i="20"/>
  <c r="W3108" i="20" s="1"/>
  <c r="V3119" i="20"/>
  <c r="W3119" i="20" s="1"/>
  <c r="V3104" i="20"/>
  <c r="W3104" i="20" s="1"/>
  <c r="V3095" i="20"/>
  <c r="W3095" i="20" s="1"/>
  <c r="V3116" i="20"/>
  <c r="V3076" i="20"/>
  <c r="V3114" i="20"/>
  <c r="W3114" i="20" s="1"/>
  <c r="V3117" i="20"/>
  <c r="W3117" i="20" s="1"/>
  <c r="V443" i="20"/>
  <c r="W443" i="20" s="1"/>
  <c r="V788" i="20"/>
  <c r="W788" i="20" s="1"/>
  <c r="V766" i="20"/>
  <c r="W766" i="20" s="1"/>
  <c r="V2087" i="20"/>
  <c r="W2087" i="20" s="1"/>
  <c r="V706" i="20"/>
  <c r="W706" i="20" s="1"/>
  <c r="V1881" i="20"/>
  <c r="W1881" i="20" s="1"/>
  <c r="V1705" i="20"/>
  <c r="V2399" i="20"/>
  <c r="W2399" i="20" s="1"/>
  <c r="V2870" i="20"/>
  <c r="V1517" i="20"/>
  <c r="V1867" i="20"/>
  <c r="W1867" i="20" s="1"/>
  <c r="V1278" i="20"/>
  <c r="W1278" i="20" s="1"/>
  <c r="V1178" i="20"/>
  <c r="W1178" i="20" s="1"/>
  <c r="V1925" i="20"/>
  <c r="W1925" i="20" s="1"/>
  <c r="V3004" i="20"/>
  <c r="W3004" i="20" s="1"/>
  <c r="V1231" i="20"/>
  <c r="W1231" i="20" s="1"/>
  <c r="V2317" i="20"/>
  <c r="W2317" i="20" s="1"/>
  <c r="V1465" i="20"/>
  <c r="W1465" i="20" s="1"/>
  <c r="V2669" i="20"/>
  <c r="W2669" i="20" s="1"/>
  <c r="V2701" i="20"/>
  <c r="W2701" i="20" s="1"/>
  <c r="V2334" i="20"/>
  <c r="V1967" i="20"/>
  <c r="V2590" i="20"/>
  <c r="W2590" i="20" s="1"/>
  <c r="V2155" i="20"/>
  <c r="W2155" i="20" s="1"/>
  <c r="V1661" i="20"/>
  <c r="W1661" i="20" s="1"/>
  <c r="V2470" i="20"/>
  <c r="W2470" i="20" s="1"/>
  <c r="V2461" i="20"/>
  <c r="W2461" i="20" s="1"/>
  <c r="V2382" i="20"/>
  <c r="W2382" i="20" s="1"/>
  <c r="V2776" i="20"/>
  <c r="W2776" i="20" s="1"/>
  <c r="V2442" i="20"/>
  <c r="W2442" i="20" s="1"/>
  <c r="V1386" i="20"/>
  <c r="W1386" i="20" s="1"/>
  <c r="V1228" i="20"/>
  <c r="W1228" i="20" s="1"/>
  <c r="V1017" i="20"/>
  <c r="V2397" i="20"/>
  <c r="V1425" i="20"/>
  <c r="W1425" i="20" s="1"/>
  <c r="V1136" i="20"/>
  <c r="W1136" i="20" s="1"/>
  <c r="V1586" i="20"/>
  <c r="W1586" i="20" s="1"/>
  <c r="V2358" i="20"/>
  <c r="W2358" i="20" s="1"/>
  <c r="V2500" i="20"/>
  <c r="W2500" i="20" s="1"/>
  <c r="V1711" i="20"/>
  <c r="W1711" i="20" s="1"/>
  <c r="V2448" i="20"/>
  <c r="W2448" i="20" s="1"/>
  <c r="V1292" i="20"/>
  <c r="W1292" i="20" s="1"/>
  <c r="V2568" i="20"/>
  <c r="V2528" i="20"/>
  <c r="W2528" i="20" s="1"/>
  <c r="V2834" i="20"/>
  <c r="V2853" i="20"/>
  <c r="V2931" i="20"/>
  <c r="W2931" i="20" s="1"/>
  <c r="V1971" i="20"/>
  <c r="W1971" i="20" s="1"/>
  <c r="V3061" i="20"/>
  <c r="W3061" i="20" s="1"/>
  <c r="V2076" i="20"/>
  <c r="W2076" i="20" s="1"/>
  <c r="V2582" i="20"/>
  <c r="W2582" i="20" s="1"/>
  <c r="V2895" i="20"/>
  <c r="W2895" i="20" s="1"/>
  <c r="V3031" i="20"/>
  <c r="W3031" i="20" s="1"/>
  <c r="V2879" i="20"/>
  <c r="W2879" i="20" s="1"/>
  <c r="V2818" i="20"/>
  <c r="V154" i="20"/>
  <c r="W154" i="20" s="1"/>
  <c r="V2278" i="20"/>
  <c r="V2923" i="20"/>
  <c r="V2683" i="20"/>
  <c r="W2683" i="20" s="1"/>
  <c r="V2501" i="20"/>
  <c r="W2501" i="20" s="1"/>
  <c r="V205" i="20"/>
  <c r="W205" i="20" s="1"/>
  <c r="V222" i="20"/>
  <c r="W222" i="20" s="1"/>
  <c r="V380" i="20"/>
  <c r="W380" i="20" s="1"/>
  <c r="V308" i="20"/>
  <c r="W308" i="20" s="1"/>
  <c r="V527" i="20"/>
  <c r="W527" i="20" s="1"/>
  <c r="V716" i="20"/>
  <c r="W716" i="20" s="1"/>
  <c r="V2915" i="20"/>
  <c r="W2915" i="20" s="1"/>
  <c r="V666" i="20"/>
  <c r="W666" i="20" s="1"/>
  <c r="V784" i="20"/>
  <c r="V849" i="20"/>
  <c r="V549" i="20"/>
  <c r="W549" i="20" s="1"/>
  <c r="V800" i="20"/>
  <c r="W800" i="20" s="1"/>
  <c r="V699" i="20"/>
  <c r="W699" i="20" s="1"/>
  <c r="V1329" i="20"/>
  <c r="W1329" i="20" s="1"/>
  <c r="V1381" i="20"/>
  <c r="W1381" i="20" s="1"/>
  <c r="V834" i="20"/>
  <c r="W834" i="20" s="1"/>
  <c r="V801" i="20"/>
  <c r="W801" i="20" s="1"/>
  <c r="V974" i="20"/>
  <c r="W974" i="20" s="1"/>
  <c r="V1237" i="20"/>
  <c r="W1237" i="20" s="1"/>
  <c r="V2091" i="20"/>
  <c r="W2091" i="20" s="1"/>
  <c r="V1091" i="20"/>
  <c r="V1200" i="20"/>
  <c r="V1063" i="20"/>
  <c r="W1063" i="20" s="1"/>
  <c r="V1193" i="20"/>
  <c r="W1193" i="20" s="1"/>
  <c r="V2178" i="20"/>
  <c r="W2178" i="20" s="1"/>
  <c r="V748" i="20"/>
  <c r="W748" i="20" s="1"/>
  <c r="V932" i="20"/>
  <c r="W932" i="20" s="1"/>
  <c r="V1009" i="20"/>
  <c r="W1009" i="20" s="1"/>
  <c r="V1591" i="20"/>
  <c r="W1591" i="20" s="1"/>
  <c r="V1911" i="20"/>
  <c r="W1911" i="20" s="1"/>
  <c r="V2162" i="20"/>
  <c r="W2162" i="20" s="1"/>
  <c r="V2610" i="20"/>
  <c r="W2610" i="20" s="1"/>
  <c r="V2889" i="20"/>
  <c r="V2861" i="20"/>
  <c r="V2615" i="20"/>
  <c r="W2615" i="20" s="1"/>
  <c r="V2300" i="20"/>
  <c r="W2300" i="20" s="1"/>
  <c r="V2921" i="20"/>
  <c r="W2921" i="20" s="1"/>
  <c r="V2937" i="20"/>
  <c r="W2937" i="20" s="1"/>
  <c r="V2658" i="20"/>
  <c r="W2658" i="20" s="1"/>
  <c r="V2969" i="20"/>
  <c r="W2969" i="20" s="1"/>
  <c r="V2968" i="20"/>
  <c r="W2968" i="20" s="1"/>
  <c r="V2848" i="20"/>
  <c r="W2848" i="20" s="1"/>
  <c r="V2970" i="20"/>
  <c r="W2970" i="20" s="1"/>
  <c r="V3050" i="20"/>
  <c r="W3050" i="20" s="1"/>
  <c r="V2987" i="20"/>
  <c r="V3036" i="20"/>
  <c r="V2974" i="20"/>
  <c r="W2974" i="20" s="1"/>
  <c r="V3028" i="20"/>
  <c r="W3028" i="20" s="1"/>
  <c r="V2989" i="20"/>
  <c r="W2989" i="20" s="1"/>
  <c r="V3048" i="20"/>
  <c r="W3048" i="20" s="1"/>
  <c r="V2925" i="20"/>
  <c r="W2925" i="20" s="1"/>
  <c r="V2659" i="20"/>
  <c r="W2659" i="20" s="1"/>
  <c r="V2998" i="20"/>
  <c r="W2998" i="20" s="1"/>
  <c r="V3098" i="20"/>
  <c r="W3098" i="20" s="1"/>
  <c r="V3093" i="20"/>
  <c r="V3111" i="20"/>
  <c r="W3111" i="20" s="1"/>
  <c r="V2954" i="20"/>
  <c r="V2874" i="20"/>
  <c r="V3070" i="20"/>
  <c r="W3070" i="20" s="1"/>
  <c r="V2960" i="20"/>
  <c r="W2960" i="20" s="1"/>
  <c r="V438" i="20"/>
  <c r="W438" i="20" s="1"/>
  <c r="V835" i="20"/>
  <c r="W835" i="20" s="1"/>
  <c r="V1012" i="20"/>
  <c r="W1012" i="20" s="1"/>
  <c r="V1320" i="20"/>
  <c r="W1320" i="20" s="1"/>
  <c r="V2022" i="20"/>
  <c r="W2022" i="20" s="1"/>
  <c r="V1741" i="20"/>
  <c r="W1741" i="20" s="1"/>
  <c r="V1265" i="20"/>
  <c r="W1265" i="20" s="1"/>
  <c r="V1696" i="20"/>
  <c r="W1696" i="20" s="1"/>
  <c r="V1945" i="20"/>
  <c r="V1997" i="20"/>
  <c r="V1937" i="20"/>
  <c r="W1937" i="20" s="1"/>
  <c r="V1952" i="20"/>
  <c r="W1952" i="20" s="1"/>
  <c r="V2229" i="20"/>
  <c r="W2229" i="20" s="1"/>
  <c r="V2663" i="20"/>
  <c r="W2663" i="20" s="1"/>
  <c r="V1553" i="20"/>
  <c r="W1553" i="20" s="1"/>
  <c r="V1938" i="20"/>
  <c r="W1938" i="20" s="1"/>
  <c r="V2007" i="20"/>
  <c r="W2007" i="20" s="1"/>
  <c r="V2308" i="20"/>
  <c r="W2308" i="20" s="1"/>
  <c r="V2316" i="20"/>
  <c r="W2316" i="20" s="1"/>
  <c r="V1451" i="20"/>
  <c r="W1451" i="20" s="1"/>
  <c r="V2543" i="20"/>
  <c r="V2375" i="20"/>
  <c r="V2253" i="20"/>
  <c r="W2253" i="20" s="1"/>
  <c r="V2217" i="20"/>
  <c r="W2217" i="20" s="1"/>
  <c r="V2224" i="20"/>
  <c r="W2224" i="20" s="1"/>
  <c r="V1434" i="20"/>
  <c r="W1434" i="20" s="1"/>
  <c r="V2617" i="20"/>
  <c r="W2617" i="20" s="1"/>
  <c r="V2523" i="20"/>
  <c r="W2523" i="20" s="1"/>
  <c r="V2497" i="20"/>
  <c r="W2497" i="20" s="1"/>
  <c r="V2906" i="20"/>
  <c r="W2906" i="20" s="1"/>
  <c r="V215" i="20"/>
  <c r="W215" i="20" s="1"/>
  <c r="V340" i="20"/>
  <c r="W340" i="20" s="1"/>
  <c r="V520" i="20"/>
  <c r="V733" i="20"/>
  <c r="V655" i="20"/>
  <c r="W655" i="20" s="1"/>
  <c r="V848" i="20"/>
  <c r="W848" i="20" s="1"/>
  <c r="V683" i="20"/>
  <c r="W683" i="20" s="1"/>
  <c r="V1160" i="20"/>
  <c r="W1160" i="20" s="1"/>
  <c r="V2401" i="20"/>
  <c r="W2401" i="20" s="1"/>
  <c r="V598" i="20"/>
  <c r="W598" i="20" s="1"/>
  <c r="V751" i="20"/>
  <c r="W751" i="20" s="1"/>
  <c r="V2624" i="20"/>
  <c r="W2624" i="20" s="1"/>
  <c r="V2167" i="20"/>
  <c r="V1484" i="20"/>
  <c r="W1484" i="20" s="1"/>
  <c r="V1359" i="20"/>
  <c r="V1504" i="20"/>
  <c r="V1959" i="20"/>
  <c r="W1959" i="20" s="1"/>
  <c r="V1602" i="20"/>
  <c r="W1602" i="20" s="1"/>
  <c r="V2736" i="20"/>
  <c r="W2736" i="20" s="1"/>
  <c r="V1709" i="20"/>
  <c r="W1709" i="20" s="1"/>
  <c r="V2328" i="20"/>
  <c r="W2328" i="20" s="1"/>
  <c r="V1685" i="20"/>
  <c r="W1685" i="20" s="1"/>
  <c r="V1825" i="20"/>
  <c r="W1825" i="20" s="1"/>
  <c r="V1980" i="20"/>
  <c r="W1980" i="20" s="1"/>
  <c r="V2901" i="20"/>
  <c r="W2901" i="20" s="1"/>
  <c r="V2071" i="20"/>
  <c r="W2071" i="20" s="1"/>
  <c r="V2456" i="20"/>
  <c r="V1186" i="20"/>
  <c r="V2080" i="20"/>
  <c r="W2080" i="20" s="1"/>
  <c r="V2383" i="20"/>
  <c r="W2383" i="20" s="1"/>
  <c r="V16" i="20"/>
  <c r="W16" i="20" s="1"/>
  <c r="V15" i="20"/>
  <c r="W15" i="20" s="1"/>
  <c r="V25" i="20"/>
  <c r="W25" i="20" s="1"/>
  <c r="V69" i="20"/>
  <c r="W69" i="20" s="1"/>
  <c r="V237" i="20"/>
  <c r="W237" i="20" s="1"/>
  <c r="V102" i="20"/>
  <c r="W102" i="20" s="1"/>
  <c r="V301" i="20"/>
  <c r="W301" i="20" s="1"/>
  <c r="V93" i="20"/>
  <c r="W93" i="20" s="1"/>
  <c r="V701" i="20"/>
  <c r="V490" i="20"/>
  <c r="V479" i="20"/>
  <c r="W479" i="20" s="1"/>
  <c r="V371" i="20"/>
  <c r="W371" i="20" s="1"/>
  <c r="V731" i="20"/>
  <c r="W731" i="20" s="1"/>
  <c r="V539" i="20"/>
  <c r="W539" i="20" s="1"/>
  <c r="V386" i="20"/>
  <c r="W386" i="20" s="1"/>
  <c r="V581" i="20"/>
  <c r="W581" i="20" s="1"/>
  <c r="V1294" i="20"/>
  <c r="W1294" i="20" s="1"/>
  <c r="V972" i="20"/>
  <c r="W972" i="20" s="1"/>
  <c r="V700" i="20"/>
  <c r="W700" i="20" s="1"/>
  <c r="V189" i="20"/>
  <c r="W189" i="20" s="1"/>
  <c r="V333" i="20"/>
  <c r="V2299" i="20"/>
  <c r="V732" i="20"/>
  <c r="W732" i="20" s="1"/>
  <c r="V1875" i="20"/>
  <c r="W1875" i="20" s="1"/>
  <c r="V1302" i="20"/>
  <c r="W1302" i="20" s="1"/>
  <c r="V567" i="20"/>
  <c r="W567" i="20" s="1"/>
  <c r="V982" i="20"/>
  <c r="W982" i="20" s="1"/>
  <c r="V781" i="20"/>
  <c r="W781" i="20" s="1"/>
  <c r="V558" i="20"/>
  <c r="W558" i="20" s="1"/>
  <c r="V1356" i="20"/>
  <c r="W1356" i="20" s="1"/>
  <c r="V1080" i="20"/>
  <c r="W1080" i="20" s="1"/>
  <c r="V1250" i="20"/>
  <c r="W1250" i="20" s="1"/>
  <c r="V1183" i="20"/>
  <c r="V1546" i="20"/>
  <c r="V2809" i="20"/>
  <c r="W2809" i="20" s="1"/>
  <c r="V1926" i="20"/>
  <c r="W1926" i="20" s="1"/>
  <c r="V603" i="20"/>
  <c r="W603" i="20" s="1"/>
  <c r="V2168" i="20"/>
  <c r="W2168" i="20" s="1"/>
  <c r="V2551" i="20"/>
  <c r="W2551" i="20" s="1"/>
  <c r="V2254" i="20"/>
  <c r="W2254" i="20" s="1"/>
  <c r="V1776" i="20"/>
  <c r="W1776" i="20" s="1"/>
  <c r="V2569" i="20"/>
  <c r="W2569" i="20" s="1"/>
  <c r="V2112" i="20"/>
  <c r="V1983" i="20"/>
  <c r="W1983" i="20" s="1"/>
  <c r="V1478" i="20"/>
  <c r="V2751" i="20"/>
  <c r="V2955" i="20"/>
  <c r="W2955" i="20" s="1"/>
  <c r="V3025" i="20"/>
  <c r="W3025" i="20" s="1"/>
  <c r="V2965" i="20"/>
  <c r="W2965" i="20" s="1"/>
  <c r="V2819" i="20"/>
  <c r="W2819" i="20" s="1"/>
  <c r="V2805" i="20"/>
  <c r="W2805" i="20" s="1"/>
  <c r="V2888" i="20"/>
  <c r="W2888" i="20" s="1"/>
  <c r="V2926" i="20"/>
  <c r="W2926" i="20" s="1"/>
  <c r="V2101" i="20"/>
  <c r="W2101" i="20" s="1"/>
  <c r="V2688" i="20"/>
  <c r="W2688" i="20" s="1"/>
  <c r="V3044" i="20"/>
  <c r="W3044" i="20" s="1"/>
  <c r="V2757" i="20"/>
  <c r="V2110" i="20"/>
  <c r="V2904" i="20"/>
  <c r="W2904" i="20" s="1"/>
  <c r="V3042" i="20"/>
  <c r="W3042" i="20" s="1"/>
  <c r="V869" i="20"/>
  <c r="W869" i="20" s="1"/>
  <c r="V928" i="20"/>
  <c r="W928" i="20" s="1"/>
  <c r="V1316" i="20"/>
  <c r="W1316" i="20" s="1"/>
  <c r="V1814" i="20"/>
  <c r="W1814" i="20" s="1"/>
  <c r="V2664" i="20"/>
  <c r="W2664" i="20" s="1"/>
  <c r="V2550" i="20"/>
  <c r="W2550" i="20" s="1"/>
  <c r="V796" i="20"/>
  <c r="W796" i="20" s="1"/>
  <c r="V785" i="20"/>
  <c r="W785" i="20" s="1"/>
  <c r="V2489" i="20"/>
  <c r="V2897" i="20"/>
  <c r="V2329" i="20"/>
  <c r="W2329" i="20" s="1"/>
  <c r="V2122" i="20"/>
  <c r="W2122" i="20" s="1"/>
  <c r="V2946" i="20"/>
  <c r="W2946" i="20" s="1"/>
  <c r="V2514" i="20"/>
  <c r="W2514" i="20" s="1"/>
  <c r="V1998" i="20"/>
  <c r="W1998" i="20" s="1"/>
  <c r="V2230" i="20"/>
  <c r="W2230" i="20" s="1"/>
  <c r="V3032" i="20"/>
  <c r="W3032" i="20" s="1"/>
  <c r="V2958" i="20"/>
  <c r="W2958" i="20" s="1"/>
  <c r="V2942" i="20"/>
  <c r="W2942" i="20" s="1"/>
  <c r="V2600" i="20"/>
  <c r="W2600" i="20" s="1"/>
  <c r="V2466" i="20"/>
  <c r="V2595" i="20"/>
  <c r="V2544" i="20"/>
  <c r="W2544" i="20" s="1"/>
  <c r="V607" i="20"/>
  <c r="W607" i="20" s="1"/>
  <c r="V2405" i="20"/>
  <c r="W2405" i="20" s="1"/>
  <c r="V2438" i="20"/>
  <c r="W2438" i="20" s="1"/>
  <c r="V2963" i="20"/>
  <c r="W2963" i="20" s="1"/>
  <c r="V2535" i="20"/>
  <c r="W2535" i="20" s="1"/>
  <c r="V2947" i="20"/>
  <c r="W2947" i="20" s="1"/>
  <c r="V2785" i="20"/>
  <c r="W2785" i="20" s="1"/>
  <c r="V417" i="20"/>
  <c r="V647" i="20"/>
  <c r="W647" i="20" s="1"/>
  <c r="V470" i="20"/>
  <c r="V894" i="20"/>
  <c r="V444" i="20"/>
  <c r="W444" i="20" s="1"/>
  <c r="V913" i="20"/>
  <c r="W913" i="20" s="1"/>
  <c r="V366" i="20"/>
  <c r="W366" i="20" s="1"/>
  <c r="V270" i="20"/>
  <c r="W270" i="20" s="1"/>
  <c r="V747" i="20"/>
  <c r="W747" i="20" s="1"/>
  <c r="V746" i="20"/>
  <c r="W746" i="20" s="1"/>
  <c r="V966" i="20"/>
  <c r="W966" i="20" s="1"/>
  <c r="V783" i="20"/>
  <c r="W783" i="20" s="1"/>
  <c r="V1719" i="20"/>
  <c r="W1719" i="20" s="1"/>
  <c r="V1162" i="20"/>
  <c r="W1162" i="20" s="1"/>
  <c r="V1317" i="20"/>
  <c r="V825" i="20"/>
  <c r="V1849" i="20"/>
  <c r="W1849" i="20" s="1"/>
  <c r="V2379" i="20"/>
  <c r="W2379" i="20" s="1"/>
  <c r="V1492" i="20"/>
  <c r="W1492" i="20" s="1"/>
  <c r="V1301" i="20"/>
  <c r="W1301" i="20" s="1"/>
  <c r="V2303" i="20"/>
  <c r="W2303" i="20" s="1"/>
  <c r="V2141" i="20"/>
  <c r="W2141" i="20" s="1"/>
  <c r="V2676" i="20"/>
  <c r="W2676" i="20" s="1"/>
  <c r="V2527" i="20"/>
  <c r="W2527" i="20" s="1"/>
  <c r="V595" i="20"/>
  <c r="W595" i="20" s="1"/>
  <c r="V2675" i="20"/>
  <c r="W2675" i="20" s="1"/>
  <c r="V2891" i="20"/>
  <c r="V1699" i="20"/>
  <c r="V2318" i="20"/>
  <c r="W2318" i="20" s="1"/>
  <c r="V2635" i="20"/>
  <c r="W2635" i="20" s="1"/>
  <c r="V385" i="20"/>
  <c r="W385" i="20" s="1"/>
  <c r="V750" i="20"/>
  <c r="W750" i="20" s="1"/>
  <c r="V702" i="20"/>
  <c r="W702" i="20" s="1"/>
  <c r="V1146" i="20"/>
  <c r="W1146" i="20" s="1"/>
  <c r="V1352" i="20"/>
  <c r="W1352" i="20" s="1"/>
  <c r="V1332" i="20"/>
  <c r="W1332" i="20" s="1"/>
  <c r="V1400" i="20"/>
  <c r="V2113" i="20"/>
  <c r="W2113" i="20" s="1"/>
  <c r="V1994" i="20"/>
  <c r="V1890" i="20"/>
  <c r="V2772" i="20"/>
  <c r="W2772" i="20" s="1"/>
  <c r="V1888" i="20"/>
  <c r="W1888" i="20" s="1"/>
  <c r="V2181" i="20"/>
  <c r="W2181" i="20" s="1"/>
  <c r="V615" i="20"/>
  <c r="W615" i="20" s="1"/>
  <c r="V2290" i="20"/>
  <c r="W2290" i="20" s="1"/>
  <c r="V3062" i="20"/>
  <c r="W3062" i="20" s="1"/>
  <c r="V2855" i="20"/>
  <c r="W2855" i="20" s="1"/>
  <c r="V2137" i="20"/>
  <c r="W2137" i="20" s="1"/>
  <c r="V1765" i="20"/>
  <c r="W1765" i="20" s="1"/>
  <c r="V2907" i="20"/>
  <c r="W2907" i="20" s="1"/>
  <c r="V3022" i="20"/>
  <c r="V2939" i="20"/>
  <c r="V2756" i="20"/>
  <c r="W2756" i="20" s="1"/>
  <c r="V3067" i="20"/>
  <c r="W3067" i="20" s="1"/>
  <c r="V2765" i="20"/>
  <c r="W2765" i="20" s="1"/>
  <c r="V3086" i="20"/>
  <c r="W3086" i="20" s="1"/>
  <c r="V2603" i="20"/>
  <c r="W2603" i="20" s="1"/>
  <c r="V3045" i="20"/>
  <c r="W3045" i="20" s="1"/>
  <c r="V2791" i="20"/>
  <c r="W2791" i="20" s="1"/>
  <c r="V2859" i="20"/>
  <c r="W2859" i="20" s="1"/>
  <c r="V305" i="20"/>
  <c r="V202" i="20"/>
  <c r="W202" i="20" s="1"/>
  <c r="V608" i="20"/>
  <c r="V2225" i="20"/>
  <c r="V361" i="20"/>
  <c r="W361" i="20" s="1"/>
  <c r="V1266" i="20"/>
  <c r="W1266" i="20" s="1"/>
  <c r="V543" i="20"/>
  <c r="W543" i="20" s="1"/>
  <c r="V817" i="20"/>
  <c r="W817" i="20" s="1"/>
  <c r="V506" i="20"/>
  <c r="W506" i="20" s="1"/>
  <c r="V943" i="20"/>
  <c r="W943" i="20" s="1"/>
  <c r="V1752" i="20"/>
  <c r="W1752" i="20" s="1"/>
  <c r="V2778" i="20"/>
  <c r="W2778" i="20" s="1"/>
  <c r="V1020" i="20"/>
  <c r="W1020" i="20" s="1"/>
  <c r="V2055" i="20"/>
  <c r="W2055" i="20" s="1"/>
  <c r="V1127" i="20"/>
  <c r="V2035" i="20"/>
  <c r="V2387" i="20"/>
  <c r="W2387" i="20" s="1"/>
  <c r="V1684" i="20"/>
  <c r="W1684" i="20" s="1"/>
  <c r="V2628" i="20"/>
  <c r="W2628" i="20" s="1"/>
  <c r="V1353" i="20"/>
  <c r="W1353" i="20" s="1"/>
  <c r="V2185" i="20"/>
  <c r="W2185" i="20" s="1"/>
  <c r="V1410" i="20"/>
  <c r="W1410" i="20" s="1"/>
  <c r="V2223" i="20"/>
  <c r="W2223" i="20" s="1"/>
  <c r="V2291" i="20"/>
  <c r="W2291" i="20" s="1"/>
  <c r="V1886" i="20"/>
  <c r="W1886" i="20" s="1"/>
  <c r="V2597" i="20"/>
  <c r="W2597" i="20" s="1"/>
  <c r="V2204" i="20"/>
  <c r="V3017" i="20"/>
  <c r="V2370" i="20"/>
  <c r="W2370" i="20" s="1"/>
  <c r="V2019" i="20"/>
  <c r="W2019" i="20" s="1"/>
  <c r="V91" i="20"/>
  <c r="W91" i="20" s="1"/>
  <c r="V194" i="20"/>
  <c r="W194" i="20" s="1"/>
  <c r="V193" i="20"/>
  <c r="W193" i="20" s="1"/>
  <c r="V254" i="20"/>
  <c r="W254" i="20" s="1"/>
  <c r="V158" i="20"/>
  <c r="W158" i="20" s="1"/>
  <c r="V775" i="20"/>
  <c r="W775" i="20" s="1"/>
  <c r="V280" i="20"/>
  <c r="V295" i="20"/>
  <c r="W295" i="20" s="1"/>
  <c r="V1033" i="20"/>
  <c r="V388" i="20"/>
  <c r="V1749" i="20"/>
  <c r="W1749" i="20" s="1"/>
  <c r="V1555" i="20"/>
  <c r="W1555" i="20" s="1"/>
  <c r="V1778" i="20"/>
  <c r="W1778" i="20" s="1"/>
  <c r="V1163" i="20"/>
  <c r="W1163" i="20" s="1"/>
  <c r="V1797" i="20"/>
  <c r="W1797" i="20" s="1"/>
  <c r="V531" i="20"/>
  <c r="W531" i="20" s="1"/>
  <c r="V1916" i="20"/>
  <c r="W1916" i="20" s="1"/>
  <c r="V1556" i="20"/>
  <c r="W1556" i="20" s="1"/>
  <c r="V454" i="20"/>
  <c r="W454" i="20" s="1"/>
  <c r="V1223" i="20"/>
  <c r="W1223" i="20" s="1"/>
  <c r="V1993" i="20"/>
  <c r="V2037" i="20"/>
  <c r="V2589" i="20"/>
  <c r="W2589" i="20" s="1"/>
  <c r="V1965" i="20"/>
  <c r="W1965" i="20" s="1"/>
  <c r="V767" i="20"/>
  <c r="W767" i="20" s="1"/>
  <c r="V63" i="20"/>
  <c r="W63" i="20" s="1"/>
  <c r="V2351" i="20"/>
  <c r="W2351" i="20" s="1"/>
  <c r="V1474" i="20"/>
  <c r="W1474" i="20" s="1"/>
  <c r="V1021" i="20"/>
  <c r="W1021" i="20" s="1"/>
  <c r="V874" i="20"/>
  <c r="W874" i="20" s="1"/>
  <c r="V1073" i="20"/>
  <c r="W1073" i="20" s="1"/>
  <c r="V1878" i="20"/>
  <c r="W1878" i="20" s="1"/>
  <c r="V2415" i="20"/>
  <c r="V916" i="20"/>
  <c r="V762" i="20"/>
  <c r="W762" i="20" s="1"/>
  <c r="V2517" i="20"/>
  <c r="W2517" i="20" s="1"/>
  <c r="V1704" i="20"/>
  <c r="W1704" i="20" s="1"/>
  <c r="V2418" i="20"/>
  <c r="W2418" i="20" s="1"/>
  <c r="V2320" i="20"/>
  <c r="W2320" i="20" s="1"/>
  <c r="V1615" i="20"/>
  <c r="W1615" i="20" s="1"/>
  <c r="V2709" i="20"/>
  <c r="W2709" i="20" s="1"/>
  <c r="V2353" i="20"/>
  <c r="W2353" i="20" s="1"/>
  <c r="V2211" i="20"/>
  <c r="W2211" i="20" s="1"/>
  <c r="V2529" i="20"/>
  <c r="W2529" i="20" s="1"/>
  <c r="V1509" i="20"/>
  <c r="V2665" i="20"/>
  <c r="V2017" i="20"/>
  <c r="W2017" i="20" s="1"/>
  <c r="V2359" i="20"/>
  <c r="W2359" i="20" s="1"/>
  <c r="V1249" i="20"/>
  <c r="W1249" i="20" s="1"/>
  <c r="V2618" i="20"/>
  <c r="W2618" i="20" s="1"/>
  <c r="V2502" i="20"/>
  <c r="W2502" i="20" s="1"/>
  <c r="V2242" i="20"/>
  <c r="W2242" i="20" s="1"/>
  <c r="V2494" i="20"/>
  <c r="W2494" i="20" s="1"/>
  <c r="V2766" i="20"/>
  <c r="W2766" i="20" s="1"/>
  <c r="V2521" i="20"/>
  <c r="V2990" i="20"/>
  <c r="W2990" i="20" s="1"/>
  <c r="V2526" i="20"/>
  <c r="V2795" i="20"/>
  <c r="V2909" i="20"/>
  <c r="W2909" i="20" s="1"/>
  <c r="V2910" i="20"/>
  <c r="W2910" i="20" s="1"/>
  <c r="V288" i="20"/>
  <c r="W288" i="20" s="1"/>
  <c r="V393" i="20"/>
  <c r="W393" i="20" s="1"/>
  <c r="V187" i="20"/>
  <c r="W187" i="20" s="1"/>
  <c r="V798" i="20"/>
  <c r="W798" i="20" s="1"/>
  <c r="V429" i="20"/>
  <c r="W429" i="20" s="1"/>
  <c r="V327" i="20"/>
  <c r="W327" i="20" s="1"/>
  <c r="V980" i="20"/>
  <c r="W980" i="20" s="1"/>
  <c r="V724" i="20"/>
  <c r="W724" i="20" s="1"/>
  <c r="V1645" i="20"/>
  <c r="V1960" i="20"/>
  <c r="V2209" i="20"/>
  <c r="W2209" i="20" s="1"/>
  <c r="V1767" i="20"/>
  <c r="W1767" i="20" s="1"/>
  <c r="V1254" i="20"/>
  <c r="W1254" i="20" s="1"/>
  <c r="V1668" i="20"/>
  <c r="W1668" i="20" s="1"/>
  <c r="V1628" i="20"/>
  <c r="W1628" i="20" s="1"/>
  <c r="V1134" i="20"/>
  <c r="W1134" i="20" s="1"/>
  <c r="V2072" i="20"/>
  <c r="W2072" i="20" s="1"/>
  <c r="V1871" i="20"/>
  <c r="W1871" i="20" s="1"/>
  <c r="V2777" i="20"/>
  <c r="W2777" i="20" s="1"/>
  <c r="V2722" i="20"/>
  <c r="W2722" i="20" s="1"/>
  <c r="V2369" i="20"/>
  <c r="V2935" i="20"/>
  <c r="V1456" i="20"/>
  <c r="W1456" i="20" s="1"/>
  <c r="V1454" i="20"/>
  <c r="W1454" i="20" s="1"/>
  <c r="V2505" i="20"/>
  <c r="W2505" i="20" s="1"/>
  <c r="V2844" i="20"/>
  <c r="W2844" i="20" s="1"/>
  <c r="V2997" i="20"/>
  <c r="W2997" i="20" s="1"/>
  <c r="V2662" i="20"/>
  <c r="W2662" i="20" s="1"/>
  <c r="V1472" i="20"/>
  <c r="W1472" i="20" s="1"/>
  <c r="V1860" i="20"/>
  <c r="W1860" i="20" s="1"/>
  <c r="V99" i="20"/>
  <c r="W99" i="20" s="1"/>
  <c r="V357" i="20"/>
  <c r="W357" i="20" s="1"/>
  <c r="V165" i="20"/>
  <c r="V247" i="20"/>
  <c r="V465" i="20"/>
  <c r="W465" i="20" s="1"/>
  <c r="V302" i="20"/>
  <c r="W302" i="20" s="1"/>
  <c r="V530" i="20"/>
  <c r="W530" i="20" s="1"/>
  <c r="V1096" i="20"/>
  <c r="W1096" i="20" s="1"/>
  <c r="V704" i="20"/>
  <c r="W704" i="20" s="1"/>
  <c r="V1088" i="20"/>
  <c r="W1088" i="20" s="1"/>
  <c r="V1616" i="20"/>
  <c r="W1616" i="20" s="1"/>
  <c r="V1519" i="20"/>
  <c r="W1519" i="20" s="1"/>
  <c r="V1148" i="20"/>
  <c r="W1148" i="20" s="1"/>
  <c r="V922" i="20"/>
  <c r="W922" i="20" s="1"/>
  <c r="V691" i="20"/>
  <c r="V1343" i="20"/>
  <c r="V142" i="20"/>
  <c r="W142" i="20" s="1"/>
  <c r="V1717" i="20"/>
  <c r="W1717" i="20" s="1"/>
  <c r="V1712" i="20"/>
  <c r="W1712" i="20" s="1"/>
  <c r="V2186" i="20"/>
  <c r="W2186" i="20" s="1"/>
  <c r="V1058" i="20"/>
  <c r="W1058" i="20" s="1"/>
  <c r="V2536" i="20"/>
  <c r="W2536" i="20" s="1"/>
  <c r="V1156" i="20"/>
  <c r="W1156" i="20" s="1"/>
  <c r="V2977" i="20"/>
  <c r="W2977" i="20" s="1"/>
  <c r="V1099" i="20"/>
  <c r="V1433" i="20"/>
  <c r="W1433" i="20" s="1"/>
  <c r="V1954" i="20"/>
  <c r="V2936" i="20"/>
  <c r="V1935" i="20"/>
  <c r="W1935" i="20" s="1"/>
  <c r="V1922" i="20"/>
  <c r="W1922" i="20" s="1"/>
  <c r="V35" i="20"/>
  <c r="W35" i="20" s="1"/>
  <c r="V127" i="20"/>
  <c r="W127" i="20" s="1"/>
  <c r="V617" i="20"/>
  <c r="W617" i="20" s="1"/>
  <c r="V44" i="20"/>
  <c r="W44" i="20" s="1"/>
  <c r="V70" i="20"/>
  <c r="W70" i="20" s="1"/>
  <c r="V217" i="20"/>
  <c r="W217" i="20" s="1"/>
  <c r="V163" i="20"/>
  <c r="V306" i="20"/>
  <c r="W306" i="20" s="1"/>
  <c r="V584" i="20"/>
  <c r="V729" i="20"/>
  <c r="V101" i="20"/>
  <c r="W101" i="20" s="1"/>
  <c r="V243" i="20"/>
  <c r="W243" i="20" s="1"/>
  <c r="V337" i="20"/>
  <c r="W337" i="20" s="1"/>
  <c r="V2705" i="20"/>
  <c r="W2705" i="20" s="1"/>
  <c r="V103" i="20"/>
  <c r="W103" i="20" s="1"/>
  <c r="V661" i="20"/>
  <c r="W661" i="20" s="1"/>
  <c r="V1111" i="20"/>
  <c r="W1111" i="20" s="1"/>
  <c r="V579" i="20"/>
  <c r="W579" i="20" s="1"/>
  <c r="V1036" i="20"/>
  <c r="W1036" i="20" s="1"/>
  <c r="V868" i="20"/>
  <c r="W868" i="20" s="1"/>
  <c r="V2188" i="20"/>
  <c r="V2345" i="20"/>
  <c r="V1164" i="20"/>
  <c r="W1164" i="20" s="1"/>
  <c r="V440" i="20"/>
  <c r="W440" i="20" s="1"/>
  <c r="V1325" i="20"/>
  <c r="W1325" i="20" s="1"/>
  <c r="V1514" i="20"/>
  <c r="W1514" i="20" s="1"/>
  <c r="V1234" i="20"/>
  <c r="W1234" i="20" s="1"/>
  <c r="V971" i="20"/>
  <c r="W971" i="20" s="1"/>
  <c r="V1027" i="20"/>
  <c r="W1027" i="20" s="1"/>
  <c r="V1869" i="20"/>
  <c r="W1869" i="20" s="1"/>
  <c r="V537" i="20"/>
  <c r="W537" i="20" s="1"/>
  <c r="V857" i="20"/>
  <c r="W857" i="20" s="1"/>
  <c r="V612" i="20"/>
  <c r="V334" i="20"/>
  <c r="V2703" i="20"/>
  <c r="W2703" i="20" s="1"/>
  <c r="V752" i="20"/>
  <c r="W752" i="20" s="1"/>
  <c r="V592" i="20"/>
  <c r="W592" i="20" s="1"/>
  <c r="V1126" i="20"/>
  <c r="W1126" i="20" s="1"/>
  <c r="V1901" i="20"/>
  <c r="W1901" i="20" s="1"/>
  <c r="V1565" i="20"/>
  <c r="W1565" i="20" s="1"/>
  <c r="V875" i="20"/>
  <c r="W875" i="20" s="1"/>
  <c r="V2040" i="20"/>
  <c r="W2040" i="20" s="1"/>
  <c r="V2463" i="20"/>
  <c r="V1515" i="20"/>
  <c r="W1515" i="20" s="1"/>
  <c r="V2660" i="20"/>
  <c r="V2305" i="20"/>
  <c r="V1876" i="20"/>
  <c r="W1876" i="20" s="1"/>
  <c r="V2026" i="20"/>
  <c r="W2026" i="20" s="1"/>
  <c r="V1846" i="20"/>
  <c r="W1846" i="20" s="1"/>
  <c r="V1822" i="20"/>
  <c r="W1822" i="20" s="1"/>
  <c r="V2537" i="20"/>
  <c r="W2537" i="20" s="1"/>
  <c r="V1536" i="20"/>
  <c r="W1536" i="20" s="1"/>
  <c r="V2250" i="20"/>
  <c r="W2250" i="20" s="1"/>
  <c r="V1388" i="20"/>
  <c r="W1388" i="20" s="1"/>
  <c r="V2136" i="20"/>
  <c r="W2136" i="20" s="1"/>
  <c r="V1756" i="20"/>
  <c r="W1756" i="20" s="1"/>
  <c r="V2428" i="20"/>
  <c r="V2116" i="20"/>
  <c r="V1380" i="20"/>
  <c r="W1380" i="20" s="1"/>
  <c r="V1084" i="20"/>
  <c r="W1084" i="20" s="1"/>
  <c r="V810" i="20"/>
  <c r="W810" i="20" s="1"/>
  <c r="V404" i="20"/>
  <c r="W404" i="20" s="1"/>
  <c r="V812" i="20"/>
  <c r="W812" i="20" s="1"/>
  <c r="V786" i="20"/>
  <c r="W786" i="20" s="1"/>
  <c r="V1537" i="20"/>
  <c r="W1537" i="20" s="1"/>
  <c r="V1658" i="20"/>
  <c r="W1658" i="20" s="1"/>
  <c r="V2150" i="20"/>
  <c r="V958" i="20"/>
  <c r="W958" i="20" s="1"/>
  <c r="V2626" i="20"/>
  <c r="V2046" i="20"/>
  <c r="V2540" i="20"/>
  <c r="W2540" i="20" s="1"/>
  <c r="V2476" i="20"/>
  <c r="W2476" i="20" s="1"/>
  <c r="V2082" i="20"/>
  <c r="W2082" i="20" s="1"/>
  <c r="V2643" i="20"/>
  <c r="W2643" i="20" s="1"/>
  <c r="V2157" i="20"/>
  <c r="W2157" i="20" s="1"/>
  <c r="V873" i="20"/>
  <c r="W873" i="20" s="1"/>
  <c r="V2932" i="20"/>
  <c r="W2932" i="20" s="1"/>
  <c r="V3034" i="20"/>
  <c r="W3034" i="20" s="1"/>
  <c r="V2467" i="20"/>
  <c r="W2467" i="20" s="1"/>
  <c r="V1052" i="20"/>
  <c r="W1052" i="20" s="1"/>
  <c r="V2767" i="20"/>
  <c r="V2835" i="20"/>
  <c r="V2972" i="20"/>
  <c r="W2972" i="20" s="1"/>
  <c r="V2773" i="20"/>
  <c r="W2773" i="20" s="1"/>
  <c r="V2360" i="20"/>
  <c r="W2360" i="20" s="1"/>
  <c r="V2821" i="20"/>
  <c r="W2821" i="20" s="1"/>
  <c r="V2716" i="20"/>
  <c r="W2716" i="20" s="1"/>
  <c r="V2992" i="20"/>
  <c r="W2992" i="20" s="1"/>
  <c r="V2282" i="20"/>
  <c r="W2282" i="20" s="1"/>
  <c r="V2754" i="20"/>
  <c r="W2754" i="20" s="1"/>
  <c r="V291" i="20"/>
  <c r="W291" i="20" s="1"/>
  <c r="V871" i="20"/>
  <c r="W871" i="20" s="1"/>
  <c r="V636" i="20"/>
  <c r="V2196" i="20"/>
  <c r="V466" i="20"/>
  <c r="W466" i="20" s="1"/>
  <c r="V2330" i="20"/>
  <c r="W2330" i="20" s="1"/>
  <c r="V799" i="20"/>
  <c r="W799" i="20" s="1"/>
  <c r="V968" i="20"/>
  <c r="W968" i="20" s="1"/>
  <c r="V2557" i="20"/>
  <c r="W2557" i="20" s="1"/>
  <c r="V1618" i="20"/>
  <c r="W1618" i="20" s="1"/>
  <c r="V1729" i="20"/>
  <c r="W1729" i="20" s="1"/>
  <c r="V2684" i="20"/>
  <c r="W2684" i="20" s="1"/>
  <c r="V2067" i="20"/>
  <c r="V1774" i="20"/>
  <c r="W1774" i="20" s="1"/>
  <c r="V2978" i="20"/>
  <c r="V2596" i="20"/>
  <c r="V2518" i="20"/>
  <c r="W2518" i="20" s="1"/>
  <c r="V2312" i="20"/>
  <c r="W2312" i="20" s="1"/>
  <c r="V1906" i="20"/>
  <c r="W1906" i="20" s="1"/>
  <c r="V2259" i="20"/>
  <c r="W2259" i="20" s="1"/>
  <c r="V2385" i="20"/>
  <c r="W2385" i="20" s="1"/>
  <c r="V2573" i="20"/>
  <c r="W2573" i="20" s="1"/>
  <c r="V2796" i="20"/>
  <c r="W2796" i="20" s="1"/>
  <c r="V3018" i="20"/>
  <c r="W3018" i="20" s="1"/>
  <c r="V3091" i="20"/>
  <c r="V2222" i="20"/>
  <c r="W2222" i="20" s="1"/>
  <c r="V3046" i="20"/>
  <c r="V2677" i="20"/>
  <c r="V2690" i="20"/>
  <c r="W2690" i="20" s="1"/>
  <c r="V2902" i="20"/>
  <c r="W2902" i="20" s="1"/>
  <c r="V272" i="20"/>
  <c r="W272" i="20" s="1"/>
  <c r="V335" i="20"/>
  <c r="W335" i="20" s="1"/>
  <c r="V402" i="20"/>
  <c r="W402" i="20" s="1"/>
  <c r="V659" i="20"/>
  <c r="W659" i="20" s="1"/>
  <c r="V2914" i="20"/>
  <c r="W2914" i="20" s="1"/>
  <c r="V1422" i="20"/>
  <c r="W1422" i="20" s="1"/>
  <c r="V1624" i="20"/>
  <c r="W1624" i="20" s="1"/>
  <c r="V1122" i="20"/>
  <c r="W1122" i="20" s="1"/>
  <c r="V1435" i="20"/>
  <c r="V2260" i="20"/>
  <c r="V313" i="20"/>
  <c r="W313" i="20" s="1"/>
  <c r="V1590" i="20"/>
  <c r="W1590" i="20" s="1"/>
  <c r="V1100" i="20"/>
  <c r="W1100" i="20" s="1"/>
  <c r="V566" i="20"/>
  <c r="W566" i="20" s="1"/>
  <c r="V2220" i="20"/>
  <c r="W2220" i="20" s="1"/>
  <c r="V2814" i="20"/>
  <c r="W2814" i="20" s="1"/>
  <c r="V884" i="20"/>
  <c r="W884" i="20" s="1"/>
  <c r="V684" i="20"/>
  <c r="W684" i="20" s="1"/>
  <c r="V1958" i="20"/>
  <c r="W1958" i="20" s="1"/>
  <c r="V2285" i="20"/>
  <c r="W2285" i="20" s="1"/>
  <c r="V2562" i="20"/>
  <c r="V2815" i="20"/>
  <c r="V1757" i="20"/>
  <c r="W1757" i="20" s="1"/>
  <c r="V927" i="20"/>
  <c r="W927" i="20" s="1"/>
  <c r="V2524" i="20"/>
  <c r="W2524" i="20" s="1"/>
  <c r="V1421" i="20"/>
  <c r="W1421" i="20" s="1"/>
  <c r="V2142" i="20"/>
  <c r="W2142" i="20" s="1"/>
  <c r="V1649" i="20"/>
  <c r="W1649" i="20" s="1"/>
  <c r="V2212" i="20"/>
  <c r="W2212" i="20" s="1"/>
  <c r="V2579" i="20"/>
  <c r="W2579" i="20" s="1"/>
  <c r="V20" i="20"/>
  <c r="V19" i="20"/>
  <c r="W19" i="20" s="1"/>
  <c r="V52" i="20"/>
  <c r="V115" i="20"/>
  <c r="V186" i="20"/>
  <c r="W186" i="20" s="1"/>
  <c r="V2739" i="20"/>
  <c r="W2739" i="20" s="1"/>
  <c r="V195" i="20"/>
  <c r="W195" i="20" s="1"/>
  <c r="V172" i="20"/>
  <c r="W172" i="20" s="1"/>
  <c r="V87" i="20"/>
  <c r="W87" i="20" s="1"/>
  <c r="V414" i="20"/>
  <c r="W414" i="20" s="1"/>
  <c r="V212" i="20"/>
  <c r="W212" i="20" s="1"/>
  <c r="V250" i="20"/>
  <c r="W250" i="20" s="1"/>
  <c r="V1660" i="20"/>
  <c r="W1660" i="20" s="1"/>
  <c r="V483" i="20"/>
  <c r="W483" i="20" s="1"/>
  <c r="V941" i="20"/>
  <c r="V2347" i="20"/>
  <c r="V1083" i="20"/>
  <c r="W1083" i="20" s="1"/>
  <c r="V697" i="20"/>
  <c r="W697" i="20" s="1"/>
  <c r="V1364" i="20"/>
  <c r="W1364" i="20" s="1"/>
  <c r="V421" i="20"/>
  <c r="W421" i="20" s="1"/>
  <c r="V529" i="20"/>
  <c r="W529" i="20" s="1"/>
  <c r="V1548" i="20"/>
  <c r="W1548" i="20" s="1"/>
  <c r="V1257" i="20"/>
  <c r="W1257" i="20" s="1"/>
  <c r="V1089" i="20"/>
  <c r="W1089" i="20" s="1"/>
  <c r="V662" i="20"/>
  <c r="V1255" i="20"/>
  <c r="W1255" i="20" s="1"/>
  <c r="V1848" i="20"/>
  <c r="V1505" i="20"/>
  <c r="V2201" i="20"/>
  <c r="W2201" i="20" s="1"/>
  <c r="V2402" i="20"/>
  <c r="W2402" i="20" s="1"/>
  <c r="V2" i="20"/>
  <c r="W2" i="20" s="1"/>
  <c r="V18" i="20"/>
  <c r="W18" i="20" s="1"/>
  <c r="V9" i="20"/>
  <c r="W9" i="20" s="1"/>
  <c r="V36" i="20"/>
  <c r="W36" i="20" s="1"/>
  <c r="V90" i="20"/>
  <c r="W90" i="20" s="1"/>
  <c r="V140" i="20"/>
  <c r="W140" i="20" s="1"/>
  <c r="V110" i="20"/>
  <c r="W110" i="20" s="1"/>
  <c r="V75" i="20"/>
  <c r="W75" i="20" s="1"/>
  <c r="V201" i="20"/>
  <c r="V963" i="20"/>
  <c r="V43" i="20"/>
  <c r="W43" i="20" s="1"/>
  <c r="V740" i="20"/>
  <c r="W740" i="20" s="1"/>
  <c r="V38" i="20"/>
  <c r="W38" i="20" s="1"/>
  <c r="V244" i="20"/>
  <c r="W244" i="20" s="1"/>
  <c r="V351" i="20"/>
  <c r="W351" i="20" s="1"/>
  <c r="V203" i="20"/>
  <c r="W203" i="20" s="1"/>
  <c r="V614" i="20"/>
  <c r="W614" i="20" s="1"/>
  <c r="V265" i="20"/>
  <c r="W265" i="20" s="1"/>
  <c r="V268" i="20"/>
  <c r="W268" i="20" s="1"/>
  <c r="V365" i="20"/>
  <c r="W365" i="20" s="1"/>
  <c r="V273" i="20"/>
  <c r="V548" i="20"/>
  <c r="V2180" i="20"/>
  <c r="W2180" i="20" s="1"/>
  <c r="V646" i="20"/>
  <c r="W646" i="20" s="1"/>
  <c r="V513" i="20"/>
  <c r="W513" i="20" s="1"/>
  <c r="V1311" i="20"/>
  <c r="W1311" i="20" s="1"/>
  <c r="V485" i="20"/>
  <c r="W485" i="20" s="1"/>
  <c r="V631" i="20"/>
  <c r="W631" i="20" s="1"/>
  <c r="V522" i="20"/>
  <c r="W522" i="20" s="1"/>
  <c r="V58" i="20"/>
  <c r="W58" i="20" s="1"/>
  <c r="V31" i="20"/>
  <c r="V29" i="20"/>
  <c r="W29" i="20" s="1"/>
  <c r="V51" i="20"/>
  <c r="V76" i="20"/>
  <c r="V89" i="20"/>
  <c r="W89" i="20" s="1"/>
  <c r="V299" i="20"/>
  <c r="W299" i="20" s="1"/>
  <c r="V218" i="20"/>
  <c r="W218" i="20" s="1"/>
  <c r="V720" i="20"/>
  <c r="W720" i="20" s="1"/>
  <c r="V370" i="20"/>
  <c r="W370" i="20" s="1"/>
  <c r="V2404" i="20"/>
  <c r="W2404" i="20" s="1"/>
  <c r="V1518" i="20"/>
  <c r="W1518" i="20" s="1"/>
  <c r="V797" i="20"/>
  <c r="W797" i="20" s="1"/>
  <c r="V1248" i="20"/>
  <c r="V1135" i="20"/>
  <c r="W1135" i="20" s="1"/>
  <c r="V880" i="20"/>
  <c r="V906" i="20"/>
  <c r="V512" i="20"/>
  <c r="W512" i="20" s="1"/>
  <c r="V2393" i="20"/>
  <c r="W2393" i="20" s="1"/>
  <c r="V1176" i="20"/>
  <c r="W1176" i="20" s="1"/>
  <c r="V2386" i="20"/>
  <c r="W2386" i="20" s="1"/>
  <c r="V2541" i="20"/>
  <c r="W2541" i="20" s="1"/>
  <c r="V1267" i="20"/>
  <c r="W1267" i="20" s="1"/>
  <c r="V2118" i="20"/>
  <c r="W2118" i="20" s="1"/>
  <c r="V1631" i="20"/>
  <c r="W1631" i="20" s="1"/>
  <c r="V2449" i="20"/>
  <c r="W2449" i="20" s="1"/>
  <c r="V1827" i="20"/>
  <c r="W1827" i="20" s="1"/>
  <c r="V2478" i="20"/>
  <c r="V2169" i="20"/>
  <c r="V2471" i="20"/>
  <c r="W2471" i="20" s="1"/>
  <c r="V2041" i="20"/>
  <c r="W2041" i="20" s="1"/>
  <c r="V144" i="20"/>
  <c r="W144" i="20" s="1"/>
  <c r="V289" i="20"/>
  <c r="W289" i="20" s="1"/>
  <c r="V787" i="20"/>
  <c r="W787" i="20" s="1"/>
  <c r="V498" i="20"/>
  <c r="W498" i="20" s="1"/>
  <c r="V1011" i="20"/>
  <c r="W1011" i="20" s="1"/>
  <c r="V777" i="20"/>
  <c r="W777" i="20" s="1"/>
  <c r="V578" i="20"/>
  <c r="W578" i="20" s="1"/>
  <c r="V713" i="20"/>
  <c r="W713" i="20" s="1"/>
  <c r="V682" i="20"/>
  <c r="V2145" i="20"/>
  <c r="V1121" i="20"/>
  <c r="W1121" i="20" s="1"/>
  <c r="V1469" i="20"/>
  <c r="W1469" i="20" s="1"/>
  <c r="V2243" i="20"/>
  <c r="W2243" i="20" s="1"/>
  <c r="V991" i="20"/>
  <c r="W991" i="20" s="1"/>
  <c r="V1263" i="20"/>
  <c r="W1263" i="20" s="1"/>
  <c r="V1794" i="20"/>
  <c r="W1794" i="20" s="1"/>
  <c r="V1688" i="20"/>
  <c r="W1688" i="20" s="1"/>
  <c r="V981" i="20"/>
  <c r="W981" i="20" s="1"/>
  <c r="V1407" i="20"/>
  <c r="W1407" i="20" s="1"/>
  <c r="V2018" i="20"/>
  <c r="W2018" i="20" s="1"/>
  <c r="V1366" i="20"/>
  <c r="V1961" i="20"/>
  <c r="V678" i="20"/>
  <c r="W678" i="20" s="1"/>
  <c r="V2654" i="20"/>
  <c r="W2654" i="20" s="1"/>
  <c r="V1276" i="20"/>
  <c r="W1276" i="20" s="1"/>
  <c r="V782" i="20"/>
  <c r="W782" i="20" s="1"/>
  <c r="V2123" i="20"/>
  <c r="W2123" i="20" s="1"/>
  <c r="V2678" i="20"/>
  <c r="W2678" i="20" s="1"/>
  <c r="V2774" i="20"/>
  <c r="W2774" i="20" s="1"/>
  <c r="V1475" i="20"/>
  <c r="W1475" i="20" s="1"/>
  <c r="V49" i="20"/>
  <c r="W49" i="20" s="1"/>
  <c r="V67" i="20"/>
  <c r="W67" i="20" s="1"/>
  <c r="V134" i="20"/>
  <c r="V209" i="20"/>
  <c r="V253" i="20"/>
  <c r="W253" i="20" s="1"/>
  <c r="V449" i="20"/>
  <c r="W449" i="20" s="1"/>
  <c r="V725" i="20"/>
  <c r="W725" i="20" s="1"/>
  <c r="V349" i="20"/>
  <c r="W349" i="20" s="1"/>
  <c r="V803" i="20"/>
  <c r="W803" i="20" s="1"/>
  <c r="V487" i="20"/>
  <c r="W487" i="20" s="1"/>
  <c r="V907" i="20"/>
  <c r="W907" i="20" s="1"/>
  <c r="V778" i="20"/>
  <c r="W778" i="20" s="1"/>
  <c r="V1662" i="20"/>
  <c r="V1108" i="20"/>
  <c r="W1108" i="20" s="1"/>
  <c r="V923" i="20"/>
  <c r="V1268" i="20"/>
  <c r="V1751" i="20"/>
  <c r="W1751" i="20" s="1"/>
  <c r="V1512" i="20"/>
  <c r="W1512" i="20" s="1"/>
  <c r="V1769" i="20"/>
  <c r="W1769" i="20" s="1"/>
  <c r="V1678" i="20"/>
  <c r="W1678" i="20" s="1"/>
  <c r="V2009" i="20"/>
  <c r="W2009" i="20" s="1"/>
  <c r="V616" i="20"/>
  <c r="W616" i="20" s="1"/>
  <c r="V1810" i="20"/>
  <c r="W1810" i="20" s="1"/>
  <c r="V2423" i="20"/>
  <c r="W2423" i="20" s="1"/>
  <c r="V1664" i="20"/>
  <c r="W1664" i="20" s="1"/>
  <c r="V2730" i="20"/>
  <c r="W2730" i="20" s="1"/>
  <c r="V2630" i="20"/>
  <c r="V2235" i="20"/>
  <c r="V2670" i="20"/>
  <c r="W2670" i="20" s="1"/>
  <c r="V2124" i="20"/>
  <c r="W2124" i="20" s="1"/>
  <c r="V248" i="20"/>
  <c r="W248" i="20" s="1"/>
  <c r="V214" i="20"/>
  <c r="W214" i="20" s="1"/>
  <c r="V564" i="20"/>
  <c r="W564" i="20" s="1"/>
  <c r="V182" i="20"/>
  <c r="W182" i="20" s="1"/>
  <c r="V536" i="20"/>
  <c r="W536" i="20" s="1"/>
  <c r="V577" i="20"/>
  <c r="W577" i="20" s="1"/>
  <c r="V672" i="20"/>
  <c r="W672" i="20" s="1"/>
  <c r="V464" i="20"/>
  <c r="W464" i="20" s="1"/>
  <c r="V813" i="20"/>
  <c r="V845" i="20"/>
  <c r="V717" i="20"/>
  <c r="W717" i="20" s="1"/>
  <c r="V553" i="20"/>
  <c r="W553" i="20" s="1"/>
  <c r="V657" i="20"/>
  <c r="W657" i="20" s="1"/>
  <c r="V811" i="20"/>
  <c r="W811" i="20" s="1"/>
  <c r="V1826" i="20"/>
  <c r="W1826" i="20" s="1"/>
  <c r="V1195" i="20"/>
  <c r="W1195" i="20" s="1"/>
  <c r="V1275" i="20"/>
  <c r="W1275" i="20" s="1"/>
  <c r="V1800" i="20"/>
  <c r="W1800" i="20" s="1"/>
  <c r="V1043" i="20"/>
  <c r="W1043" i="20" s="1"/>
  <c r="V994" i="20"/>
  <c r="W994" i="20" s="1"/>
  <c r="V1124" i="20"/>
  <c r="V2378" i="20"/>
  <c r="V1872" i="20"/>
  <c r="W1872" i="20" s="1"/>
  <c r="V998" i="20"/>
  <c r="W998" i="20" s="1"/>
  <c r="V911" i="20"/>
  <c r="W911" i="20" s="1"/>
  <c r="V1558" i="20"/>
  <c r="W1558" i="20" s="1"/>
  <c r="V2183" i="20"/>
  <c r="W2183" i="20" s="1"/>
  <c r="V2003" i="20"/>
  <c r="W2003" i="20" s="1"/>
  <c r="V1047" i="20"/>
  <c r="W1047" i="20" s="1"/>
  <c r="V1718" i="20"/>
  <c r="W1718" i="20" s="1"/>
  <c r="V57" i="20"/>
  <c r="V130" i="20"/>
  <c r="W130" i="20" s="1"/>
  <c r="V241" i="20"/>
  <c r="V696" i="20"/>
  <c r="V298" i="20"/>
  <c r="W298" i="20" s="1"/>
  <c r="V457" i="20"/>
  <c r="W457" i="20" s="1"/>
  <c r="V2376" i="20"/>
  <c r="W2376" i="20" s="1"/>
  <c r="V1341" i="20"/>
  <c r="W1341" i="20" s="1"/>
  <c r="V411" i="20"/>
  <c r="W411" i="20" s="1"/>
  <c r="V1766" i="20"/>
  <c r="W1766" i="20" s="1"/>
  <c r="V1567" i="20"/>
  <c r="W1567" i="20" s="1"/>
  <c r="V1431" i="20"/>
  <c r="W1431" i="20" s="1"/>
  <c r="V1457" i="20"/>
  <c r="W1457" i="20" s="1"/>
  <c r="V2854" i="20"/>
  <c r="W2854" i="20" s="1"/>
  <c r="V753" i="20"/>
  <c r="V1285" i="20"/>
  <c r="V1323" i="20"/>
  <c r="W1323" i="20" s="1"/>
  <c r="V2090" i="20"/>
  <c r="W2090" i="20" s="1"/>
  <c r="V1376" i="20"/>
  <c r="W1376" i="20" s="1"/>
  <c r="V1399" i="20"/>
  <c r="W1399" i="20" s="1"/>
  <c r="V1891" i="20"/>
  <c r="W1891" i="20" s="1"/>
  <c r="V900" i="20"/>
  <c r="W900" i="20" s="1"/>
  <c r="V2612" i="20"/>
  <c r="W2612" i="20" s="1"/>
  <c r="V2044" i="20"/>
  <c r="W2044" i="20" s="1"/>
  <c r="V2058" i="20"/>
  <c r="W2058" i="20" s="1"/>
  <c r="V1931" i="20"/>
  <c r="W1931" i="20" s="1"/>
  <c r="V2344" i="20"/>
  <c r="V1092" i="20"/>
  <c r="V2355" i="20"/>
  <c r="W2355" i="20" s="1"/>
  <c r="V2422" i="20"/>
  <c r="W2422" i="20" s="1"/>
  <c r="V509" i="20"/>
  <c r="W509" i="20" s="1"/>
  <c r="V439" i="20"/>
  <c r="W439" i="20" s="1"/>
  <c r="V990" i="20"/>
  <c r="W990" i="20" s="1"/>
  <c r="V1566" i="20"/>
  <c r="W1566" i="20" s="1"/>
  <c r="V1196" i="20"/>
  <c r="W1196" i="20" s="1"/>
  <c r="V62" i="20"/>
  <c r="W62" i="20" s="1"/>
  <c r="V841" i="20"/>
  <c r="W841" i="20" s="1"/>
  <c r="V670" i="20"/>
  <c r="W670" i="20" s="1"/>
  <c r="V1389" i="20"/>
  <c r="V1144" i="20"/>
  <c r="V1559" i="20"/>
  <c r="W1559" i="20" s="1"/>
  <c r="V1946" i="20"/>
  <c r="W1946" i="20" s="1"/>
  <c r="V2283" i="20"/>
  <c r="W2283" i="20" s="1"/>
  <c r="V2246" i="20"/>
  <c r="W2246" i="20" s="1"/>
  <c r="V1226" i="20"/>
  <c r="W1226" i="20" s="1"/>
  <c r="V1854" i="20"/>
  <c r="W1854" i="20" s="1"/>
  <c r="V2516" i="20"/>
  <c r="W2516" i="20" s="1"/>
  <c r="V1308" i="20"/>
  <c r="W1308" i="20" s="1"/>
  <c r="V2840" i="20"/>
  <c r="W2840" i="20" s="1"/>
  <c r="V2453" i="20"/>
  <c r="W2453" i="20" s="1"/>
  <c r="V2812" i="20"/>
  <c r="V1815" i="20"/>
  <c r="V2575" i="20"/>
  <c r="W2575" i="20" s="1"/>
  <c r="V2951" i="20"/>
  <c r="W2951" i="20" s="1"/>
  <c r="V2864" i="20"/>
  <c r="W2864" i="20" s="1"/>
  <c r="V2938" i="20"/>
  <c r="W2938" i="20" s="1"/>
  <c r="V2609" i="20"/>
  <c r="W2609" i="20" s="1"/>
  <c r="V2134" i="20"/>
  <c r="W2134" i="20" s="1"/>
  <c r="V2255" i="20"/>
  <c r="W2255" i="20" s="1"/>
  <c r="V3068" i="20"/>
  <c r="W3068" i="20" s="1"/>
  <c r="V510" i="20"/>
  <c r="V997" i="20"/>
  <c r="W997" i="20" s="1"/>
  <c r="V432" i="20"/>
  <c r="V416" i="20"/>
  <c r="V854" i="20"/>
  <c r="W854" i="20" s="1"/>
  <c r="V556" i="20"/>
  <c r="W556" i="20" s="1"/>
  <c r="V2343" i="20"/>
  <c r="W2343" i="20" s="1"/>
  <c r="V1086" i="20"/>
  <c r="W1086" i="20" s="1"/>
  <c r="V2015" i="20"/>
  <c r="W2015" i="20" s="1"/>
  <c r="V2020" i="20"/>
  <c r="W2020" i="20" s="1"/>
  <c r="V2510" i="20"/>
  <c r="W2510" i="20" s="1"/>
  <c r="V1413" i="20"/>
  <c r="W1413" i="20" s="1"/>
  <c r="V2682" i="20"/>
  <c r="W2682" i="20" s="1"/>
  <c r="V2048" i="20"/>
  <c r="W2048" i="20" s="1"/>
  <c r="V2966" i="20"/>
  <c r="V2644" i="20"/>
  <c r="V2588" i="20"/>
  <c r="W2588" i="20" s="1"/>
  <c r="V2933" i="20"/>
  <c r="W2933" i="20" s="1"/>
  <c r="V3059" i="20"/>
  <c r="W3059" i="20" s="1"/>
  <c r="V2723" i="20"/>
  <c r="W2723" i="20" s="1"/>
  <c r="V2822" i="20"/>
  <c r="W2822" i="20" s="1"/>
  <c r="V2975" i="20"/>
  <c r="W2975" i="20" s="1"/>
  <c r="V3053" i="20"/>
  <c r="W3053" i="20" s="1"/>
  <c r="V3105" i="20"/>
  <c r="W3105" i="20" s="1"/>
  <c r="V1527" i="20"/>
  <c r="W1527" i="20" s="1"/>
  <c r="V2950" i="20"/>
  <c r="W2950" i="20" s="1"/>
  <c r="V2971" i="20"/>
  <c r="V3094" i="20"/>
  <c r="V3037" i="20"/>
  <c r="W3037" i="20" s="1"/>
  <c r="V433" i="20"/>
  <c r="W433" i="20" s="1"/>
  <c r="V1003" i="20"/>
  <c r="W1003" i="20" s="1"/>
  <c r="V1727" i="20"/>
  <c r="W1727" i="20" s="1"/>
  <c r="V1120" i="20"/>
  <c r="W1120" i="20" s="1"/>
  <c r="V965" i="20"/>
  <c r="W965" i="20" s="1"/>
  <c r="V1953" i="20"/>
  <c r="W1953" i="20" s="1"/>
  <c r="V2363" i="20"/>
  <c r="W2363" i="20" s="1"/>
  <c r="V2148" i="20"/>
  <c r="W2148" i="20" s="1"/>
  <c r="V2032" i="20"/>
  <c r="W2032" i="20" s="1"/>
  <c r="V2425" i="20"/>
  <c r="V2506" i="20"/>
  <c r="V2439" i="20"/>
  <c r="W2439" i="20" s="1"/>
  <c r="V1296" i="20"/>
  <c r="W1296" i="20" s="1"/>
  <c r="V2202" i="20"/>
  <c r="W2202" i="20" s="1"/>
  <c r="V2197" i="20"/>
  <c r="W2197" i="20" s="1"/>
  <c r="V2117" i="20"/>
  <c r="W2117" i="20" s="1"/>
  <c r="V2661" i="20"/>
  <c r="W2661" i="20" s="1"/>
  <c r="V2324" i="20"/>
  <c r="W2324" i="20" s="1"/>
  <c r="V2171" i="20"/>
  <c r="W2171" i="20" s="1"/>
  <c r="V2069" i="20"/>
  <c r="V1418" i="20"/>
  <c r="W1418" i="20" s="1"/>
  <c r="V2481" i="20"/>
  <c r="V2842" i="20"/>
  <c r="V2668" i="20"/>
  <c r="W2668" i="20" s="1"/>
  <c r="V2419" i="20"/>
  <c r="W2419" i="20" s="1"/>
  <c r="V3001" i="20"/>
  <c r="W3001" i="20" s="1"/>
  <c r="V2724" i="20"/>
  <c r="W2724" i="20" s="1"/>
  <c r="V2700" i="20"/>
  <c r="W2700" i="20" s="1"/>
  <c r="V2852" i="20"/>
  <c r="W2852" i="20" s="1"/>
  <c r="V2839" i="20"/>
  <c r="W2839" i="20" s="1"/>
  <c r="V3019" i="20"/>
  <c r="W3019" i="20" s="1"/>
  <c r="V350" i="20"/>
  <c r="W350" i="20" s="1"/>
  <c r="V1339" i="20"/>
  <c r="W1339" i="20" s="1"/>
  <c r="V1513" i="20"/>
  <c r="V458" i="20"/>
  <c r="V858" i="20"/>
  <c r="W858" i="20" s="1"/>
  <c r="V1402" i="20"/>
  <c r="W1402" i="20" s="1"/>
  <c r="V1568" i="20"/>
  <c r="W1568" i="20" s="1"/>
  <c r="V2038" i="20"/>
  <c r="W2038" i="20" s="1"/>
  <c r="V2109" i="20"/>
  <c r="W2109" i="20" s="1"/>
  <c r="V1852" i="20"/>
  <c r="W1852" i="20" s="1"/>
  <c r="V2433" i="20"/>
  <c r="W2433" i="20" s="1"/>
  <c r="V2146" i="20"/>
  <c r="W2146" i="20" s="1"/>
  <c r="V1786" i="20"/>
  <c r="W1786" i="20" s="1"/>
  <c r="V2388" i="20"/>
  <c r="W2388" i="20" s="1"/>
  <c r="V2479" i="20"/>
  <c r="V1180" i="20"/>
  <c r="V2633" i="20"/>
  <c r="W2633" i="20" s="1"/>
  <c r="V2816" i="20"/>
  <c r="W2816" i="20" s="1"/>
  <c r="V2860" i="20"/>
  <c r="W2860" i="20" s="1"/>
  <c r="V2713" i="20"/>
  <c r="W2713" i="20" s="1"/>
  <c r="V2671" i="20"/>
  <c r="W2671" i="20" s="1"/>
  <c r="V2983" i="20"/>
  <c r="W2983" i="20" s="1"/>
  <c r="V2295" i="20"/>
  <c r="W2295" i="20" s="1"/>
  <c r="V2831" i="20"/>
  <c r="W2831" i="20" s="1"/>
  <c r="V3088" i="20"/>
  <c r="V2131" i="20"/>
  <c r="W2131" i="20" s="1"/>
  <c r="V2420" i="20"/>
  <c r="V3023" i="20"/>
  <c r="V3043" i="20"/>
  <c r="W3043" i="20" s="1"/>
  <c r="V2106" i="20"/>
  <c r="W2106" i="20" s="1"/>
  <c r="V642" i="20"/>
  <c r="W642" i="20" s="1"/>
  <c r="V511" i="20"/>
  <c r="W511" i="20" s="1"/>
  <c r="V708" i="20"/>
  <c r="W708" i="20" s="1"/>
  <c r="V757" i="20"/>
  <c r="W757" i="20" s="1"/>
  <c r="V1000" i="20"/>
  <c r="W1000" i="20" s="1"/>
  <c r="V1577" i="20"/>
  <c r="W1577" i="20" s="1"/>
  <c r="V2251" i="20"/>
  <c r="W2251" i="20" s="1"/>
  <c r="V2636" i="20"/>
  <c r="W2636" i="20" s="1"/>
  <c r="V1412" i="20"/>
  <c r="V1326" i="20"/>
  <c r="V2265" i="20"/>
  <c r="W2265" i="20" s="1"/>
  <c r="V1905" i="20"/>
  <c r="W1905" i="20" s="1"/>
  <c r="V2245" i="20"/>
  <c r="W2245" i="20" s="1"/>
  <c r="V1572" i="20"/>
  <c r="W1572" i="20" s="1"/>
  <c r="V2459" i="20"/>
  <c r="W2459" i="20" s="1"/>
  <c r="V2637" i="20"/>
  <c r="W2637" i="20" s="1"/>
  <c r="V2098" i="20"/>
  <c r="W2098" i="20" s="1"/>
  <c r="V2836" i="20"/>
  <c r="W2836" i="20" s="1"/>
  <c r="V2125" i="20"/>
  <c r="V2444" i="20"/>
  <c r="W2444" i="20" s="1"/>
  <c r="V2244" i="20"/>
  <c r="V2170" i="20"/>
  <c r="V2508" i="20"/>
  <c r="W2508" i="20" s="1"/>
  <c r="V2440" i="20"/>
  <c r="W2440" i="20" s="1"/>
  <c r="V2062" i="20"/>
  <c r="W2062" i="20" s="1"/>
  <c r="V2273" i="20"/>
  <c r="W2273" i="20" s="1"/>
  <c r="V2077" i="20"/>
  <c r="W2077" i="20" s="1"/>
  <c r="V2337" i="20"/>
  <c r="W2337" i="20" s="1"/>
  <c r="V1990" i="20"/>
  <c r="W1990" i="20" s="1"/>
  <c r="V497" i="20"/>
  <c r="W497" i="20" s="1"/>
  <c r="V2380" i="20"/>
  <c r="W2380" i="20" s="1"/>
  <c r="V28" i="20"/>
  <c r="W28" i="20" s="1"/>
  <c r="V80" i="20"/>
  <c r="V54" i="20"/>
  <c r="V173" i="20"/>
  <c r="W173" i="20" s="1"/>
  <c r="V224" i="20"/>
  <c r="W224" i="20" s="1"/>
  <c r="V320" i="20"/>
  <c r="W320" i="20" s="1"/>
  <c r="V225" i="20"/>
  <c r="W225" i="20" s="1"/>
  <c r="V259" i="20"/>
  <c r="W259" i="20" s="1"/>
  <c r="V264" i="20"/>
  <c r="W264" i="20" s="1"/>
  <c r="V256" i="20"/>
  <c r="W256" i="20" s="1"/>
  <c r="V447" i="20"/>
  <c r="W447" i="20" s="1"/>
  <c r="V1357" i="20"/>
  <c r="W1357" i="20" s="1"/>
  <c r="V448" i="20"/>
  <c r="W448" i="20" s="1"/>
  <c r="V2327" i="20"/>
  <c r="V2081" i="20"/>
  <c r="V1251" i="20"/>
  <c r="W1251" i="20" s="1"/>
  <c r="V771" i="20"/>
  <c r="W771" i="20" s="1"/>
  <c r="V582" i="20"/>
  <c r="W582" i="20" s="1"/>
  <c r="V1792" i="20"/>
  <c r="W1792" i="20" s="1"/>
  <c r="V1831" i="20"/>
  <c r="W1831" i="20" s="1"/>
  <c r="V1639" i="20"/>
  <c r="W1639" i="20" s="1"/>
  <c r="V1253" i="20"/>
  <c r="W1253" i="20" s="1"/>
  <c r="V736" i="20"/>
  <c r="W736" i="20" s="1"/>
  <c r="V1369" i="20"/>
  <c r="V1907" i="20"/>
  <c r="W1907" i="20" s="1"/>
  <c r="V1232" i="20"/>
  <c r="V1897" i="20"/>
  <c r="V2903" i="20"/>
  <c r="W2903" i="20" s="1"/>
  <c r="V1282" i="20"/>
  <c r="W1282" i="20" s="1"/>
  <c r="V13" i="20"/>
  <c r="W13" i="20" s="1"/>
  <c r="V10" i="20"/>
  <c r="W10" i="20" s="1"/>
  <c r="V42" i="20"/>
  <c r="W42" i="20" s="1"/>
  <c r="V7" i="20"/>
  <c r="W7" i="20" s="1"/>
  <c r="V157" i="20"/>
  <c r="W157" i="20" s="1"/>
  <c r="V200" i="20"/>
  <c r="W200" i="20" s="1"/>
  <c r="V37" i="20"/>
  <c r="W37" i="20" s="1"/>
  <c r="V77" i="20"/>
  <c r="W77" i="20" s="1"/>
  <c r="V74" i="20"/>
  <c r="V34" i="20"/>
  <c r="V97" i="20"/>
  <c r="W97" i="20" s="1"/>
  <c r="V61" i="20"/>
  <c r="W61" i="20" s="1"/>
  <c r="V72" i="20"/>
  <c r="W72" i="20" s="1"/>
  <c r="V68" i="20"/>
  <c r="W68" i="20" s="1"/>
  <c r="V120" i="20"/>
  <c r="W120" i="20" s="1"/>
  <c r="V814" i="20"/>
  <c r="W814" i="20" s="1"/>
  <c r="V112" i="20"/>
  <c r="W112" i="20" s="1"/>
  <c r="V153" i="20"/>
  <c r="W153" i="20" s="1"/>
  <c r="V167" i="20"/>
  <c r="W167" i="20" s="1"/>
  <c r="V135" i="20"/>
  <c r="W135" i="20" s="1"/>
  <c r="V138" i="20"/>
  <c r="V64" i="20"/>
  <c r="V844" i="20"/>
  <c r="W844" i="20" s="1"/>
  <c r="V2384" i="20"/>
  <c r="W2384" i="20" s="1"/>
  <c r="V552" i="20"/>
  <c r="W552" i="20" s="1"/>
  <c r="V324" i="20"/>
  <c r="W324" i="20" s="1"/>
  <c r="V1450" i="20"/>
  <c r="W1450" i="20" s="1"/>
  <c r="V1894" i="20"/>
  <c r="W1894" i="20" s="1"/>
  <c r="V586" i="20"/>
  <c r="W586" i="20" s="1"/>
  <c r="V390" i="20"/>
  <c r="W390" i="20" s="1"/>
  <c r="V481" i="20"/>
  <c r="W481" i="20" s="1"/>
  <c r="V400" i="20"/>
  <c r="W400" i="20" s="1"/>
  <c r="V319" i="20"/>
  <c r="V152" i="20"/>
  <c r="V503" i="20"/>
  <c r="W503" i="20" s="1"/>
  <c r="V651" i="20"/>
  <c r="W651" i="20" s="1"/>
  <c r="V1046" i="20"/>
  <c r="W1046" i="20" s="1"/>
  <c r="V743" i="20"/>
  <c r="W743" i="20" s="1"/>
  <c r="V1079" i="20"/>
  <c r="W1079" i="20" s="1"/>
  <c r="V1540" i="20"/>
  <c r="W1540" i="20" s="1"/>
  <c r="V419" i="20"/>
  <c r="W419" i="20" s="1"/>
  <c r="V1686" i="20"/>
  <c r="W1686" i="20" s="1"/>
  <c r="V1485" i="20"/>
  <c r="V792" i="20"/>
  <c r="W792" i="20" s="1"/>
  <c r="V1755" i="20"/>
  <c r="V2240" i="20"/>
  <c r="V1762" i="20"/>
  <c r="W1762" i="20" s="1"/>
  <c r="V1640" i="20"/>
  <c r="W1640" i="20" s="1"/>
  <c r="V2138" i="20"/>
  <c r="W2138" i="20" s="1"/>
  <c r="V1883" i="20"/>
  <c r="W1883" i="20" s="1"/>
  <c r="V1078" i="20"/>
  <c r="W1078" i="20" s="1"/>
  <c r="V1724" i="20"/>
  <c r="W1724" i="20" s="1"/>
  <c r="V2206" i="20"/>
  <c r="W2206" i="20" s="1"/>
  <c r="V878" i="20"/>
  <c r="W878" i="20" s="1"/>
  <c r="V1669" i="20"/>
  <c r="W1669" i="20" s="1"/>
  <c r="V860" i="20"/>
  <c r="W860" i="20" s="1"/>
  <c r="V1917" i="20"/>
  <c r="V985" i="20"/>
  <c r="V1315" i="20"/>
  <c r="W1315" i="20" s="1"/>
  <c r="V2533" i="20"/>
  <c r="W2533" i="20" s="1"/>
  <c r="V164" i="20"/>
  <c r="W164" i="20" s="1"/>
  <c r="V150" i="20"/>
  <c r="W150" i="20" s="1"/>
  <c r="V321" i="20"/>
  <c r="W321" i="20" s="1"/>
  <c r="V292" i="20"/>
  <c r="W292" i="20" s="1"/>
  <c r="V1829" i="20"/>
  <c r="W1829" i="20" s="1"/>
  <c r="V290" i="20"/>
  <c r="W290" i="20" s="1"/>
  <c r="V364" i="20"/>
  <c r="W364" i="20" s="1"/>
  <c r="V1401" i="20"/>
  <c r="W1401" i="20" s="1"/>
  <c r="V431" i="20"/>
  <c r="V2919" i="20"/>
  <c r="V1554" i="20"/>
  <c r="W1554" i="20" s="1"/>
  <c r="V1028" i="20"/>
  <c r="W1028" i="20" s="1"/>
  <c r="V737" i="20"/>
  <c r="W737" i="20" s="1"/>
  <c r="V1280" i="20"/>
  <c r="W1280" i="20" s="1"/>
  <c r="V1141" i="20"/>
  <c r="W1141" i="20" s="1"/>
  <c r="V1885" i="20"/>
  <c r="W1885" i="20" s="1"/>
  <c r="V2119" i="20"/>
  <c r="W2119" i="20" s="1"/>
  <c r="V1349" i="20"/>
  <c r="W1349" i="20" s="1"/>
  <c r="V1345" i="20"/>
  <c r="W1345" i="20" s="1"/>
  <c r="V1789" i="20"/>
  <c r="W1789" i="20" s="1"/>
  <c r="V1335" i="20"/>
  <c r="V1439" i="20"/>
  <c r="V1761" i="20"/>
  <c r="W1761" i="20" s="1"/>
  <c r="V2248" i="20"/>
  <c r="W2248" i="20" s="1"/>
  <c r="V840" i="20"/>
  <c r="W840" i="20" s="1"/>
  <c r="V1185" i="20"/>
  <c r="W1185" i="20" s="1"/>
  <c r="V807" i="20"/>
  <c r="W807" i="20" s="1"/>
  <c r="V1581" i="20"/>
  <c r="W1581" i="20" s="1"/>
  <c r="V1972" i="20"/>
  <c r="W1972" i="20" s="1"/>
  <c r="V1486" i="20"/>
  <c r="W1486" i="20" s="1"/>
  <c r="V593" i="20"/>
  <c r="W593" i="20" s="1"/>
  <c r="V430" i="20"/>
  <c r="W430" i="20" s="1"/>
  <c r="V1336" i="20"/>
  <c r="V671" i="20"/>
  <c r="V524" i="20"/>
  <c r="W524" i="20" s="1"/>
  <c r="V712" i="20"/>
  <c r="W712" i="20" s="1"/>
  <c r="V895" i="20"/>
  <c r="W895" i="20" s="1"/>
  <c r="V627" i="20"/>
  <c r="W627" i="20" s="1"/>
  <c r="V2403" i="20"/>
  <c r="W2403" i="20" s="1"/>
  <c r="V1642" i="20"/>
  <c r="W1642" i="20" s="1"/>
  <c r="V660" i="20"/>
  <c r="W660" i="20" s="1"/>
  <c r="V1796" i="20"/>
  <c r="W1796" i="20" s="1"/>
  <c r="V1692" i="20"/>
  <c r="V1516" i="20"/>
  <c r="W1516" i="20" s="1"/>
  <c r="V1168" i="20"/>
  <c r="V1479" i="20"/>
  <c r="V1670" i="20"/>
  <c r="W1670" i="20" s="1"/>
  <c r="V1050" i="20"/>
  <c r="W1050" i="20" s="1"/>
  <c r="V2051" i="20"/>
  <c r="W2051" i="20" s="1"/>
  <c r="V1820" i="20"/>
  <c r="W1820" i="20" s="1"/>
  <c r="V886" i="20"/>
  <c r="W886" i="20" s="1"/>
  <c r="V1524" i="20"/>
  <c r="W1524" i="20" s="1"/>
  <c r="V2053" i="20"/>
  <c r="W2053" i="20" s="1"/>
  <c r="V1395" i="20"/>
  <c r="W1395" i="20" s="1"/>
  <c r="V1563" i="20"/>
  <c r="V1298" i="20"/>
  <c r="W1298" i="20" s="1"/>
  <c r="V2039" i="20"/>
  <c r="V1978" i="20"/>
  <c r="V1304" i="20"/>
  <c r="W1304" i="20" s="1"/>
  <c r="V1490" i="20"/>
  <c r="W1490" i="20" s="1"/>
  <c r="V475" i="20"/>
  <c r="W475" i="20" s="1"/>
  <c r="V474" i="20"/>
  <c r="W474" i="20" s="1"/>
  <c r="V211" i="20"/>
  <c r="W211" i="20" s="1"/>
  <c r="V377" i="20"/>
  <c r="W377" i="20" s="1"/>
  <c r="V523" i="20"/>
  <c r="W523" i="20" s="1"/>
  <c r="V947" i="20"/>
  <c r="W947" i="20" s="1"/>
  <c r="V764" i="20"/>
  <c r="W764" i="20" s="1"/>
  <c r="V2744" i="20"/>
  <c r="W2744" i="20" s="1"/>
  <c r="V588" i="20"/>
  <c r="V1157" i="20"/>
  <c r="V838" i="20"/>
  <c r="W838" i="20" s="1"/>
  <c r="V648" i="20"/>
  <c r="W648" i="20" s="1"/>
  <c r="V1069" i="20"/>
  <c r="W1069" i="20" s="1"/>
  <c r="V1569" i="20"/>
  <c r="W1569" i="20" s="1"/>
  <c r="V1589" i="20"/>
  <c r="W1589" i="20" s="1"/>
  <c r="V1440" i="20"/>
  <c r="W1440" i="20" s="1"/>
  <c r="V1538" i="20"/>
  <c r="W1538" i="20" s="1"/>
  <c r="V1459" i="20"/>
  <c r="W1459" i="20" s="1"/>
  <c r="V1390" i="20"/>
  <c r="W1390" i="20" s="1"/>
  <c r="V1062" i="20"/>
  <c r="W1062" i="20" s="1"/>
  <c r="V1840" i="20"/>
  <c r="V2135" i="20"/>
  <c r="V937" i="20"/>
  <c r="W937" i="20" s="1"/>
  <c r="V1695" i="20"/>
  <c r="W1695" i="20" s="1"/>
  <c r="V169" i="20"/>
  <c r="W169" i="20" s="1"/>
  <c r="V2189" i="20"/>
  <c r="W2189" i="20" s="1"/>
  <c r="V1158" i="20"/>
  <c r="W1158" i="20" s="1"/>
  <c r="V802" i="20"/>
  <c r="W802" i="20" s="1"/>
  <c r="V1795" i="20"/>
  <c r="W1795" i="20" s="1"/>
  <c r="V1370" i="20"/>
  <c r="W1370" i="20" s="1"/>
  <c r="V92" i="20"/>
  <c r="V238" i="20"/>
  <c r="W238" i="20" s="1"/>
  <c r="V283" i="20"/>
  <c r="V680" i="20"/>
  <c r="V1289" i="20"/>
  <c r="W1289" i="20" s="1"/>
  <c r="V551" i="20"/>
  <c r="W551" i="20" s="1"/>
  <c r="V930" i="20"/>
  <c r="W930" i="20" s="1"/>
  <c r="V2192" i="20"/>
  <c r="W2192" i="20" s="1"/>
  <c r="V1188" i="20"/>
  <c r="W1188" i="20" s="1"/>
  <c r="V1578" i="20"/>
  <c r="W1578" i="20" s="1"/>
  <c r="V1651" i="20"/>
  <c r="W1651" i="20" s="1"/>
  <c r="V1892" i="20"/>
  <c r="W1892" i="20" s="1"/>
  <c r="V1018" i="20"/>
  <c r="W1018" i="20" s="1"/>
  <c r="V776" i="20"/>
  <c r="W776" i="20" s="1"/>
  <c r="V2010" i="20"/>
  <c r="V1634" i="20"/>
  <c r="V1580" i="20"/>
  <c r="W1580" i="20" s="1"/>
  <c r="V1879" i="20"/>
  <c r="W1879" i="20" s="1"/>
  <c r="V1784" i="20"/>
  <c r="W1784" i="20" s="1"/>
  <c r="V2841" i="20"/>
  <c r="W2841" i="20" s="1"/>
  <c r="V1991" i="20"/>
  <c r="W1991" i="20" s="1"/>
  <c r="V2407" i="20"/>
  <c r="W2407" i="20" s="1"/>
  <c r="V1989" i="20"/>
  <c r="W1989" i="20" s="1"/>
  <c r="V1801" i="20"/>
  <c r="W1801" i="20" s="1"/>
  <c r="V1734" i="20"/>
  <c r="V1191" i="20"/>
  <c r="W1191" i="20" s="1"/>
  <c r="V1128" i="20"/>
  <c r="V2296" i="20"/>
  <c r="V2398" i="20"/>
  <c r="W2398" i="20" s="1"/>
  <c r="V2558" i="20"/>
  <c r="W2558" i="20" s="1"/>
  <c r="V23" i="20"/>
  <c r="W23" i="20" s="1"/>
  <c r="V114" i="20"/>
  <c r="W114" i="20" s="1"/>
  <c r="V124" i="20"/>
  <c r="W124" i="20" s="1"/>
  <c r="V106" i="20"/>
  <c r="W106" i="20" s="1"/>
  <c r="V121" i="20"/>
  <c r="W121" i="20" s="1"/>
  <c r="V174" i="20"/>
  <c r="W174" i="20" s="1"/>
  <c r="V181" i="20"/>
  <c r="W181" i="20" s="1"/>
  <c r="V94" i="20"/>
  <c r="W94" i="20" s="1"/>
  <c r="V232" i="20"/>
  <c r="V355" i="20"/>
  <c r="V279" i="20"/>
  <c r="W279" i="20" s="1"/>
  <c r="V675" i="20"/>
  <c r="W675" i="20" s="1"/>
  <c r="V342" i="20"/>
  <c r="W342" i="20" s="1"/>
  <c r="V392" i="20"/>
  <c r="W392" i="20" s="1"/>
  <c r="V967" i="20"/>
  <c r="W967" i="20" s="1"/>
  <c r="V1318" i="20"/>
  <c r="W1318" i="20" s="1"/>
  <c r="V418" i="20"/>
  <c r="W418" i="20" s="1"/>
  <c r="V795" i="20"/>
  <c r="W795" i="20" s="1"/>
  <c r="V405" i="20"/>
  <c r="W405" i="20" s="1"/>
  <c r="V363" i="20"/>
  <c r="W363" i="20" s="1"/>
  <c r="V473" i="20"/>
  <c r="V1238" i="20"/>
  <c r="V1209" i="20"/>
  <c r="W1209" i="20" s="1"/>
  <c r="V282" i="20"/>
  <c r="W282" i="20" s="1"/>
  <c r="V2006" i="20"/>
  <c r="W2006" i="20" s="1"/>
  <c r="V1167" i="20"/>
  <c r="W1167" i="20" s="1"/>
  <c r="V939" i="20"/>
  <c r="W939" i="20" s="1"/>
  <c r="V898" i="20"/>
  <c r="W898" i="20" s="1"/>
  <c r="V1112" i="20"/>
  <c r="W1112" i="20" s="1"/>
  <c r="V843" i="20"/>
  <c r="W843" i="20" s="1"/>
  <c r="V185" i="20"/>
  <c r="V532" i="20"/>
  <c r="W532" i="20" s="1"/>
  <c r="V276" i="20"/>
  <c r="V710" i="20"/>
  <c r="V1155" i="20"/>
  <c r="W1155" i="20" s="1"/>
  <c r="V507" i="20"/>
  <c r="W507" i="20" s="1"/>
  <c r="V946" i="20"/>
  <c r="W946" i="20" s="1"/>
  <c r="V1065" i="20"/>
  <c r="W1065" i="20" s="1"/>
  <c r="V924" i="20"/>
  <c r="W924" i="20" s="1"/>
  <c r="V818" i="20"/>
  <c r="W818" i="20" s="1"/>
  <c r="V1497" i="20"/>
  <c r="W1497" i="20" s="1"/>
  <c r="V1782" i="20"/>
  <c r="W1782" i="20" s="1"/>
  <c r="V1557" i="20"/>
  <c r="V1408" i="20"/>
  <c r="W1408" i="20" s="1"/>
  <c r="V1770" i="20"/>
  <c r="V2029" i="20"/>
  <c r="V1764" i="20"/>
  <c r="W1764" i="20" s="1"/>
  <c r="V1802" i="20"/>
  <c r="W1802" i="20" s="1"/>
  <c r="V1807" i="20"/>
  <c r="W1807" i="20" s="1"/>
  <c r="V1593" i="20"/>
  <c r="W1593" i="20" s="1"/>
  <c r="V1598" i="20"/>
  <c r="W1598" i="20" s="1"/>
  <c r="V1270" i="20"/>
  <c r="W1270" i="20" s="1"/>
  <c r="V1461" i="20"/>
  <c r="W1461" i="20" s="1"/>
  <c r="V1893" i="20"/>
  <c r="W1893" i="20" s="1"/>
  <c r="V1549" i="20"/>
  <c r="W1549" i="20" s="1"/>
  <c r="V2313" i="20"/>
  <c r="W2313" i="20" s="1"/>
  <c r="V2045" i="20"/>
  <c r="V1759" i="20"/>
  <c r="V1748" i="20"/>
  <c r="W1748" i="20" s="1"/>
  <c r="V2094" i="20"/>
  <c r="W2094" i="20" s="1"/>
  <c r="V391" i="20"/>
  <c r="W391" i="20" s="1"/>
  <c r="V358" i="20"/>
  <c r="W358" i="20" s="1"/>
  <c r="V526" i="20"/>
  <c r="W526" i="20" s="1"/>
  <c r="V726" i="20"/>
  <c r="W726" i="20" s="1"/>
  <c r="V436" i="20"/>
  <c r="W436" i="20" s="1"/>
  <c r="V600" i="20"/>
  <c r="W600" i="20" s="1"/>
  <c r="V482" i="20"/>
  <c r="W482" i="20" s="1"/>
  <c r="V969" i="20"/>
  <c r="W969" i="20" s="1"/>
  <c r="V665" i="20"/>
  <c r="V851" i="20"/>
  <c r="V1202" i="20"/>
  <c r="W1202" i="20" s="1"/>
  <c r="V1305" i="20"/>
  <c r="W1305" i="20" s="1"/>
  <c r="V909" i="20"/>
  <c r="W909" i="20" s="1"/>
  <c r="V1414" i="20"/>
  <c r="W1414" i="20" s="1"/>
  <c r="V1307" i="20"/>
  <c r="W1307" i="20" s="1"/>
  <c r="V929" i="20"/>
  <c r="W929" i="20" s="1"/>
  <c r="V912" i="20"/>
  <c r="W912" i="20" s="1"/>
  <c r="V2083" i="20"/>
  <c r="W2083" i="20" s="1"/>
  <c r="V1817" i="20"/>
  <c r="V1139" i="20"/>
  <c r="W1139" i="20" s="1"/>
  <c r="V1693" i="20"/>
  <c r="V1384" i="20"/>
  <c r="V1093" i="20"/>
  <c r="W1093" i="20" s="1"/>
  <c r="V2156" i="20"/>
  <c r="W2156" i="20" s="1"/>
  <c r="V876" i="20"/>
  <c r="W876" i="20" s="1"/>
  <c r="V863" i="20"/>
  <c r="W863" i="20" s="1"/>
  <c r="V1206" i="20"/>
  <c r="W1206" i="20" s="1"/>
  <c r="V1074" i="20"/>
  <c r="W1074" i="20" s="1"/>
  <c r="V1184" i="20"/>
  <c r="W1184" i="20" s="1"/>
  <c r="V359" i="20"/>
  <c r="W359" i="20" s="1"/>
  <c r="V21" i="20"/>
  <c r="W21" i="20" s="1"/>
  <c r="V48" i="20"/>
  <c r="W48" i="20" s="1"/>
  <c r="V11" i="20"/>
  <c r="V113" i="20"/>
  <c r="V252" i="20"/>
  <c r="W252" i="20" s="1"/>
  <c r="V85" i="20"/>
  <c r="W85" i="20" s="1"/>
  <c r="V652" i="20"/>
  <c r="W652" i="20" s="1"/>
  <c r="V978" i="20"/>
  <c r="W978" i="20" s="1"/>
  <c r="V304" i="20"/>
  <c r="W304" i="20" s="1"/>
  <c r="V560" i="20"/>
  <c r="W560" i="20" s="1"/>
  <c r="V528" i="20"/>
  <c r="W528" i="20" s="1"/>
  <c r="V1626" i="20"/>
  <c r="W1626" i="20" s="1"/>
  <c r="V808" i="20"/>
  <c r="V1385" i="20"/>
  <c r="W1385" i="20" s="1"/>
  <c r="V583" i="20"/>
  <c r="V1805" i="20"/>
  <c r="V1530" i="20"/>
  <c r="W1530" i="20" s="1"/>
  <c r="V1463" i="20"/>
  <c r="W1463" i="20" s="1"/>
  <c r="V596" i="20"/>
  <c r="W596" i="20" s="1"/>
  <c r="V1596" i="20"/>
  <c r="W1596" i="20" s="1"/>
  <c r="V1747" i="20"/>
  <c r="W1747" i="20" s="1"/>
  <c r="V1733" i="20"/>
  <c r="W1733" i="20" s="1"/>
  <c r="V1500" i="20"/>
  <c r="W1500" i="20" s="1"/>
  <c r="V1681" i="20"/>
  <c r="W1681" i="20" s="1"/>
  <c r="V779" i="20"/>
  <c r="W779" i="20" s="1"/>
  <c r="V1560" i="20"/>
  <c r="W1560" i="20" s="1"/>
  <c r="V1224" i="20"/>
  <c r="V1754" i="20"/>
  <c r="V1094" i="20"/>
  <c r="W1094" i="20" s="1"/>
  <c r="V831" i="20"/>
  <c r="W831" i="20" s="1"/>
  <c r="V1393" i="20"/>
  <c r="W1393" i="20" s="1"/>
  <c r="V760" i="20"/>
  <c r="W760" i="20" s="1"/>
  <c r="V1132" i="20"/>
  <c r="W1132" i="20" s="1"/>
  <c r="V2580" i="20"/>
  <c r="W2580" i="20" s="1"/>
  <c r="V2741" i="20"/>
  <c r="W2741" i="20" s="1"/>
  <c r="V2867" i="20"/>
  <c r="W2867" i="20" s="1"/>
  <c r="V2592" i="20"/>
  <c r="W2592" i="20" s="1"/>
  <c r="V2806" i="20"/>
  <c r="W2806" i="20" s="1"/>
  <c r="V2611" i="20"/>
  <c r="V2871" i="20"/>
  <c r="V1054" i="20"/>
  <c r="W1054" i="20" s="1"/>
  <c r="V2985" i="20"/>
  <c r="W2985" i="20" s="1"/>
  <c r="V2801" i="20"/>
  <c r="W2801" i="20" s="1"/>
  <c r="V2928" i="20"/>
  <c r="W2928" i="20" s="1"/>
  <c r="V3029" i="20"/>
  <c r="W3029" i="20" s="1"/>
  <c r="V2645" i="20"/>
  <c r="W2645" i="20" s="1"/>
  <c r="V3066" i="20"/>
  <c r="W3066" i="20" s="1"/>
  <c r="V3049" i="20"/>
  <c r="W3049" i="20" s="1"/>
  <c r="V3041" i="20"/>
  <c r="V2994" i="20"/>
  <c r="W2994" i="20" s="1"/>
  <c r="V2929" i="20"/>
  <c r="V2810" i="20"/>
  <c r="V3118" i="20"/>
  <c r="W3118" i="20" s="1"/>
  <c r="V3051" i="20"/>
  <c r="W3051" i="20" s="1"/>
  <c r="V3055" i="20"/>
  <c r="W3055" i="20" s="1"/>
  <c r="V3112" i="20"/>
  <c r="W3112" i="20" s="1"/>
  <c r="V3109" i="20"/>
  <c r="W3109" i="20" s="1"/>
  <c r="V2194" i="20"/>
  <c r="W2194" i="20" s="1"/>
  <c r="V3026" i="20"/>
  <c r="W3026" i="20" s="1"/>
  <c r="V3024" i="20"/>
  <c r="W3024" i="20" s="1"/>
  <c r="V620" i="20"/>
  <c r="V452" i="20"/>
  <c r="W452" i="20" s="1"/>
  <c r="V1856" i="20"/>
  <c r="V2793" i="20"/>
  <c r="V2613" i="20"/>
  <c r="W2613" i="20" s="1"/>
  <c r="V2509" i="20"/>
  <c r="W2509" i="20" s="1"/>
  <c r="V2706" i="20"/>
  <c r="W2706" i="20" s="1"/>
  <c r="V2647" i="20"/>
  <c r="W2647" i="20" s="1"/>
  <c r="V2759" i="20"/>
  <c r="W2759" i="20" s="1"/>
  <c r="V2190" i="20"/>
  <c r="W2190" i="20" s="1"/>
  <c r="V2849" i="20"/>
  <c r="W2849" i="20" s="1"/>
  <c r="V2865" i="20"/>
  <c r="W2865" i="20" s="1"/>
  <c r="V2412" i="20"/>
  <c r="W2412" i="20" s="1"/>
  <c r="V2961" i="20"/>
  <c r="W2961" i="20" s="1"/>
  <c r="V2710" i="20"/>
  <c r="V3014" i="20"/>
  <c r="V2905" i="20"/>
  <c r="W2905" i="20" s="1"/>
  <c r="V3071" i="20"/>
  <c r="W3071" i="20" s="1"/>
  <c r="V3027" i="20"/>
  <c r="W3027" i="20" s="1"/>
  <c r="V3072" i="20"/>
  <c r="W3072" i="20" s="1"/>
  <c r="V2984" i="20"/>
  <c r="W2984" i="20" s="1"/>
  <c r="V3069" i="20"/>
  <c r="W3069" i="20" s="1"/>
  <c r="V2898" i="20"/>
  <c r="W2898" i="20" s="1"/>
  <c r="V3015" i="20"/>
  <c r="W3015" i="20" s="1"/>
  <c r="V2940" i="20"/>
  <c r="W2940" i="20" s="1"/>
  <c r="V2979" i="20"/>
  <c r="W2979" i="20" s="1"/>
  <c r="V2934" i="20"/>
  <c r="V3039" i="20"/>
  <c r="V3016" i="20"/>
  <c r="W3016" i="20" s="1"/>
  <c r="V3054" i="20"/>
  <c r="W3054" i="20" s="1"/>
  <c r="V1785" i="20"/>
  <c r="W1785" i="20" s="1"/>
  <c r="V2132" i="20"/>
  <c r="W2132" i="20" s="1"/>
  <c r="V2309" i="20"/>
  <c r="W2309" i="20" s="1"/>
  <c r="V2107" i="20"/>
  <c r="W2107" i="20" s="1"/>
  <c r="V2606" i="20"/>
  <c r="W2606" i="20" s="1"/>
  <c r="V2731" i="20"/>
  <c r="W2731" i="20" s="1"/>
  <c r="V2726" i="20"/>
  <c r="W2726" i="20" s="1"/>
  <c r="V2717" i="20"/>
  <c r="W2717" i="20" s="1"/>
  <c r="V2602" i="20"/>
  <c r="V2302" i="20"/>
  <c r="V2837" i="20"/>
  <c r="W2837" i="20" s="1"/>
  <c r="V2159" i="20"/>
  <c r="W2159" i="20" s="1"/>
  <c r="V2629" i="20"/>
  <c r="W2629" i="20" s="1"/>
  <c r="V2807" i="20"/>
  <c r="W2807" i="20" s="1"/>
  <c r="V2364" i="20"/>
  <c r="W2364" i="20" s="1"/>
  <c r="V2413" i="20"/>
  <c r="W2413" i="20" s="1"/>
  <c r="V2436" i="20"/>
  <c r="W2436" i="20" s="1"/>
  <c r="V2525" i="20"/>
  <c r="W2525" i="20" s="1"/>
  <c r="V2487" i="20"/>
  <c r="W2487" i="20" s="1"/>
  <c r="V2872" i="20"/>
  <c r="W2872" i="20" s="1"/>
  <c r="V2685" i="20"/>
  <c r="V2496" i="20"/>
  <c r="V2655" i="20"/>
  <c r="W2655" i="20" s="1"/>
  <c r="V2827" i="20"/>
  <c r="W2827" i="20" s="1"/>
  <c r="V2650" i="20"/>
  <c r="W2650" i="20" s="1"/>
  <c r="V2976" i="20"/>
  <c r="W2976" i="20" s="1"/>
  <c r="V2845" i="20"/>
  <c r="W2845" i="20" s="1"/>
  <c r="V2808" i="20"/>
  <c r="W2808" i="20" s="1"/>
  <c r="V2074" i="20"/>
  <c r="W2074" i="20" s="1"/>
  <c r="V2832" i="20"/>
  <c r="W2832" i="20" s="1"/>
  <c r="W1610" i="20"/>
  <c r="W973" i="20"/>
  <c r="W2735" i="20"/>
  <c r="W1793" i="20"/>
  <c r="W2732" i="20"/>
  <c r="W555" i="20"/>
  <c r="W2396" i="20"/>
  <c r="W1532" i="20"/>
  <c r="W2980" i="20"/>
  <c r="W2182" i="20"/>
  <c r="W3077" i="20"/>
  <c r="W3073" i="20"/>
  <c r="W3020" i="20"/>
  <c r="W263" i="20"/>
  <c r="W143" i="20"/>
  <c r="W261" i="20"/>
  <c r="W865" i="20"/>
  <c r="W260" i="20"/>
  <c r="W445" i="20"/>
  <c r="W714" i="20"/>
  <c r="W1346" i="20"/>
  <c r="W959" i="20"/>
  <c r="W1441" i="20"/>
  <c r="W597" i="20"/>
  <c r="W1201" i="20"/>
  <c r="W1707" i="20"/>
  <c r="W744" i="20"/>
  <c r="W2233" i="20"/>
  <c r="W1671" i="20"/>
  <c r="W1060" i="20"/>
  <c r="W2140" i="20"/>
  <c r="W1902" i="20"/>
  <c r="W1573" i="20"/>
  <c r="W1882" i="20"/>
  <c r="W2608" i="20"/>
  <c r="W1773" i="20"/>
  <c r="W2856" i="20"/>
  <c r="W2129" i="20"/>
  <c r="W1277" i="20"/>
  <c r="W1041" i="20"/>
  <c r="W2779" i="20"/>
  <c r="W1362" i="20"/>
  <c r="W1821" i="20"/>
  <c r="W492" i="20"/>
  <c r="W484" i="20"/>
  <c r="W765" i="20"/>
  <c r="W2207" i="20"/>
  <c r="W2555" i="20"/>
  <c r="W2719" i="20"/>
  <c r="W1023" i="20"/>
  <c r="W1039" i="20"/>
  <c r="W1445" i="20"/>
  <c r="W1614" i="20"/>
  <c r="W2571" i="20"/>
  <c r="W2768" i="20"/>
  <c r="W2389" i="20"/>
  <c r="W149" i="20"/>
  <c r="W338" i="20"/>
  <c r="W442" i="20"/>
  <c r="W1351" i="20"/>
  <c r="W1019" i="20"/>
  <c r="W1247" i="20"/>
  <c r="W1605" i="20"/>
  <c r="W2078" i="20"/>
  <c r="W2450" i="20"/>
  <c r="W3056" i="20"/>
  <c r="W1192" i="20"/>
  <c r="W2175" i="20"/>
  <c r="W2695" i="20"/>
  <c r="W1823" i="20"/>
  <c r="W2740" i="20"/>
  <c r="W872" i="20"/>
  <c r="W1687" i="20"/>
  <c r="W828" i="20"/>
  <c r="W1365" i="20"/>
  <c r="W2263" i="20"/>
  <c r="W2651" i="20"/>
  <c r="W2875" i="20"/>
  <c r="W2880" i="20"/>
  <c r="W2622" i="20"/>
  <c r="W1105" i="20"/>
  <c r="W1564" i="20"/>
  <c r="W1529" i="20"/>
  <c r="W1551" i="20"/>
  <c r="W1842" i="20"/>
  <c r="W1227" i="20"/>
  <c r="W591" i="20"/>
  <c r="W2269" i="20"/>
  <c r="W2616" i="20"/>
  <c r="W2920" i="20"/>
  <c r="W2362" i="20"/>
  <c r="W2798" i="20"/>
  <c r="W3030" i="20"/>
  <c r="W2371" i="20"/>
  <c r="W1398" i="20"/>
  <c r="W2721" i="20"/>
  <c r="W2274" i="20"/>
  <c r="W2372" i="20"/>
  <c r="W104" i="20"/>
  <c r="W139" i="20"/>
  <c r="W274" i="20"/>
  <c r="W412" i="20"/>
  <c r="W1680" i="20"/>
  <c r="W1962" i="20"/>
  <c r="W2270" i="20"/>
  <c r="W1775" i="20"/>
  <c r="W462" i="20"/>
  <c r="W341" i="20"/>
  <c r="W1008" i="20"/>
  <c r="W1753" i="20"/>
  <c r="W1561" i="20"/>
  <c r="W2179" i="20"/>
  <c r="W819" i="20"/>
  <c r="W1142" i="20"/>
  <c r="W2088" i="20"/>
  <c r="W2060" i="20"/>
  <c r="W2234" i="20"/>
  <c r="W2862" i="20"/>
  <c r="W2780" i="20"/>
  <c r="W2578" i="20"/>
  <c r="W1790" i="20"/>
  <c r="W1055" i="20"/>
  <c r="W2520" i="20"/>
  <c r="W2830" i="20"/>
  <c r="W2443" i="20"/>
  <c r="W2005" i="20"/>
  <c r="W2395" i="20"/>
  <c r="W2857" i="20"/>
  <c r="W2894" i="20"/>
  <c r="W3040" i="20"/>
  <c r="W2786" i="20"/>
  <c r="W1262" i="20"/>
  <c r="W437" i="20"/>
  <c r="W897" i="20"/>
  <c r="W1728" i="20"/>
  <c r="W1738" i="20"/>
  <c r="W1663" i="20"/>
  <c r="W14" i="20"/>
  <c r="W12" i="20"/>
  <c r="W156" i="20"/>
  <c r="W160" i="20"/>
  <c r="W397" i="20"/>
  <c r="W2065" i="20"/>
  <c r="W1887" i="20"/>
  <c r="W1520" i="20"/>
  <c r="W1177" i="20"/>
  <c r="W2916" i="20"/>
  <c r="W882" i="20"/>
  <c r="W585" i="20"/>
  <c r="W1791" i="20"/>
  <c r="W2488" i="20"/>
  <c r="W2410" i="20"/>
  <c r="W2400" i="20"/>
  <c r="W1788" i="20"/>
  <c r="W2105" i="20"/>
  <c r="W1471" i="20"/>
  <c r="W833" i="20"/>
  <c r="W2258" i="20"/>
  <c r="W2447" i="20"/>
  <c r="W336" i="20"/>
  <c r="W870" i="20"/>
  <c r="W2323" i="20"/>
  <c r="W2432" i="20"/>
  <c r="W604" i="20"/>
  <c r="W2586" i="20"/>
  <c r="W242" i="20"/>
  <c r="W456" i="20"/>
  <c r="W634" i="20"/>
  <c r="W975" i="20"/>
  <c r="W1319" i="20"/>
  <c r="W191" i="20"/>
  <c r="W323" i="20"/>
  <c r="W1313" i="20"/>
  <c r="W1187" i="20"/>
  <c r="W2560" i="20"/>
  <c r="W1635" i="20"/>
  <c r="W931" i="20"/>
  <c r="W676" i="20"/>
  <c r="W2152" i="20"/>
  <c r="W1466" i="20"/>
  <c r="W1898" i="20"/>
  <c r="W1608" i="20"/>
  <c r="W2787" i="20"/>
  <c r="W2195" i="20"/>
  <c r="W3089" i="20"/>
  <c r="W2993" i="20"/>
  <c r="W296" i="20"/>
  <c r="W293" i="20"/>
  <c r="W996" i="20"/>
  <c r="W1025" i="20"/>
  <c r="W1213" i="20"/>
  <c r="W96" i="20"/>
  <c r="W148" i="20"/>
  <c r="W266" i="20"/>
  <c r="W401" i="20"/>
  <c r="W919" i="20"/>
  <c r="W688" i="20"/>
  <c r="W694" i="20"/>
  <c r="W905" i="20"/>
  <c r="W1283" i="20"/>
  <c r="W846" i="20"/>
  <c r="W2063" i="20"/>
  <c r="W1679" i="20"/>
  <c r="W111" i="20"/>
  <c r="W525" i="20"/>
  <c r="W367" i="20"/>
  <c r="W1582" i="20"/>
  <c r="W1424" i="20"/>
  <c r="W2797" i="20"/>
  <c r="W1722" i="20"/>
  <c r="W1303" i="20"/>
  <c r="W2280" i="20"/>
  <c r="W1219" i="20"/>
  <c r="W2718" i="20"/>
  <c r="W2126" i="20"/>
  <c r="W2281" i="20"/>
  <c r="W544" i="20"/>
  <c r="W354" i="20"/>
  <c r="W1629" i="20"/>
  <c r="W1350" i="20"/>
  <c r="W1930" i="20"/>
  <c r="W2484" i="20"/>
  <c r="W2205" i="20"/>
  <c r="W589" i="20"/>
  <c r="W1574" i="20"/>
  <c r="W1621" i="20"/>
  <c r="W1601" i="20"/>
  <c r="W2674" i="20"/>
  <c r="W1416" i="20"/>
  <c r="W637" i="20"/>
  <c r="W1348" i="20"/>
  <c r="W2262" i="20"/>
  <c r="W2513" i="20"/>
  <c r="W2161" i="20"/>
  <c r="W2480" i="20"/>
  <c r="W267" i="20"/>
  <c r="W352" i="20"/>
  <c r="W887" i="20"/>
  <c r="W1804" i="20"/>
  <c r="W2346" i="20"/>
  <c r="W992" i="20"/>
  <c r="W1585" i="20"/>
  <c r="W2267" i="20"/>
  <c r="W1834" i="20"/>
  <c r="W2648" i="20"/>
  <c r="W2896" i="20"/>
  <c r="W463" i="20"/>
  <c r="W847" i="20"/>
  <c r="W1637" i="20"/>
  <c r="W993" i="20"/>
  <c r="W1740" i="20"/>
  <c r="W940" i="20"/>
  <c r="W1198" i="20"/>
  <c r="W619" i="20"/>
  <c r="W2365" i="20"/>
  <c r="W2641" i="20"/>
  <c r="W2352" i="20"/>
  <c r="W2800" i="20"/>
  <c r="W2315" i="20"/>
  <c r="W1415" i="20"/>
  <c r="W2763" i="20"/>
  <c r="W3080" i="20"/>
  <c r="W1430" i="20"/>
  <c r="W541" i="20"/>
  <c r="W2567" i="20"/>
  <c r="W2499" i="20"/>
  <c r="W2869" i="20"/>
  <c r="W2927" i="20"/>
  <c r="W2873" i="20"/>
  <c r="W521" i="20"/>
  <c r="W258" i="20"/>
  <c r="W257" i="20"/>
  <c r="W1460" i="20"/>
  <c r="W641" i="20"/>
  <c r="W228" i="20"/>
  <c r="W2753" i="20"/>
  <c r="W297" i="20"/>
  <c r="W2043" i="20"/>
  <c r="W2485" i="20"/>
  <c r="W2104" i="20"/>
  <c r="W235" i="20"/>
  <c r="W353" i="20"/>
  <c r="W709" i="20"/>
  <c r="W1053" i="20"/>
  <c r="W856" i="20"/>
  <c r="W347" i="20"/>
  <c r="W739" i="20"/>
  <c r="W569" i="20"/>
  <c r="W1633" i="20"/>
  <c r="W859" i="20"/>
  <c r="W1673" i="20"/>
  <c r="W1975" i="20"/>
  <c r="W196" i="20"/>
  <c r="W98" i="20"/>
  <c r="W1498" i="20"/>
  <c r="W1098" i="20"/>
  <c r="W594" i="20"/>
  <c r="W79" i="20"/>
  <c r="W108" i="20"/>
  <c r="W309" i="20"/>
  <c r="W331" i="20"/>
  <c r="W1110" i="20"/>
  <c r="W850" i="20"/>
  <c r="W151" i="20"/>
  <c r="W576" i="20"/>
  <c r="W823" i="20"/>
  <c r="W1071" i="20"/>
  <c r="W2587" i="20"/>
  <c r="W207" i="20"/>
  <c r="W318" i="20"/>
  <c r="W749" i="20"/>
  <c r="W625" i="20"/>
  <c r="W1240" i="20"/>
  <c r="W1477" i="20"/>
  <c r="W755" i="20"/>
  <c r="W703" i="20"/>
  <c r="W1715" i="20"/>
  <c r="W1473" i="20"/>
  <c r="W2052" i="20"/>
  <c r="W602" i="20"/>
  <c r="W141" i="20"/>
  <c r="W415" i="20"/>
  <c r="W626" i="20"/>
  <c r="W925" i="20"/>
  <c r="W1245" i="20"/>
  <c r="W2008" i="20"/>
  <c r="W1235" i="20"/>
  <c r="W1072" i="20"/>
  <c r="W1077" i="20"/>
  <c r="W1539" i="20"/>
  <c r="W1623" i="20"/>
  <c r="W1641" i="20"/>
  <c r="W685" i="20"/>
  <c r="W1288" i="20"/>
  <c r="W1652" i="20"/>
  <c r="W1230" i="20"/>
  <c r="W1405" i="20"/>
  <c r="W2075" i="20"/>
  <c r="W1391" i="20"/>
  <c r="W2093" i="20"/>
  <c r="W832" i="20"/>
  <c r="W1758" i="20"/>
  <c r="W1657" i="20"/>
  <c r="W1853" i="20"/>
  <c r="W1855" i="20"/>
  <c r="W3057" i="20"/>
  <c r="W3115" i="20"/>
  <c r="W3113" i="20"/>
  <c r="W3100" i="20"/>
  <c r="W3116" i="20"/>
  <c r="W3076" i="20"/>
  <c r="W1705" i="20"/>
  <c r="W2870" i="20"/>
  <c r="W1517" i="20"/>
  <c r="W2334" i="20"/>
  <c r="W1967" i="20"/>
  <c r="W1017" i="20"/>
  <c r="W2397" i="20"/>
  <c r="W2568" i="20"/>
  <c r="W2834" i="20"/>
  <c r="W2853" i="20"/>
  <c r="W2818" i="20"/>
  <c r="W2278" i="20"/>
  <c r="W2923" i="20"/>
  <c r="W784" i="20"/>
  <c r="W849" i="20"/>
  <c r="W1091" i="20"/>
  <c r="W1200" i="20"/>
  <c r="W2889" i="20"/>
  <c r="W2861" i="20"/>
  <c r="W2987" i="20"/>
  <c r="W3036" i="20"/>
  <c r="W3093" i="20"/>
  <c r="W2954" i="20"/>
  <c r="W2874" i="20"/>
  <c r="W1945" i="20"/>
  <c r="W1997" i="20"/>
  <c r="W2543" i="20"/>
  <c r="W2375" i="20"/>
  <c r="W520" i="20"/>
  <c r="W733" i="20"/>
  <c r="W2167" i="20"/>
  <c r="W1359" i="20"/>
  <c r="W1504" i="20"/>
  <c r="W2456" i="20"/>
  <c r="W1186" i="20"/>
  <c r="W701" i="20"/>
  <c r="W490" i="20"/>
  <c r="W333" i="20"/>
  <c r="W2299" i="20"/>
  <c r="W1183" i="20"/>
  <c r="W1546" i="20"/>
  <c r="W2112" i="20"/>
  <c r="W1478" i="20"/>
  <c r="W2751" i="20"/>
  <c r="W2757" i="20"/>
  <c r="W2110" i="20"/>
  <c r="W2489" i="20"/>
  <c r="W2897" i="20"/>
  <c r="W2466" i="20"/>
  <c r="W2595" i="20"/>
  <c r="W417" i="20"/>
  <c r="W470" i="20"/>
  <c r="W894" i="20"/>
  <c r="W1317" i="20"/>
  <c r="W825" i="20"/>
  <c r="W2891" i="20"/>
  <c r="W1699" i="20"/>
  <c r="W1400" i="20"/>
  <c r="W1994" i="20"/>
  <c r="W1890" i="20"/>
  <c r="W3022" i="20"/>
  <c r="W2939" i="20"/>
  <c r="W305" i="20"/>
  <c r="W608" i="20"/>
  <c r="W2225" i="20"/>
  <c r="W1127" i="20"/>
  <c r="W2035" i="20"/>
  <c r="W2204" i="20"/>
  <c r="W3017" i="20"/>
  <c r="W280" i="20"/>
  <c r="W1033" i="20"/>
  <c r="W388" i="20"/>
  <c r="W1993" i="20"/>
  <c r="W2037" i="20"/>
  <c r="W2415" i="20"/>
  <c r="W916" i="20"/>
  <c r="W1509" i="20"/>
  <c r="W2665" i="20"/>
  <c r="W2521" i="20"/>
  <c r="W2526" i="20"/>
  <c r="W2795" i="20"/>
  <c r="W1645" i="20"/>
  <c r="W1960" i="20"/>
  <c r="W2369" i="20"/>
  <c r="W2935" i="20"/>
  <c r="W165" i="20"/>
  <c r="W247" i="20"/>
  <c r="W691" i="20"/>
  <c r="W1343" i="20"/>
  <c r="W1099" i="20"/>
  <c r="W1954" i="20"/>
  <c r="W2936" i="20"/>
  <c r="W163" i="20"/>
  <c r="W584" i="20"/>
  <c r="W729" i="20"/>
  <c r="W2188" i="20"/>
  <c r="W2345" i="20"/>
  <c r="W612" i="20"/>
  <c r="W334" i="20"/>
  <c r="W2463" i="20"/>
  <c r="W2660" i="20"/>
  <c r="W2305" i="20"/>
  <c r="W2428" i="20"/>
  <c r="W2116" i="20"/>
  <c r="W2150" i="20"/>
  <c r="W2626" i="20"/>
  <c r="W2046" i="20"/>
  <c r="W2767" i="20"/>
  <c r="W2835" i="20"/>
  <c r="W636" i="20"/>
  <c r="W2196" i="20"/>
  <c r="W2067" i="20"/>
  <c r="W2978" i="20"/>
  <c r="W2596" i="20"/>
  <c r="W3091" i="20"/>
  <c r="W3046" i="20"/>
  <c r="W2677" i="20"/>
  <c r="W1435" i="20"/>
  <c r="W2260" i="20"/>
  <c r="W2562" i="20"/>
  <c r="W2815" i="20"/>
  <c r="W20" i="20"/>
  <c r="W52" i="20"/>
  <c r="W115" i="20"/>
  <c r="W941" i="20"/>
  <c r="W2347" i="20"/>
  <c r="W662" i="20"/>
  <c r="W1848" i="20"/>
  <c r="W1505" i="20"/>
  <c r="W201" i="20"/>
  <c r="W963" i="20"/>
  <c r="W273" i="20"/>
  <c r="W548" i="20"/>
  <c r="W31" i="20"/>
  <c r="W51" i="20"/>
  <c r="W76" i="20"/>
  <c r="W1248" i="20"/>
  <c r="W880" i="20"/>
  <c r="W906" i="20"/>
  <c r="W2478" i="20"/>
  <c r="W2169" i="20"/>
  <c r="W682" i="20"/>
  <c r="W2145" i="20"/>
  <c r="W1366" i="20"/>
  <c r="W1961" i="20"/>
  <c r="W134" i="20"/>
  <c r="W209" i="20"/>
  <c r="W1662" i="20"/>
  <c r="W923" i="20"/>
  <c r="W1268" i="20"/>
  <c r="W2630" i="20"/>
  <c r="W2235" i="20"/>
  <c r="W813" i="20"/>
  <c r="W845" i="20"/>
  <c r="W1124" i="20"/>
  <c r="W2378" i="20"/>
  <c r="W57" i="20"/>
  <c r="W241" i="20"/>
  <c r="W696" i="20"/>
  <c r="W753" i="20"/>
  <c r="W1285" i="20"/>
  <c r="W2344" i="20"/>
  <c r="W1092" i="20"/>
  <c r="W1389" i="20"/>
  <c r="W1144" i="20"/>
  <c r="W2812" i="20"/>
  <c r="W1815" i="20"/>
  <c r="W510" i="20"/>
  <c r="W432" i="20"/>
  <c r="W416" i="20"/>
  <c r="W2966" i="20"/>
  <c r="W2644" i="20"/>
  <c r="W2971" i="20"/>
  <c r="W3094" i="20"/>
  <c r="W2425" i="20"/>
  <c r="W2506" i="20"/>
  <c r="W2069" i="20"/>
  <c r="W2481" i="20"/>
  <c r="W2842" i="20"/>
  <c r="W1513" i="20"/>
  <c r="W458" i="20"/>
  <c r="W2479" i="20"/>
  <c r="W1180" i="20"/>
  <c r="W3088" i="20"/>
  <c r="W2420" i="20"/>
  <c r="W3023" i="20"/>
  <c r="W1412" i="20"/>
  <c r="W1326" i="20"/>
  <c r="W2125" i="20"/>
  <c r="W2244" i="20"/>
  <c r="W2170" i="20"/>
  <c r="W80" i="20"/>
  <c r="W54" i="20"/>
  <c r="W2327" i="20"/>
  <c r="W2081" i="20"/>
  <c r="W1369" i="20"/>
  <c r="W1232" i="20"/>
  <c r="W1897" i="20"/>
  <c r="W74" i="20"/>
  <c r="W34" i="20"/>
  <c r="W138" i="20"/>
  <c r="W64" i="20"/>
  <c r="W319" i="20"/>
  <c r="W152" i="20"/>
  <c r="W1485" i="20"/>
  <c r="W1755" i="20"/>
  <c r="W2240" i="20"/>
  <c r="W1917" i="20"/>
  <c r="W985" i="20"/>
  <c r="W431" i="20"/>
  <c r="W2919" i="20"/>
  <c r="W1335" i="20"/>
  <c r="W1439" i="20"/>
  <c r="W1336" i="20"/>
  <c r="W671" i="20"/>
  <c r="W1692" i="20"/>
  <c r="W1168" i="20"/>
  <c r="W1479" i="20"/>
  <c r="W1563" i="20"/>
  <c r="W2039" i="20"/>
  <c r="W1978" i="20"/>
  <c r="W588" i="20"/>
  <c r="W1157" i="20"/>
  <c r="W1840" i="20"/>
  <c r="W2135" i="20"/>
  <c r="W92" i="20"/>
  <c r="W283" i="20"/>
  <c r="W680" i="20"/>
  <c r="W2010" i="20"/>
  <c r="W1634" i="20"/>
  <c r="W1734" i="20"/>
  <c r="W1128" i="20"/>
  <c r="W2296" i="20"/>
  <c r="W232" i="20"/>
  <c r="W355" i="20"/>
  <c r="W473" i="20"/>
  <c r="W1238" i="20"/>
  <c r="W185" i="20"/>
  <c r="W276" i="20"/>
  <c r="W710" i="20"/>
  <c r="W1557" i="20"/>
  <c r="W1770" i="20"/>
  <c r="W2029" i="20"/>
  <c r="W2045" i="20"/>
  <c r="W1759" i="20"/>
  <c r="W665" i="20"/>
  <c r="W851" i="20"/>
  <c r="W1817" i="20"/>
  <c r="W1693" i="20"/>
  <c r="W1384" i="20"/>
  <c r="W11" i="20"/>
  <c r="W113" i="20"/>
  <c r="W808" i="20"/>
  <c r="W583" i="20"/>
  <c r="W1805" i="20"/>
  <c r="W1224" i="20"/>
  <c r="W1754" i="20"/>
  <c r="W2611" i="20"/>
  <c r="W2871" i="20"/>
  <c r="W3041" i="20"/>
  <c r="W2929" i="20"/>
  <c r="W2810" i="20"/>
  <c r="W620" i="20"/>
  <c r="W1856" i="20"/>
  <c r="W2793" i="20"/>
  <c r="W2710" i="20"/>
  <c r="W3014" i="20"/>
  <c r="W2934" i="20"/>
  <c r="W3039" i="20"/>
  <c r="W2602" i="20"/>
  <c r="W2302" i="20"/>
  <c r="W2685" i="20"/>
  <c r="W2496" i="20"/>
  <c r="M73" i="23" l="1"/>
  <c r="N73" i="23" s="1"/>
  <c r="O73" i="23" s="1"/>
  <c r="Z4" i="6" s="1"/>
  <c r="Y70" i="6"/>
  <c r="Y27" i="6"/>
  <c r="Y59" i="6"/>
  <c r="Y103" i="6"/>
  <c r="Y42" i="6"/>
  <c r="Y15" i="6"/>
  <c r="Y105" i="6"/>
  <c r="Y92" i="6"/>
  <c r="Y24" i="6"/>
  <c r="Y57" i="6"/>
  <c r="Y11" i="6"/>
  <c r="Y17" i="6"/>
  <c r="Y81" i="6"/>
  <c r="Y56" i="6"/>
  <c r="Y76" i="6"/>
  <c r="Y46" i="6"/>
  <c r="Y71" i="6"/>
  <c r="Y68" i="6"/>
  <c r="Y91" i="6"/>
  <c r="Y61" i="6"/>
  <c r="Y58" i="6"/>
  <c r="Y49" i="6"/>
  <c r="Y80" i="6"/>
  <c r="Y88" i="6"/>
  <c r="Y82" i="6"/>
  <c r="Y51" i="6"/>
  <c r="Y31" i="6"/>
  <c r="Y32" i="6"/>
  <c r="Y21" i="6"/>
  <c r="Y84" i="6"/>
  <c r="Y29" i="6"/>
  <c r="Y75" i="6"/>
  <c r="Y95" i="6"/>
  <c r="Y69" i="6"/>
  <c r="Y39" i="6"/>
  <c r="Y14" i="6"/>
  <c r="Y72" i="6"/>
  <c r="Y18" i="6"/>
  <c r="Y34" i="6"/>
  <c r="Y74" i="6"/>
  <c r="Y40" i="6"/>
  <c r="Y44" i="6"/>
  <c r="Y90" i="6"/>
  <c r="Y77" i="6"/>
  <c r="Y30" i="6"/>
  <c r="Y104" i="6"/>
  <c r="Y16" i="6"/>
  <c r="Y37" i="6"/>
  <c r="Y20" i="6"/>
  <c r="Y98" i="6"/>
  <c r="Y100" i="6"/>
  <c r="X70" i="6"/>
  <c r="X27" i="6"/>
  <c r="X59" i="6"/>
  <c r="X103" i="6"/>
  <c r="X42" i="6"/>
  <c r="X15" i="6"/>
  <c r="X105" i="6"/>
  <c r="X92" i="6"/>
  <c r="X24" i="6"/>
  <c r="X57" i="6"/>
  <c r="X11" i="6"/>
  <c r="X17" i="6"/>
  <c r="X81" i="6"/>
  <c r="X56" i="6"/>
  <c r="X76" i="6"/>
  <c r="X46" i="6"/>
  <c r="X71" i="6"/>
  <c r="X68" i="6"/>
  <c r="X91" i="6"/>
  <c r="X61" i="6"/>
  <c r="X58" i="6"/>
  <c r="X49" i="6"/>
  <c r="X80" i="6"/>
  <c r="X88" i="6"/>
  <c r="X82" i="6"/>
  <c r="X51" i="6"/>
  <c r="X31" i="6"/>
  <c r="X32" i="6"/>
  <c r="X21" i="6"/>
  <c r="X84" i="6"/>
  <c r="X29" i="6"/>
  <c r="X75" i="6"/>
  <c r="X95" i="6"/>
  <c r="X69" i="6"/>
  <c r="X39" i="6"/>
  <c r="X14" i="6"/>
  <c r="X72" i="6"/>
  <c r="X18" i="6"/>
  <c r="X34" i="6"/>
  <c r="X74" i="6"/>
  <c r="X40" i="6"/>
  <c r="X44" i="6"/>
  <c r="X90" i="6"/>
  <c r="X77" i="6"/>
  <c r="X30" i="6"/>
  <c r="X104" i="6"/>
  <c r="X16" i="6"/>
  <c r="X37" i="6"/>
  <c r="X20" i="6"/>
  <c r="X98" i="6"/>
  <c r="X100" i="6"/>
  <c r="W70" i="6"/>
  <c r="W27" i="6"/>
  <c r="W59" i="6"/>
  <c r="W103" i="6"/>
  <c r="W42" i="6"/>
  <c r="W15" i="6"/>
  <c r="W105" i="6"/>
  <c r="W92" i="6"/>
  <c r="W24" i="6"/>
  <c r="W57" i="6"/>
  <c r="W11" i="6"/>
  <c r="W17" i="6"/>
  <c r="W81" i="6"/>
  <c r="W56" i="6"/>
  <c r="W76" i="6"/>
  <c r="W46" i="6"/>
  <c r="W71" i="6"/>
  <c r="W68" i="6"/>
  <c r="W91" i="6"/>
  <c r="W61" i="6"/>
  <c r="W58" i="6"/>
  <c r="W49" i="6"/>
  <c r="W80" i="6"/>
  <c r="W88" i="6"/>
  <c r="W82" i="6"/>
  <c r="W51" i="6"/>
  <c r="W31" i="6"/>
  <c r="W32" i="6"/>
  <c r="W21" i="6"/>
  <c r="W84" i="6"/>
  <c r="W29" i="6"/>
  <c r="W75" i="6"/>
  <c r="W95" i="6"/>
  <c r="W69" i="6"/>
  <c r="W39" i="6"/>
  <c r="W14" i="6"/>
  <c r="W72" i="6"/>
  <c r="W18" i="6"/>
  <c r="W34" i="6"/>
  <c r="W74" i="6"/>
  <c r="W40" i="6"/>
  <c r="W44" i="6"/>
  <c r="W90" i="6"/>
  <c r="W77" i="6"/>
  <c r="W30" i="6"/>
  <c r="W104" i="6"/>
  <c r="W16" i="6"/>
  <c r="W37" i="6"/>
  <c r="W20" i="6"/>
  <c r="W98" i="6"/>
  <c r="W100" i="6"/>
  <c r="V70" i="6"/>
  <c r="V27" i="6"/>
  <c r="V59" i="6"/>
  <c r="V103" i="6"/>
  <c r="V42" i="6"/>
  <c r="V15" i="6"/>
  <c r="V105" i="6"/>
  <c r="V92" i="6"/>
  <c r="V24" i="6"/>
  <c r="V57" i="6"/>
  <c r="V11" i="6"/>
  <c r="V17" i="6"/>
  <c r="V81" i="6"/>
  <c r="V56" i="6"/>
  <c r="V76" i="6"/>
  <c r="V46" i="6"/>
  <c r="V71" i="6"/>
  <c r="V68" i="6"/>
  <c r="V91" i="6"/>
  <c r="V61" i="6"/>
  <c r="V58" i="6"/>
  <c r="V49" i="6"/>
  <c r="V80" i="6"/>
  <c r="V88" i="6"/>
  <c r="V82" i="6"/>
  <c r="V51" i="6"/>
  <c r="V31" i="6"/>
  <c r="V32" i="6"/>
  <c r="V21" i="6"/>
  <c r="V84" i="6"/>
  <c r="V29" i="6"/>
  <c r="V75" i="6"/>
  <c r="V95" i="6"/>
  <c r="V69" i="6"/>
  <c r="V39" i="6"/>
  <c r="V14" i="6"/>
  <c r="V72" i="6"/>
  <c r="V18" i="6"/>
  <c r="V34" i="6"/>
  <c r="V74" i="6"/>
  <c r="V40" i="6"/>
  <c r="V44" i="6"/>
  <c r="V90" i="6"/>
  <c r="V77" i="6"/>
  <c r="V30" i="6"/>
  <c r="V104" i="6"/>
  <c r="V16" i="6"/>
  <c r="V37" i="6"/>
  <c r="V20" i="6"/>
  <c r="V98" i="6"/>
  <c r="V100" i="6"/>
  <c r="U70" i="6"/>
  <c r="U27" i="6"/>
  <c r="U59" i="6"/>
  <c r="U103" i="6"/>
  <c r="U42" i="6"/>
  <c r="U15" i="6"/>
  <c r="U105" i="6"/>
  <c r="U92" i="6"/>
  <c r="U24" i="6"/>
  <c r="U57" i="6"/>
  <c r="U11" i="6"/>
  <c r="U17" i="6"/>
  <c r="U81" i="6"/>
  <c r="U56" i="6"/>
  <c r="U76" i="6"/>
  <c r="U46" i="6"/>
  <c r="U71" i="6"/>
  <c r="U68" i="6"/>
  <c r="U91" i="6"/>
  <c r="U61" i="6"/>
  <c r="U58" i="6"/>
  <c r="U49" i="6"/>
  <c r="U80" i="6"/>
  <c r="U88" i="6"/>
  <c r="U82" i="6"/>
  <c r="U51" i="6"/>
  <c r="U31" i="6"/>
  <c r="U32" i="6"/>
  <c r="U21" i="6"/>
  <c r="U84" i="6"/>
  <c r="U29" i="6"/>
  <c r="U75" i="6"/>
  <c r="U95" i="6"/>
  <c r="U69" i="6"/>
  <c r="U39" i="6"/>
  <c r="U14" i="6"/>
  <c r="U72" i="6"/>
  <c r="U18" i="6"/>
  <c r="U34" i="6"/>
  <c r="U74" i="6"/>
  <c r="U40" i="6"/>
  <c r="U44" i="6"/>
  <c r="U90" i="6"/>
  <c r="U77" i="6"/>
  <c r="U30" i="6"/>
  <c r="U104" i="6"/>
  <c r="U16" i="6"/>
  <c r="U37" i="6"/>
  <c r="U20" i="6"/>
  <c r="U98" i="6"/>
  <c r="U100" i="6"/>
  <c r="Y38" i="6"/>
  <c r="Y33" i="6"/>
  <c r="Y50" i="6"/>
  <c r="Y101" i="6"/>
  <c r="Y52" i="6"/>
  <c r="Y36" i="6"/>
  <c r="Y93" i="6"/>
  <c r="Y53" i="6"/>
  <c r="Y10" i="6"/>
  <c r="Y3" i="6"/>
  <c r="Y12" i="6"/>
  <c r="Y89" i="6"/>
  <c r="Y87" i="6"/>
  <c r="Y8" i="6"/>
  <c r="Y48" i="6"/>
  <c r="Y35" i="6"/>
  <c r="Y102" i="6"/>
  <c r="Y73" i="6"/>
  <c r="Y67" i="6"/>
  <c r="Y62" i="6"/>
  <c r="Y60" i="6"/>
  <c r="Y54" i="6"/>
  <c r="Y47" i="6"/>
  <c r="Y85" i="6"/>
  <c r="Y23" i="6"/>
  <c r="Y97" i="6"/>
  <c r="Y99" i="6"/>
  <c r="Y64" i="6"/>
  <c r="Y41" i="6"/>
  <c r="Y65" i="6"/>
  <c r="Y79" i="6"/>
  <c r="Y7" i="6"/>
  <c r="Y96" i="6"/>
  <c r="Y9" i="6"/>
  <c r="Y13" i="6"/>
  <c r="Y86" i="6"/>
  <c r="Y28" i="6"/>
  <c r="Y78" i="6"/>
  <c r="Y55" i="6"/>
  <c r="Y66" i="6"/>
  <c r="Y45" i="6"/>
  <c r="Y94" i="6"/>
  <c r="Y26" i="6"/>
  <c r="Y63" i="6"/>
  <c r="Y25" i="6"/>
  <c r="Y43" i="6"/>
  <c r="Y22" i="6"/>
  <c r="Y19" i="6"/>
  <c r="Y5" i="6"/>
  <c r="Y6" i="6"/>
  <c r="Y83" i="6"/>
  <c r="Y4" i="6"/>
  <c r="X38" i="6"/>
  <c r="X33" i="6"/>
  <c r="X50" i="6"/>
  <c r="X101" i="6"/>
  <c r="X52" i="6"/>
  <c r="X36" i="6"/>
  <c r="X93" i="6"/>
  <c r="X53" i="6"/>
  <c r="X10" i="6"/>
  <c r="X3" i="6"/>
  <c r="X12" i="6"/>
  <c r="X89" i="6"/>
  <c r="X87" i="6"/>
  <c r="X8" i="6"/>
  <c r="X48" i="6"/>
  <c r="X35" i="6"/>
  <c r="X102" i="6"/>
  <c r="X73" i="6"/>
  <c r="X67" i="6"/>
  <c r="X62" i="6"/>
  <c r="X60" i="6"/>
  <c r="X54" i="6"/>
  <c r="X47" i="6"/>
  <c r="X85" i="6"/>
  <c r="X23" i="6"/>
  <c r="X97" i="6"/>
  <c r="X99" i="6"/>
  <c r="X64" i="6"/>
  <c r="X41" i="6"/>
  <c r="X65" i="6"/>
  <c r="X79" i="6"/>
  <c r="X7" i="6"/>
  <c r="X96" i="6"/>
  <c r="X9" i="6"/>
  <c r="X13" i="6"/>
  <c r="X86" i="6"/>
  <c r="X28" i="6"/>
  <c r="X78" i="6"/>
  <c r="X55" i="6"/>
  <c r="X66" i="6"/>
  <c r="X45" i="6"/>
  <c r="X94" i="6"/>
  <c r="X26" i="6"/>
  <c r="X63" i="6"/>
  <c r="X25" i="6"/>
  <c r="X43" i="6"/>
  <c r="X22" i="6"/>
  <c r="X19" i="6"/>
  <c r="X5" i="6"/>
  <c r="X6" i="6"/>
  <c r="X83" i="6"/>
  <c r="X4" i="6"/>
  <c r="W38" i="6"/>
  <c r="W33" i="6"/>
  <c r="W50" i="6"/>
  <c r="W101" i="6"/>
  <c r="W52" i="6"/>
  <c r="W36" i="6"/>
  <c r="W93" i="6"/>
  <c r="W53" i="6"/>
  <c r="W10" i="6"/>
  <c r="W3" i="6"/>
  <c r="W12" i="6"/>
  <c r="W89" i="6"/>
  <c r="W87" i="6"/>
  <c r="W8" i="6"/>
  <c r="W48" i="6"/>
  <c r="W35" i="6"/>
  <c r="W102" i="6"/>
  <c r="W73" i="6"/>
  <c r="W67" i="6"/>
  <c r="W62" i="6"/>
  <c r="W60" i="6"/>
  <c r="W54" i="6"/>
  <c r="W47" i="6"/>
  <c r="W85" i="6"/>
  <c r="W23" i="6"/>
  <c r="W97" i="6"/>
  <c r="W99" i="6"/>
  <c r="W64" i="6"/>
  <c r="W41" i="6"/>
  <c r="W65" i="6"/>
  <c r="W79" i="6"/>
  <c r="W7" i="6"/>
  <c r="W96" i="6"/>
  <c r="W9" i="6"/>
  <c r="W13" i="6"/>
  <c r="W86" i="6"/>
  <c r="W28" i="6"/>
  <c r="W78" i="6"/>
  <c r="W55" i="6"/>
  <c r="W66" i="6"/>
  <c r="W45" i="6"/>
  <c r="W94" i="6"/>
  <c r="W26" i="6"/>
  <c r="W63" i="6"/>
  <c r="W25" i="6"/>
  <c r="W43" i="6"/>
  <c r="W22" i="6"/>
  <c r="W19" i="6"/>
  <c r="W5" i="6"/>
  <c r="W6" i="6"/>
  <c r="W83" i="6"/>
  <c r="V38" i="6"/>
  <c r="V33" i="6"/>
  <c r="V50" i="6"/>
  <c r="V101" i="6"/>
  <c r="V52" i="6"/>
  <c r="V36" i="6"/>
  <c r="V93" i="6"/>
  <c r="V53" i="6"/>
  <c r="V10" i="6"/>
  <c r="V3" i="6"/>
  <c r="V12" i="6"/>
  <c r="V89" i="6"/>
  <c r="V87" i="6"/>
  <c r="V8" i="6"/>
  <c r="V48" i="6"/>
  <c r="V35" i="6"/>
  <c r="V102" i="6"/>
  <c r="V73" i="6"/>
  <c r="V67" i="6"/>
  <c r="V62" i="6"/>
  <c r="V60" i="6"/>
  <c r="V54" i="6"/>
  <c r="V47" i="6"/>
  <c r="V85" i="6"/>
  <c r="V23" i="6"/>
  <c r="V97" i="6"/>
  <c r="V99" i="6"/>
  <c r="V64" i="6"/>
  <c r="V41" i="6"/>
  <c r="V65" i="6"/>
  <c r="V79" i="6"/>
  <c r="V7" i="6"/>
  <c r="V96" i="6"/>
  <c r="V9" i="6"/>
  <c r="V13" i="6"/>
  <c r="V86" i="6"/>
  <c r="V28" i="6"/>
  <c r="V78" i="6"/>
  <c r="V55" i="6"/>
  <c r="V66" i="6"/>
  <c r="V45" i="6"/>
  <c r="V94" i="6"/>
  <c r="V26" i="6"/>
  <c r="V63" i="6"/>
  <c r="V25" i="6"/>
  <c r="V43" i="6"/>
  <c r="V22" i="6"/>
  <c r="V19" i="6"/>
  <c r="V5" i="6"/>
  <c r="V6" i="6"/>
  <c r="V83" i="6"/>
  <c r="V4" i="6"/>
  <c r="U38" i="6"/>
  <c r="U33" i="6"/>
  <c r="U50" i="6"/>
  <c r="U101" i="6"/>
  <c r="U52" i="6"/>
  <c r="U36" i="6"/>
  <c r="U93" i="6"/>
  <c r="U53" i="6"/>
  <c r="U10" i="6"/>
  <c r="U3" i="6"/>
  <c r="U12" i="6"/>
  <c r="U89" i="6"/>
  <c r="U87" i="6"/>
  <c r="U8" i="6"/>
  <c r="U48" i="6"/>
  <c r="U35" i="6"/>
  <c r="U102" i="6"/>
  <c r="U73" i="6"/>
  <c r="U67" i="6"/>
  <c r="U62" i="6"/>
  <c r="U60" i="6"/>
  <c r="U54" i="6"/>
  <c r="U47" i="6"/>
  <c r="U85" i="6"/>
  <c r="U23" i="6"/>
  <c r="U97" i="6"/>
  <c r="U99" i="6"/>
  <c r="U64" i="6"/>
  <c r="U41" i="6"/>
  <c r="U65" i="6"/>
  <c r="U79" i="6"/>
  <c r="U7" i="6"/>
  <c r="U96" i="6"/>
  <c r="U9" i="6"/>
  <c r="U13" i="6"/>
  <c r="U86" i="6"/>
  <c r="U28" i="6"/>
  <c r="U78" i="6"/>
  <c r="U55" i="6"/>
  <c r="U66" i="6"/>
  <c r="U45" i="6"/>
  <c r="U94" i="6"/>
  <c r="U26" i="6"/>
  <c r="U63" i="6"/>
  <c r="U25" i="6"/>
  <c r="U43" i="6"/>
  <c r="U22" i="6"/>
  <c r="U19" i="6"/>
  <c r="U5" i="6"/>
  <c r="U6" i="6"/>
  <c r="U83" i="6"/>
  <c r="U4" i="6"/>
  <c r="U2" i="6"/>
  <c r="V2" i="6"/>
  <c r="W2" i="6"/>
  <c r="X2" i="6"/>
  <c r="Y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tc={DB5485D6-1425-479A-B3CA-9E9241862B64}</author>
    <author>tc={247BC075-6A69-4275-A573-011A092F7495}</author>
    <author>tc={ED42E43B-87A4-4367-B699-FC704671C78E}</author>
    <author>tc={EC6A9491-36FA-4746-90A6-E8322D5D1D94}</author>
    <author>tc={DFB33837-F046-4339-9806-B7DCF2869A9B}</author>
    <author>tc={98F0AF7C-CCA7-471F-8F02-C552078457B7}</author>
    <author>tc={E44FBAB4-D143-48A2-8FD2-6F7C627D2CF3}</author>
    <author>tc={8B42330E-FFAA-4FE8-BE24-7552CB373DAC}</author>
    <author>tc={F8B040B7-E653-4509-A7BF-F9D59C24077B}</author>
  </authors>
  <commentList>
    <comment ref="B1" authorId="0" shapeId="0" xr:uid="{DB5485D6-1425-479A-B3CA-9E9241862B6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https://hdr.undp.org/data-center/human-development-index#/indicies/HDI</t>
      </text>
    </comment>
    <comment ref="C1" authorId="1" shapeId="0" xr:uid="{247BC075-6A69-4275-A573-011A092F74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https://hdr.undp.org/data-center/human-development-index#/indicies/HDI</t>
      </text>
    </comment>
    <comment ref="D1" authorId="2" shapeId="0" xr:uid="{ED42E43B-87A4-4367-B699-FC704671C78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https://hdr.undp.org/data-center/human-development-index#/indicies/HDI</t>
      </text>
    </comment>
    <comment ref="E1" authorId="3" shapeId="0" xr:uid="{EC6A9491-36FA-4746-90A6-E8322D5D1D9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https://tradingeconomics.com/country-list/inflation-rate?continent=europe</t>
      </text>
    </comment>
    <comment ref="F1" authorId="4" shapeId="0" xr:uid="{DFB33837-F046-4339-9806-B7DCF2869A9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https://www.numbeo.com/crime/rankings_by_country.jsp?title=2025-mid&amp;region=150</t>
      </text>
    </comment>
    <comment ref="G1" authorId="5" shapeId="0" xr:uid="{98F0AF7C-CCA7-471F-8F02-C552078457B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https://www.numbeo.com/crime/rankings_by_country.jsp?title=2025-mid&amp;region=150</t>
      </text>
    </comment>
    <comment ref="H1" authorId="6" shapeId="0" xr:uid="{E44FBAB4-D143-48A2-8FD2-6F7C627D2CF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https://data.worldbank.org/indicator/SL.UEM.TOTL.ZS</t>
      </text>
    </comment>
    <comment ref="I1" authorId="7" shapeId="0" xr:uid="{8B42330E-FFAA-4FE8-BE24-7552CB373DA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https://www.ef.pl/epi/</t>
      </text>
    </comment>
    <comment ref="J1" authorId="8" shapeId="0" xr:uid="{F8B040B7-E653-4509-A7BF-F9D59C24077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https://www.tasteatlas.com/best/cuisines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tc={7F486DE4-0E0D-4420-80F7-AD5B945E46F2}</author>
    <author>tc={A113DB8D-0C10-4326-BC35-AE4E8298DCAD}</author>
    <author>tc={9FD4C6AD-A4AE-4255-B7DD-F1BA12602314}</author>
  </authors>
  <commentList>
    <comment ref="C1" authorId="0" shapeId="0" xr:uid="{7F486DE4-0E0D-4420-80F7-AD5B945E46F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https://weatherspark.com/y/149844/Average-Weather-at-Cotopaxi-International-Airport-Ecuador-Year-Round</t>
      </text>
    </comment>
    <comment ref="O1" authorId="1" shapeId="0" xr:uid="{A113DB8D-0C10-4326-BC35-AE4E8298DCAD}">
      <text>
        <t>[Threaded comment]
Your version of Excel allows you to read this threaded comment; however, any edits to it will get removed if the file is opened in a newer version of Excel. Learn more: https://go.microsoft.com/fwlink/?linkid=870924
Comment:
    Google maps</t>
      </text>
    </comment>
    <comment ref="P1" authorId="2" shapeId="0" xr:uid="{9FD4C6AD-A4AE-4255-B7DD-F1BA12602314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BudgetYourTrip.com.</t>
      </text>
    </comment>
  </commentList>
</comments>
</file>

<file path=xl/sharedStrings.xml><?xml version="1.0" encoding="utf-8"?>
<sst xmlns="http://schemas.openxmlformats.org/spreadsheetml/2006/main" count="24135" uniqueCount="4027">
  <si>
    <t>Austria</t>
  </si>
  <si>
    <t>Belgium</t>
  </si>
  <si>
    <t>Country</t>
  </si>
  <si>
    <t>Destination</t>
  </si>
  <si>
    <t>Language</t>
  </si>
  <si>
    <t>Vienna</t>
  </si>
  <si>
    <t>German</t>
  </si>
  <si>
    <t>Tyrol</t>
  </si>
  <si>
    <t>Brussels</t>
  </si>
  <si>
    <t>Bruges</t>
  </si>
  <si>
    <t>Ghent</t>
  </si>
  <si>
    <t>Antwerp</t>
  </si>
  <si>
    <t>Mountains</t>
  </si>
  <si>
    <t>Albania</t>
  </si>
  <si>
    <t>Albanian</t>
  </si>
  <si>
    <t>Andorra</t>
  </si>
  <si>
    <t>Catalan</t>
  </si>
  <si>
    <t>Dutch</t>
  </si>
  <si>
    <t>Butrint National Park</t>
  </si>
  <si>
    <t>The Blue Eye</t>
  </si>
  <si>
    <t>Berat Castle</t>
  </si>
  <si>
    <t>Skanderbeg Square</t>
  </si>
  <si>
    <t>Grand Park (Parku i Madh)</t>
  </si>
  <si>
    <t>Gjirokaster Castle</t>
  </si>
  <si>
    <t>Grandvalira</t>
  </si>
  <si>
    <t>Tobotronc</t>
  </si>
  <si>
    <t>Casa de la Vall</t>
  </si>
  <si>
    <t>Santuario de Meritxell</t>
  </si>
  <si>
    <t>Valle de Incles</t>
  </si>
  <si>
    <t>Schönbrunn Palace</t>
  </si>
  <si>
    <t>St. Stephen's Cathedral</t>
  </si>
  <si>
    <t>Kunsthistorisches Museum Vienna</t>
  </si>
  <si>
    <t>Maria-Theresien-Strasse</t>
  </si>
  <si>
    <t>Fortress Hohensalzburg</t>
  </si>
  <si>
    <t>Salzburg Cathedral</t>
  </si>
  <si>
    <t>Untersberg</t>
  </si>
  <si>
    <t>Mozart's Birthplace</t>
  </si>
  <si>
    <t>Getreidegasse</t>
  </si>
  <si>
    <t>Designer Outlet Salzburg</t>
  </si>
  <si>
    <t>Bunk'Art 1</t>
  </si>
  <si>
    <t>Dajti Ekspres Cable Car</t>
  </si>
  <si>
    <t>Bunk'Art 2</t>
  </si>
  <si>
    <t>Gjipe Beach</t>
  </si>
  <si>
    <t>Rozafa Castle</t>
  </si>
  <si>
    <t>Kruja Castle</t>
  </si>
  <si>
    <t>Dhermi Beach</t>
  </si>
  <si>
    <t>Xhamia Et'hem Bej</t>
  </si>
  <si>
    <t>Ohana Beach Bar</t>
  </si>
  <si>
    <t>Abaia Winery &amp; Vineyard</t>
  </si>
  <si>
    <t>Lekuresi Castle</t>
  </si>
  <si>
    <t>Pulebardha Beach</t>
  </si>
  <si>
    <t>Mirror (Plazhi Pasqyra) Beach</t>
  </si>
  <si>
    <t>Shkodra Lake</t>
  </si>
  <si>
    <t>Lake Bovilla</t>
  </si>
  <si>
    <t>St. Mary's Monastery</t>
  </si>
  <si>
    <t>Theth National Park</t>
  </si>
  <si>
    <t>Toptani Shopping Center</t>
  </si>
  <si>
    <t>Muzeu Historik Kombetar</t>
  </si>
  <si>
    <t>Pazari i Vjetër</t>
  </si>
  <si>
    <t>Benja Thermal Baths</t>
  </si>
  <si>
    <t>Skanderbeg Statue</t>
  </si>
  <si>
    <t>Prater</t>
  </si>
  <si>
    <t>Albertina</t>
  </si>
  <si>
    <t>Leopold Museum</t>
  </si>
  <si>
    <t>Hundertwasserhaus</t>
  </si>
  <si>
    <t>Sisi Museum</t>
  </si>
  <si>
    <t>MuseumsQuartier Wien</t>
  </si>
  <si>
    <t>Ringstrasse</t>
  </si>
  <si>
    <t>Musikverein</t>
  </si>
  <si>
    <t>Volksgarten</t>
  </si>
  <si>
    <t>Caldea</t>
  </si>
  <si>
    <t>Estanys de Tristaina</t>
  </si>
  <si>
    <t>Sant Esteve Church</t>
  </si>
  <si>
    <t>Naturland</t>
  </si>
  <si>
    <t>Rec del Sola</t>
  </si>
  <si>
    <t>Engolasters Lake-Les Pardines Path</t>
  </si>
  <si>
    <t>Bosnia and Herzegovina</t>
  </si>
  <si>
    <t>Bulgaria</t>
  </si>
  <si>
    <t>Croatia</t>
  </si>
  <si>
    <t>Jutland</t>
  </si>
  <si>
    <t>Denmark</t>
  </si>
  <si>
    <t>Estonia</t>
  </si>
  <si>
    <t>Finland</t>
  </si>
  <si>
    <t>Paris</t>
  </si>
  <si>
    <t>France</t>
  </si>
  <si>
    <t>Corsica</t>
  </si>
  <si>
    <t>Berlin</t>
  </si>
  <si>
    <t>Bavaria</t>
  </si>
  <si>
    <t>Saxony</t>
  </si>
  <si>
    <t>Santorini</t>
  </si>
  <si>
    <t>Mykonos</t>
  </si>
  <si>
    <t>Crete</t>
  </si>
  <si>
    <t>Greece</t>
  </si>
  <si>
    <t>Budapest</t>
  </si>
  <si>
    <t>Hungary</t>
  </si>
  <si>
    <t>Ring Road</t>
  </si>
  <si>
    <t>Iceland</t>
  </si>
  <si>
    <t>Dublin</t>
  </si>
  <si>
    <t>Ireland</t>
  </si>
  <si>
    <t>Tuscany</t>
  </si>
  <si>
    <t>Sicily</t>
  </si>
  <si>
    <t>Sardinia</t>
  </si>
  <si>
    <t>Venice</t>
  </si>
  <si>
    <t>Riga</t>
  </si>
  <si>
    <t>Liechtenstein</t>
  </si>
  <si>
    <t>Malta</t>
  </si>
  <si>
    <t>Moldova</t>
  </si>
  <si>
    <t>Montenegro</t>
  </si>
  <si>
    <t>Oslo</t>
  </si>
  <si>
    <t>Northern Norway</t>
  </si>
  <si>
    <t>Warsaw</t>
  </si>
  <si>
    <t>Gdansk</t>
  </si>
  <si>
    <t>Lisbon</t>
  </si>
  <si>
    <t>Porto</t>
  </si>
  <si>
    <t>Madeira</t>
  </si>
  <si>
    <t>Azores</t>
  </si>
  <si>
    <t>Bratislava</t>
  </si>
  <si>
    <t>Barcelona</t>
  </si>
  <si>
    <t>Madrid</t>
  </si>
  <si>
    <t>Andalusia</t>
  </si>
  <si>
    <t>Basque Country</t>
  </si>
  <si>
    <t>Canary Islands</t>
  </si>
  <si>
    <t>Stockholm</t>
  </si>
  <si>
    <t>Istanbul</t>
  </si>
  <si>
    <t>London</t>
  </si>
  <si>
    <t>Cornwall</t>
  </si>
  <si>
    <t>Normandy</t>
  </si>
  <si>
    <t>Brittany</t>
  </si>
  <si>
    <t>Glasgow</t>
  </si>
  <si>
    <t>Prague</t>
  </si>
  <si>
    <t>Moravia</t>
  </si>
  <si>
    <t>Bodies of Water</t>
  </si>
  <si>
    <t>Trams</t>
  </si>
  <si>
    <t>National Parks</t>
  </si>
  <si>
    <t>History Museums</t>
  </si>
  <si>
    <t>Architectural Buildings</t>
  </si>
  <si>
    <t>Beaches</t>
  </si>
  <si>
    <t>Parks</t>
  </si>
  <si>
    <t>Castles</t>
  </si>
  <si>
    <t>Beaches • Beach &amp; Pool Clubs</t>
  </si>
  <si>
    <t>Religious Sites</t>
  </si>
  <si>
    <t>Komani Lake By Wild Tour Albania</t>
  </si>
  <si>
    <t>Orthodox Autocephalous Church of Albania</t>
  </si>
  <si>
    <t>Shopping Malls</t>
  </si>
  <si>
    <t>Military Museums • History Museums</t>
  </si>
  <si>
    <t>Points of Interest • Landmarks</t>
  </si>
  <si>
    <t>Military Museums • Historic Sites</t>
  </si>
  <si>
    <t>Wineries • Vineyards</t>
  </si>
  <si>
    <t>National Parks • Nature &amp; Wildlife Areas</t>
  </si>
  <si>
    <t>Flea • Street Markets</t>
  </si>
  <si>
    <t>Monuments • Statues</t>
  </si>
  <si>
    <t>Name</t>
  </si>
  <si>
    <t>Avg_rating</t>
  </si>
  <si>
    <t>No_votes</t>
  </si>
  <si>
    <t>Attraction type</t>
  </si>
  <si>
    <t>Bodies of Water • Hot Springs • Geysers</t>
  </si>
  <si>
    <t>Thermal Spas</t>
  </si>
  <si>
    <t>Vallnord Pal Arinsal</t>
  </si>
  <si>
    <t>Ski • Snowboard Areas</t>
  </si>
  <si>
    <t>Mirador Roc Del Quer</t>
  </si>
  <si>
    <t>Lookouts • Observation Decks • Towers</t>
  </si>
  <si>
    <t>Amusement • Theme Parks</t>
  </si>
  <si>
    <t>Historic Sites • Architectural Buildings</t>
  </si>
  <si>
    <t>Dali Sculpture</t>
  </si>
  <si>
    <t>Hiking Trails</t>
  </si>
  <si>
    <t>Sorteny Nature Park</t>
  </si>
  <si>
    <t>Nature • Wildlife Areas</t>
  </si>
  <si>
    <t>Pont de la Margineda</t>
  </si>
  <si>
    <t>Bridges</t>
  </si>
  <si>
    <t>Església de Sant Joan de Caselles</t>
  </si>
  <si>
    <t>Pal Arinsal Ski Resort</t>
  </si>
  <si>
    <t>Casa Rull</t>
  </si>
  <si>
    <t>Churches • Cathedrals</t>
  </si>
  <si>
    <t>Pont de Sant Antoni de la Grella</t>
  </si>
  <si>
    <t>E.Leclerc Espace Connaissances</t>
  </si>
  <si>
    <t>Movie Theaters • Shopping Malls</t>
  </si>
  <si>
    <t>Mirador de la Comella</t>
  </si>
  <si>
    <t>Historic Centre of Andorra la Vella</t>
  </si>
  <si>
    <t>Historic Sites</t>
  </si>
  <si>
    <t>Museu Nacional de l'Automobil</t>
  </si>
  <si>
    <t>Speciality Museums</t>
  </si>
  <si>
    <t>Illes Carlemany Commercial Centre</t>
  </si>
  <si>
    <t>Amusement • Theme Parks • Parks</t>
  </si>
  <si>
    <t>Pyrénées Andorra</t>
  </si>
  <si>
    <t>Estany d'Engolasters</t>
  </si>
  <si>
    <t>Museu Carmen Thyssen Andorra</t>
  </si>
  <si>
    <t>Camí del Toll</t>
  </si>
  <si>
    <t>Biking Trails</t>
  </si>
  <si>
    <t>Architectural Buildings • Castles</t>
  </si>
  <si>
    <t>Historic Centre of Vienna</t>
  </si>
  <si>
    <t>Points of Interest • Landmarks • Architectural Buildings</t>
  </si>
  <si>
    <t>Speciality Museums • Art Museums</t>
  </si>
  <si>
    <t>Belvedere Palace</t>
  </si>
  <si>
    <t>Points of Interest • Landmarks • Churches • Cathedrals</t>
  </si>
  <si>
    <t>Hofburg Palace</t>
  </si>
  <si>
    <t>Schönbrunn Zoo</t>
  </si>
  <si>
    <t>Zoos</t>
  </si>
  <si>
    <t>Austrian National Library</t>
  </si>
  <si>
    <t>Architectural Buildings • Libraries</t>
  </si>
  <si>
    <t>Vienna State Opera</t>
  </si>
  <si>
    <t>Theaters</t>
  </si>
  <si>
    <t>Natural History Museum Vienna</t>
  </si>
  <si>
    <t>Natural History Museums</t>
  </si>
  <si>
    <t>Art Museums</t>
  </si>
  <si>
    <t>Schönbrunner Gardens</t>
  </si>
  <si>
    <t>Historic Walking Areas • Parks</t>
  </si>
  <si>
    <t>Vienna City Hall</t>
  </si>
  <si>
    <t>Architectural Buildings • Government Buildings</t>
  </si>
  <si>
    <t>Graben and Kohlmarkt</t>
  </si>
  <si>
    <t>St. Peter's Church (Peterskirche)</t>
  </si>
  <si>
    <t>Speciality Museums • Game • Entertainment Centers</t>
  </si>
  <si>
    <t>Speciality Museums • History Museums</t>
  </si>
  <si>
    <t>Karlskirche</t>
  </si>
  <si>
    <t>Haus des Meeres - Aqua Terra Zoo</t>
  </si>
  <si>
    <t>Zoos • Aquariums</t>
  </si>
  <si>
    <t>KUNST HAUS WIEN - Museum Hundertwasser</t>
  </si>
  <si>
    <t>Architectural Buildings • Art Museums</t>
  </si>
  <si>
    <t>Maria-Theresien-Platz</t>
  </si>
  <si>
    <t>Zentralfriedhof (Central Cemetery)</t>
  </si>
  <si>
    <t>Cemeteries • Children's Museums</t>
  </si>
  <si>
    <t>Imperial Treasury Vienna</t>
  </si>
  <si>
    <t>Haus der Musik (House of Music)</t>
  </si>
  <si>
    <t>Speciality Museums • Points of Interest • Landmarks</t>
  </si>
  <si>
    <t>Historic Sites • Points of Interest • Landmarks</t>
  </si>
  <si>
    <t>Parks • Monuments • Statues</t>
  </si>
  <si>
    <t>Salzburg Old Town</t>
  </si>
  <si>
    <t>Mirabell Palace and Gardens</t>
  </si>
  <si>
    <t>Red Bull Hangar-7</t>
  </si>
  <si>
    <t>Hellbrunn Palace</t>
  </si>
  <si>
    <t>Architectural Buildings • Churches • Cathedrals</t>
  </si>
  <si>
    <t>Haus der Natur</t>
  </si>
  <si>
    <t>Trick Fountains at Hellbrunn Palace</t>
  </si>
  <si>
    <t>Parks • Fountains</t>
  </si>
  <si>
    <t>Historic Sites • History Museums</t>
  </si>
  <si>
    <t>St. Peter's Cemetery</t>
  </si>
  <si>
    <t>Cemeteries</t>
  </si>
  <si>
    <t>St. Peter's Abbey</t>
  </si>
  <si>
    <t>Historic Sites • Religious Sites</t>
  </si>
  <si>
    <t>Historic Walking Areas</t>
  </si>
  <si>
    <t>Europark</t>
  </si>
  <si>
    <t>Factory Outlets</t>
  </si>
  <si>
    <t>Points of Interest • Landmarks • Lookouts</t>
  </si>
  <si>
    <t>Speciality Museums • Children's Museums</t>
  </si>
  <si>
    <t>Speciality Museums • Historic Sites</t>
  </si>
  <si>
    <t>Nordkette Cable Car</t>
  </si>
  <si>
    <t>Old Town Innsbruck</t>
  </si>
  <si>
    <t>Ambras Castle</t>
  </si>
  <si>
    <t>Historic Sites • Castles</t>
  </si>
  <si>
    <t>Hofkirche</t>
  </si>
  <si>
    <t>Religious Sites • Monuments • Statues</t>
  </si>
  <si>
    <t>Golden Roof (Goldenes Dachl)</t>
  </si>
  <si>
    <t>Architectural Buildings • History Museums</t>
  </si>
  <si>
    <t>Alpine Zoo Innsbruck</t>
  </si>
  <si>
    <t>Hofburg (Imperial Palace)</t>
  </si>
  <si>
    <t>Innsbruck Cathedral</t>
  </si>
  <si>
    <t>Architectural Buildings • Religious Sites</t>
  </si>
  <si>
    <t>Observation Decks • Towers</t>
  </si>
  <si>
    <t>Speciality Museums • Science Museums</t>
  </si>
  <si>
    <t>Market Square</t>
  </si>
  <si>
    <t>Arenas • Stadiums</t>
  </si>
  <si>
    <t>Salzburg Region</t>
  </si>
  <si>
    <t>Eisriesenwelt Cave</t>
  </si>
  <si>
    <t>Caverns • Caves</t>
  </si>
  <si>
    <t>Krimml Waterfalls</t>
  </si>
  <si>
    <t>Waterfalls</t>
  </si>
  <si>
    <t>Schmittenhöhe</t>
  </si>
  <si>
    <t>Mountains • Ski • Snowboard Areas</t>
  </si>
  <si>
    <t>Hohenwerfen Castle</t>
  </si>
  <si>
    <t>Salt Mine Berchtesgaden</t>
  </si>
  <si>
    <t>Mines</t>
  </si>
  <si>
    <t>Zell am See</t>
  </si>
  <si>
    <t>Sigmund-Thun-Klamm</t>
  </si>
  <si>
    <t>Geologic Formations</t>
  </si>
  <si>
    <t>Liechtensteinklamm</t>
  </si>
  <si>
    <t>Canyons • Waterfalls</t>
  </si>
  <si>
    <t>High Tauern National Park</t>
  </si>
  <si>
    <t>Tauern Spa</t>
  </si>
  <si>
    <t>Saalbach-Hinterglemm</t>
  </si>
  <si>
    <t>Schmittenhöhebahn</t>
  </si>
  <si>
    <t>Lake Zell</t>
  </si>
  <si>
    <t>Salzburg Zoo</t>
  </si>
  <si>
    <t>Kaprun Falls</t>
  </si>
  <si>
    <t>Swarovski Crystal Worlds</t>
  </si>
  <si>
    <t>Achensee Lake</t>
  </si>
  <si>
    <t>Highline179</t>
  </si>
  <si>
    <t>Historic Walking Areas • Bridges</t>
  </si>
  <si>
    <t>Serfaus-Fiss-Ladis</t>
  </si>
  <si>
    <t>Ski • Snowboard Areas • Game • Entertainment Centers</t>
  </si>
  <si>
    <t>St. Anton am Arlberg</t>
  </si>
  <si>
    <t>Ischgl-Samnaun ski area</t>
  </si>
  <si>
    <t>Grossglockner High Alpine Road</t>
  </si>
  <si>
    <t>Kitzbühel Ski Resort</t>
  </si>
  <si>
    <t>Hintertux Glacier</t>
  </si>
  <si>
    <t>Wolfsklamm</t>
  </si>
  <si>
    <t>Kufstein Fortress</t>
  </si>
  <si>
    <t>Kaunertal Glacier Road</t>
  </si>
  <si>
    <t>Scenic Drives</t>
  </si>
  <si>
    <t>St. Johann in Tirol</t>
  </si>
  <si>
    <t>Aqua Dome - Tirol Therme Längenfeld</t>
  </si>
  <si>
    <t>Spas • Thermal Spas</t>
  </si>
  <si>
    <t>Schwaz Silver Mine</t>
  </si>
  <si>
    <t>Hexenwasser Söll Hohe Salve</t>
  </si>
  <si>
    <t>Tratzberg Castle</t>
  </si>
  <si>
    <t>Rosshütte Bergbahnen</t>
  </si>
  <si>
    <t>007 ELEMENTS</t>
  </si>
  <si>
    <t>Karwendel Alpine Park</t>
  </si>
  <si>
    <t>Grawa Waterfall</t>
  </si>
  <si>
    <t>Grand Place</t>
  </si>
  <si>
    <t>Points of Interest • Landmarks • Historic Walking Areas</t>
  </si>
  <si>
    <t>Les Galeries Royales Saint-Hubert</t>
  </si>
  <si>
    <t>Atomium</t>
  </si>
  <si>
    <t>Mini-Europe</t>
  </si>
  <si>
    <t>Cathedral of St. Michael and St. Gudula</t>
  </si>
  <si>
    <t>Autoworld</t>
  </si>
  <si>
    <t>Parc du Cinquantenaire</t>
  </si>
  <si>
    <t>Museum of Natural Sciences</t>
  </si>
  <si>
    <t>Natural History Museums • History Museums</t>
  </si>
  <si>
    <t>Museum of Illusions</t>
  </si>
  <si>
    <t>Royal Museums of Fine Arts of Belgium</t>
  </si>
  <si>
    <t>Musical Instruments Museum (MIM)</t>
  </si>
  <si>
    <t>Church of Our Lady of Victories at the Sablon</t>
  </si>
  <si>
    <t>Brussels Town Hall</t>
  </si>
  <si>
    <t>MOOF Museum</t>
  </si>
  <si>
    <t>Parlamentarium</t>
  </si>
  <si>
    <t>Government Buildings</t>
  </si>
  <si>
    <t>Train World</t>
  </si>
  <si>
    <t>Belgian Comic Strip Center</t>
  </si>
  <si>
    <t>Manneken Pis</t>
  </si>
  <si>
    <t>Royal Museum of the Armed Forces and of Military History</t>
  </si>
  <si>
    <t>Military Museums</t>
  </si>
  <si>
    <t>Rue des Bouchers</t>
  </si>
  <si>
    <t>Winter Wonders (Plaisirs d'Hiver)</t>
  </si>
  <si>
    <t>Cultural Events</t>
  </si>
  <si>
    <t>Royal Palace of Brussels</t>
  </si>
  <si>
    <t>Royal Greenhouses of Laeken</t>
  </si>
  <si>
    <t>Magritte Museum</t>
  </si>
  <si>
    <t>Grand Place (Grote Markt)</t>
  </si>
  <si>
    <t>Horta Museum</t>
  </si>
  <si>
    <t>Cantillon Brewery</t>
  </si>
  <si>
    <t>Breweries</t>
  </si>
  <si>
    <t>National Basilica of the Sacred Heart</t>
  </si>
  <si>
    <t>Place du Grand Sablon</t>
  </si>
  <si>
    <t>Gravensteen Castle</t>
  </si>
  <si>
    <t>Castles • History Museums</t>
  </si>
  <si>
    <t>Graslei and Korenlei</t>
  </si>
  <si>
    <t>Historic Sites • Historic Walking Areas</t>
  </si>
  <si>
    <t>Ghent City Center</t>
  </si>
  <si>
    <t>Saint Bavo's Cathedral</t>
  </si>
  <si>
    <t>St Michael's Bridge</t>
  </si>
  <si>
    <t>Belfry and Cloth Hall (Belfort en Lakenhalle)</t>
  </si>
  <si>
    <t>Patershol</t>
  </si>
  <si>
    <t>Neighborhoods</t>
  </si>
  <si>
    <t>St. Nicholas' Church</t>
  </si>
  <si>
    <t>Museum of Fine Arts (MSK)</t>
  </si>
  <si>
    <t>Korenmarkt</t>
  </si>
  <si>
    <t>Museum of Daily Life (Huis van Alijn)</t>
  </si>
  <si>
    <t>Ghent Canals</t>
  </si>
  <si>
    <t>Post Plaza</t>
  </si>
  <si>
    <t>Vrijdagmarkt</t>
  </si>
  <si>
    <t>Werregarenstraatje (Graffiti Alley)</t>
  </si>
  <si>
    <t>Gentse Feesten</t>
  </si>
  <si>
    <t>Museum Dr Guislain</t>
  </si>
  <si>
    <t>Industriemuseum</t>
  </si>
  <si>
    <t>Lange Munt</t>
  </si>
  <si>
    <t>Dok Brewing Company</t>
  </si>
  <si>
    <t>Citadelpark</t>
  </si>
  <si>
    <t>Gardens</t>
  </si>
  <si>
    <t>Gruut Brewery</t>
  </si>
  <si>
    <t>Ghent Altarpiece</t>
  </si>
  <si>
    <t>Points of Interest • Landmarks • Religious Sites</t>
  </si>
  <si>
    <t>Old Post Office (Oud Postkantoor)</t>
  </si>
  <si>
    <t>Ghent Town Hall (Stadhuis)</t>
  </si>
  <si>
    <t>St. Michael's Church</t>
  </si>
  <si>
    <t>Religious Sites • Churches • Cathedrals</t>
  </si>
  <si>
    <t>Design Museum Gent</t>
  </si>
  <si>
    <t>Citadel Park</t>
  </si>
  <si>
    <t>Ghelamco Arena (Arteveldestadion)</t>
  </si>
  <si>
    <t>Antwerpen-Centraal</t>
  </si>
  <si>
    <t>Plantin-Moretus Museum</t>
  </si>
  <si>
    <t>Grote Markt</t>
  </si>
  <si>
    <t>MAS - Museum aan de Stroom</t>
  </si>
  <si>
    <t>Museum of Illusions Antwerp</t>
  </si>
  <si>
    <t>Chocolate Nation</t>
  </si>
  <si>
    <t>Antwerp Zoo</t>
  </si>
  <si>
    <t>Cathedral of Our Lady</t>
  </si>
  <si>
    <t>Rubens House (Rubenshuis)</t>
  </si>
  <si>
    <t>St Anna's Tunnel / Pedestrian Tunnel</t>
  </si>
  <si>
    <t>Museum of Modern Art (M HKA)</t>
  </si>
  <si>
    <t>Art Galleries • Speciality Museums</t>
  </si>
  <si>
    <t>Red Star Line Museum</t>
  </si>
  <si>
    <t>De Koninck Brewery</t>
  </si>
  <si>
    <t>Cogels-Osylei</t>
  </si>
  <si>
    <t>Vlaeykensgang</t>
  </si>
  <si>
    <t>Diamond District</t>
  </si>
  <si>
    <t>Historic Sites • Neighborhoods</t>
  </si>
  <si>
    <t>Rockox House</t>
  </si>
  <si>
    <t>Flea • Street Markets • Farmers Markets</t>
  </si>
  <si>
    <t>Meir</t>
  </si>
  <si>
    <t>Stadspark</t>
  </si>
  <si>
    <t>Parks • Gardens</t>
  </si>
  <si>
    <t>Grand Bazar Antwerp</t>
  </si>
  <si>
    <t>Zurenborg</t>
  </si>
  <si>
    <t>Antwerp Port</t>
  </si>
  <si>
    <t>Royal Museum of Fine Arts Antwerp (KMSKA)</t>
  </si>
  <si>
    <t>St. Carolus Borromeus Church</t>
  </si>
  <si>
    <t>Middelheim Open Air Sculpture Museum</t>
  </si>
  <si>
    <t>Het Steen</t>
  </si>
  <si>
    <t>Visitor Centers • Historic Sites</t>
  </si>
  <si>
    <t>Snijders &amp; Rockoxhuis</t>
  </si>
  <si>
    <t>City Hall</t>
  </si>
  <si>
    <t>Handelsbeurs Antwerpen</t>
  </si>
  <si>
    <t>Historic Centre of Bruges</t>
  </si>
  <si>
    <t>Markt</t>
  </si>
  <si>
    <t>Belfry of Bruges</t>
  </si>
  <si>
    <t>De Halve Maan Brewery</t>
  </si>
  <si>
    <t>Basilica of the Holy Blood</t>
  </si>
  <si>
    <t>Minnewater Lake</t>
  </si>
  <si>
    <t>Historium Brugge</t>
  </si>
  <si>
    <t>Beguinage (Begijnhof)</t>
  </si>
  <si>
    <t>Burg Square</t>
  </si>
  <si>
    <t>Choco-Story, The Chocolate Museum</t>
  </si>
  <si>
    <t>Groeningemuseum</t>
  </si>
  <si>
    <t>Art Museums • History Museums</t>
  </si>
  <si>
    <t>Historium Brugge (Virtual Reality)</t>
  </si>
  <si>
    <t>Bourgogne des Flandres Brewery</t>
  </si>
  <si>
    <t>Torture Museum Oude Steen</t>
  </si>
  <si>
    <t>Church of Our Lady Bruges</t>
  </si>
  <si>
    <t>Bruges Beer Experience</t>
  </si>
  <si>
    <t>Rozenhoedkaai</t>
  </si>
  <si>
    <t>Piers • Boardwalks</t>
  </si>
  <si>
    <t>Bonifacius Bridge</t>
  </si>
  <si>
    <t>Bruges City Hall</t>
  </si>
  <si>
    <t>St. James's Church (Sint-Jakobskerk)</t>
  </si>
  <si>
    <t>Speciality Museums • Religious Sites</t>
  </si>
  <si>
    <t>St. John's Hospital (Memling in Sint-Jan)</t>
  </si>
  <si>
    <t>Frietmuseum</t>
  </si>
  <si>
    <t>Lumiflabro</t>
  </si>
  <si>
    <t>Galerie Dali Xpo</t>
  </si>
  <si>
    <t>Art Galleries</t>
  </si>
  <si>
    <t>Sint-Janshuismolen (St. John's House Mill)</t>
  </si>
  <si>
    <t>Gruuthusemuseum</t>
  </si>
  <si>
    <t>Vismarkt</t>
  </si>
  <si>
    <t>Old Lace School</t>
  </si>
  <si>
    <t>Ardennes</t>
  </si>
  <si>
    <t>Military Museums • Speciality Museums</t>
  </si>
  <si>
    <t>Auto Racing Tracks</t>
  </si>
  <si>
    <t>Castles • Religious Sites</t>
  </si>
  <si>
    <t>Natural History Museums • Aquariums</t>
  </si>
  <si>
    <t>Citadel of Dinant</t>
  </si>
  <si>
    <t>Belfry of Namur</t>
  </si>
  <si>
    <t>Caves of Han-sur-Lesse</t>
  </si>
  <si>
    <t>Bouillon Castle</t>
  </si>
  <si>
    <t>Bastogne War Museum</t>
  </si>
  <si>
    <t>Liege-Guillemins Railway Station</t>
  </si>
  <si>
    <t>Circuit de Spa-Francorchamps</t>
  </si>
  <si>
    <t>Dinant Citadel Cable Car</t>
  </si>
  <si>
    <t>Furfooz Nature Reserve</t>
  </si>
  <si>
    <t>Ancient Ruins • Nature • Wildlife Areas</t>
  </si>
  <si>
    <t>Durbuy Old Town</t>
  </si>
  <si>
    <t>December 44 Museum</t>
  </si>
  <si>
    <t>Bastogne Barracks</t>
  </si>
  <si>
    <t>Mardasson Memorial</t>
  </si>
  <si>
    <t>World of Durbuy</t>
  </si>
  <si>
    <t>Coteaux de la Citadelle</t>
  </si>
  <si>
    <t>Euro Space Center</t>
  </si>
  <si>
    <t>Brasserie C (Curtius)</t>
  </si>
  <si>
    <t>Colegiata de Nuestra Senora (Collegiate Church of Notre-Dame)</t>
  </si>
  <si>
    <t>Grotte La Merveilleuse</t>
  </si>
  <si>
    <t>Cave of Comblain</t>
  </si>
  <si>
    <t>La Boverie</t>
  </si>
  <si>
    <t>Dinant Cathedral</t>
  </si>
  <si>
    <t>Lesse River</t>
  </si>
  <si>
    <t>Arms Museum (Musée des Armes)</t>
  </si>
  <si>
    <t>Grottes de Neptune</t>
  </si>
  <si>
    <t>Radhadesh (Chateau de Petite Somme)</t>
  </si>
  <si>
    <t>Aquarium-Museum</t>
  </si>
  <si>
    <t>Blegny-Mine</t>
  </si>
  <si>
    <t>Thermes de Spa</t>
  </si>
  <si>
    <t>La Batte Market</t>
  </si>
  <si>
    <t>Kravica Waterfall</t>
  </si>
  <si>
    <t>Old Bridge (Stari Most)</t>
  </si>
  <si>
    <t>War Childhood Museum</t>
  </si>
  <si>
    <t>Old Town Mostar</t>
  </si>
  <si>
    <t>Old Bridge (Stari Most) Museum</t>
  </si>
  <si>
    <t>Sarajevo Tunnel of Hope</t>
  </si>
  <si>
    <t>War Photo Exhibition</t>
  </si>
  <si>
    <t>Blagaj River</t>
  </si>
  <si>
    <t>Blagaj Tekke</t>
  </si>
  <si>
    <t>Abandoned Olympic Bobsled and Luge Track</t>
  </si>
  <si>
    <t>Latin Bridge</t>
  </si>
  <si>
    <t>National and University Library of Bosnia and Herzegovina</t>
  </si>
  <si>
    <t>Mount Trebevic</t>
  </si>
  <si>
    <t>Mountains • Points of Interest • Landmarks</t>
  </si>
  <si>
    <t>War Childhood Museum (Mostar)</t>
  </si>
  <si>
    <t>Neretva River</t>
  </si>
  <si>
    <t>Yellow Bastion (Zuta Tabija)</t>
  </si>
  <si>
    <t>Vrelo Bosne</t>
  </si>
  <si>
    <t>Bosnian Pyramid of the Sun</t>
  </si>
  <si>
    <t>Old Bazaar (Mostar)</t>
  </si>
  <si>
    <t>Gazi Husrev-beg Mosque</t>
  </si>
  <si>
    <t>Gallery 11/07/95</t>
  </si>
  <si>
    <t>Koski Mehmed Pasha Mosque</t>
  </si>
  <si>
    <t>Apparition Hill</t>
  </si>
  <si>
    <t>Mepas Mall</t>
  </si>
  <si>
    <t>Veliki slap waterfall (Jajce)</t>
  </si>
  <si>
    <t>Latin Bridge (Sarajevo)</t>
  </si>
  <si>
    <t>Points of Interest • Landmarks • Bridges</t>
  </si>
  <si>
    <t>Trebevic Cable Car</t>
  </si>
  <si>
    <t>Museum of Crimes Against Humanity and Genocide 1992-1995</t>
  </si>
  <si>
    <t>Avaz Twist Tower</t>
  </si>
  <si>
    <t>Buna River waterfalls</t>
  </si>
  <si>
    <t>St. Alexander Nevsky Cathedral</t>
  </si>
  <si>
    <t>Old Town (Plovdiv)</t>
  </si>
  <si>
    <t>Historic Sites • Ancient Ruins</t>
  </si>
  <si>
    <t>Vitosha Boulevard</t>
  </si>
  <si>
    <t>Rila Monastery</t>
  </si>
  <si>
    <t>Vitosha Mountain</t>
  </si>
  <si>
    <t>Plovdiv Old Town</t>
  </si>
  <si>
    <t>Action Aquapark</t>
  </si>
  <si>
    <t>Water Parks</t>
  </si>
  <si>
    <t>Museum of Illusions Sofia</t>
  </si>
  <si>
    <t>Aqua Paradise Water Park</t>
  </si>
  <si>
    <t>Borovets Ski Resort</t>
  </si>
  <si>
    <t>Bansko Ski Resort</t>
  </si>
  <si>
    <t>Russian Church (Saint Nicholas the Wonderworker)</t>
  </si>
  <si>
    <t>Tsarevets Fortress</t>
  </si>
  <si>
    <t>Boyana Church</t>
  </si>
  <si>
    <t>Ancient Nessebar</t>
  </si>
  <si>
    <t>Saint George Rotunda Church</t>
  </si>
  <si>
    <t>Borisova Gradina Park</t>
  </si>
  <si>
    <t>St. Nedelya Church</t>
  </si>
  <si>
    <t>Historical Park (Neofit Rilski)</t>
  </si>
  <si>
    <t>National Institute of Archaeology with Museum</t>
  </si>
  <si>
    <t>Roman Amphitheatre (Plovdiv)</t>
  </si>
  <si>
    <t>Church of St. George (Rotunda)</t>
  </si>
  <si>
    <t>Dormition of the Theotokos Cathedral</t>
  </si>
  <si>
    <t>Sea Garden (Varna)</t>
  </si>
  <si>
    <t>Central Market Hall (Halite)</t>
  </si>
  <si>
    <t>Ivan Vazov National Theatre</t>
  </si>
  <si>
    <t>Pirin National Park</t>
  </si>
  <si>
    <t>The Red Flat</t>
  </si>
  <si>
    <t>Balchik Palace and Botanical Gardens</t>
  </si>
  <si>
    <t>The Castle of Ravadinovo</t>
  </si>
  <si>
    <t>Zagreb</t>
  </si>
  <si>
    <t>Tkalciceva Street</t>
  </si>
  <si>
    <t>Upper Town (Gornji Grad)</t>
  </si>
  <si>
    <t>Neighborhoods • Historic Walking Areas</t>
  </si>
  <si>
    <t>Museum of Broken Relationships</t>
  </si>
  <si>
    <t>Maksimir Park</t>
  </si>
  <si>
    <t>Zoos • Parks</t>
  </si>
  <si>
    <t>St. Mark's Church</t>
  </si>
  <si>
    <t>Ban Jelacic Square</t>
  </si>
  <si>
    <t>Zagreb Cathedral</t>
  </si>
  <si>
    <t>Dolac Market</t>
  </si>
  <si>
    <t>Museum of Hangovers</t>
  </si>
  <si>
    <t>Mirogoj Cemetery</t>
  </si>
  <si>
    <t>Jarun Lake</t>
  </si>
  <si>
    <t>Croatian Museum of Naive Art</t>
  </si>
  <si>
    <t>Zagreb Zoo</t>
  </si>
  <si>
    <t>Arena Centar</t>
  </si>
  <si>
    <t>Gric Tunnel</t>
  </si>
  <si>
    <t>Croatian Cravat Museum</t>
  </si>
  <si>
    <t>Museum of Illusions Zagreb</t>
  </si>
  <si>
    <t>Lotrscak Tower</t>
  </si>
  <si>
    <t>Mount Sljeme</t>
  </si>
  <si>
    <t>Mountains • Parks</t>
  </si>
  <si>
    <t>Zagreb Funicular</t>
  </si>
  <si>
    <t>Points of Interest • Landmarks • Public Transportation Systems</t>
  </si>
  <si>
    <t>Croatian National Theatre in Zagreb</t>
  </si>
  <si>
    <t>Architectural Buildings • Theaters</t>
  </si>
  <si>
    <t>Donji Grad</t>
  </si>
  <si>
    <t>Nikola Šubić Zrinski Square</t>
  </si>
  <si>
    <t>Museum of the 80s</t>
  </si>
  <si>
    <t>Botanical Garden</t>
  </si>
  <si>
    <t>Archaeological Museum in Zagreb</t>
  </si>
  <si>
    <t>Choco Museum</t>
  </si>
  <si>
    <t>Nikola Tesla Technical Museum</t>
  </si>
  <si>
    <t>Stone Gate</t>
  </si>
  <si>
    <t>Istria</t>
  </si>
  <si>
    <t>Pula Old Town</t>
  </si>
  <si>
    <t>Pula Arena</t>
  </si>
  <si>
    <t>Ancient Ruins</t>
  </si>
  <si>
    <t>Aquapark Istralandia</t>
  </si>
  <si>
    <t>Cape Kamenjak</t>
  </si>
  <si>
    <t>Baredine Cave</t>
  </si>
  <si>
    <t>Rovinj Old Town</t>
  </si>
  <si>
    <t>Dino Park Funtana</t>
  </si>
  <si>
    <t>Pula Aquarium</t>
  </si>
  <si>
    <t>Aquariums</t>
  </si>
  <si>
    <t>Porec Old Town</t>
  </si>
  <si>
    <t>Aquapark Aquacolors Porec</t>
  </si>
  <si>
    <t>Kamenjak National Park (Beaches)</t>
  </si>
  <si>
    <t>St. Euphemia's Cathedral</t>
  </si>
  <si>
    <t>Brijuni National Park</t>
  </si>
  <si>
    <t>Benazic Winery</t>
  </si>
  <si>
    <t>Golden Cape (Zlatni rt)</t>
  </si>
  <si>
    <t>Motovun Old Town</t>
  </si>
  <si>
    <t>Euphrasian Basilica</t>
  </si>
  <si>
    <t>Pula Market</t>
  </si>
  <si>
    <t>Farmers Markets</t>
  </si>
  <si>
    <t>Gortanova Uvala</t>
  </si>
  <si>
    <t>Temple of Augustus</t>
  </si>
  <si>
    <t>Brijuni Islands</t>
  </si>
  <si>
    <t>Pula Castle (Kaštel)</t>
  </si>
  <si>
    <t>Pazin Cave</t>
  </si>
  <si>
    <t>Arch of the Sergii</t>
  </si>
  <si>
    <t>Ambrela Beach</t>
  </si>
  <si>
    <t>Island of St. Andrew</t>
  </si>
  <si>
    <t>Islands</t>
  </si>
  <si>
    <t>Rovinj Port</t>
  </si>
  <si>
    <t>Lone Bay</t>
  </si>
  <si>
    <t>Chiavalon Extra Virgin Olive Oil</t>
  </si>
  <si>
    <t>Farms</t>
  </si>
  <si>
    <t>Histria Aromatica</t>
  </si>
  <si>
    <t>Dalmatian Coast</t>
  </si>
  <si>
    <t>Walls of Dubrovnik</t>
  </si>
  <si>
    <t>Lokrum Island</t>
  </si>
  <si>
    <t>Old Town (Dubrovnik)</t>
  </si>
  <si>
    <t>Diocletian's Palace</t>
  </si>
  <si>
    <t>Mount Srd</t>
  </si>
  <si>
    <t>Marjan Forest Park</t>
  </si>
  <si>
    <t>Nature • Wildlife Areas • Parks</t>
  </si>
  <si>
    <t>Sea Organ</t>
  </si>
  <si>
    <t>Hvar Old Town</t>
  </si>
  <si>
    <t>Old Town (Split)</t>
  </si>
  <si>
    <t>Art by Stjepko</t>
  </si>
  <si>
    <t>Trogir Historic City</t>
  </si>
  <si>
    <t>Mount Srdj</t>
  </si>
  <si>
    <t>Lapidarium</t>
  </si>
  <si>
    <t>Stradun</t>
  </si>
  <si>
    <t>Diocletian's Palace (VR Tour)</t>
  </si>
  <si>
    <t>Zlarin Island</t>
  </si>
  <si>
    <t>Fort Lovrijenac</t>
  </si>
  <si>
    <t>Klis Fortress</t>
  </si>
  <si>
    <t>Historic Sites • Lookouts</t>
  </si>
  <si>
    <t>Mljet National Park</t>
  </si>
  <si>
    <t>National Parks • Islands</t>
  </si>
  <si>
    <t>Korcula Old Town</t>
  </si>
  <si>
    <t>Historic Sites • Islands</t>
  </si>
  <si>
    <t>Cathedral of Saint Domnius</t>
  </si>
  <si>
    <t>Roman Forum (Zadar)</t>
  </si>
  <si>
    <t>Ancient Ruins • Points of Interest • Landmarks</t>
  </si>
  <si>
    <t>Bibich Winery</t>
  </si>
  <si>
    <t>Brac Island</t>
  </si>
  <si>
    <t>Modra Spilja (Blue Cave)</t>
  </si>
  <si>
    <t>Zlatni Rat Beach</t>
  </si>
  <si>
    <t>Riva (Split)</t>
  </si>
  <si>
    <t>Stiniva Cove</t>
  </si>
  <si>
    <t>Banje Beach</t>
  </si>
  <si>
    <t>Old Town (Zadar)</t>
  </si>
  <si>
    <t>LEGOLAND Billund Resort</t>
  </si>
  <si>
    <t>Amusement • Theme Parks • Gardens</t>
  </si>
  <si>
    <t>LEGO House</t>
  </si>
  <si>
    <t>Children's Museums</t>
  </si>
  <si>
    <t>Den Gamle By</t>
  </si>
  <si>
    <t>Moesgaard Museum</t>
  </si>
  <si>
    <t>Grenen</t>
  </si>
  <si>
    <t>ARoS Aarhus Kunstmuseum</t>
  </si>
  <si>
    <t>Observatories • Planetariums • Art Museums</t>
  </si>
  <si>
    <t>GIVSKUD ZOO</t>
  </si>
  <si>
    <t>Djurs Sommerland</t>
  </si>
  <si>
    <t>Rubjerg Knude Lighthouse</t>
  </si>
  <si>
    <t>Lighthouses</t>
  </si>
  <si>
    <t>Vikingecenter Fyrkat</t>
  </si>
  <si>
    <t>Lalandia Aquadome</t>
  </si>
  <si>
    <t>Marselisborg Deer Park</t>
  </si>
  <si>
    <t>Faarup Sommerland</t>
  </si>
  <si>
    <t>Limfjord</t>
  </si>
  <si>
    <t>Points of Interest • Landmarks • Scenic Drives</t>
  </si>
  <si>
    <t>Randers Regnskov</t>
  </si>
  <si>
    <t>Botanical Garden (Aarhus)</t>
  </si>
  <si>
    <t>Science Museums • Gardens</t>
  </si>
  <si>
    <t>TIRPITZ Museum</t>
  </si>
  <si>
    <t>Speciality Museums • Architectural Buildings</t>
  </si>
  <si>
    <t>Jelling Monuments</t>
  </si>
  <si>
    <t>Historic Sites • Monuments • Statues</t>
  </si>
  <si>
    <t>Koldinghus</t>
  </si>
  <si>
    <t>Ree Park Safari</t>
  </si>
  <si>
    <t>Amusement • Theme Parks • Safaris</t>
  </si>
  <si>
    <t>Kattegatcentret</t>
  </si>
  <si>
    <t>Lindholm Hoje</t>
  </si>
  <si>
    <t>Aarhus Cathedral</t>
  </si>
  <si>
    <t>Dokk1</t>
  </si>
  <si>
    <t>Points of Interest • Landmarks • Libraries</t>
  </si>
  <si>
    <t>Skagens Museum</t>
  </si>
  <si>
    <t>Aalborg Zoo</t>
  </si>
  <si>
    <t>Monsted Kalkgruber</t>
  </si>
  <si>
    <t>Mines • History Museums</t>
  </si>
  <si>
    <t>Blokhus Beach</t>
  </si>
  <si>
    <t>Trapholt Museum for Moderne Kunst og Design</t>
  </si>
  <si>
    <t>Universe</t>
  </si>
  <si>
    <t>Copenhagen</t>
  </si>
  <si>
    <t>Tallinn</t>
  </si>
  <si>
    <t>Tallinn Old Town</t>
  </si>
  <si>
    <t>Lennusadam Seaplane Harbour</t>
  </si>
  <si>
    <t>Toompea Hill</t>
  </si>
  <si>
    <t>Alexander Nevsky Cathedral</t>
  </si>
  <si>
    <t>Town Hall Square</t>
  </si>
  <si>
    <t>Kadriorg Park</t>
  </si>
  <si>
    <t>KGB Museum (Hotel Viru)</t>
  </si>
  <si>
    <t>Bastion Passages (Kiek in de Kök)</t>
  </si>
  <si>
    <t>Balti Jaama Turg (Market)</t>
  </si>
  <si>
    <t>Niguliste Museum (St. Nicholas Church)</t>
  </si>
  <si>
    <t>Historic Sites • Art Museums</t>
  </si>
  <si>
    <t>Tallinn Town Wall</t>
  </si>
  <si>
    <t>Tallinn TV Tower</t>
  </si>
  <si>
    <t>Points of Interest • Landmarks • Observation Decks • Towers</t>
  </si>
  <si>
    <t>St. Olav's Church (Oleviste kirik)</t>
  </si>
  <si>
    <t>Museum of Orders of Knighthood</t>
  </si>
  <si>
    <t>Kadriorg Palace</t>
  </si>
  <si>
    <t>Castles • Art Museums</t>
  </si>
  <si>
    <t>St. Catherine's Passage</t>
  </si>
  <si>
    <t>Tallinn Town Hall</t>
  </si>
  <si>
    <t>Telliskivi Creative City</t>
  </si>
  <si>
    <t>Civic Centres</t>
  </si>
  <si>
    <t>Kalamaja</t>
  </si>
  <si>
    <t>Kohtuotsa Viewpoint</t>
  </si>
  <si>
    <t>Estonian Maritime Museum</t>
  </si>
  <si>
    <t>PROTO Invention Factory</t>
  </si>
  <si>
    <t>Science Museums</t>
  </si>
  <si>
    <t>Pirita Beach</t>
  </si>
  <si>
    <t>Vabamu Museum of Occupations and Freedom</t>
  </si>
  <si>
    <t>St. Nicholas' Church and Museum (Niguliste Museum)</t>
  </si>
  <si>
    <t>Viru Gates</t>
  </si>
  <si>
    <t>Tallink Silja Line</t>
  </si>
  <si>
    <t>Ferries</t>
  </si>
  <si>
    <t>Pikk Street</t>
  </si>
  <si>
    <t>Patkuli Viewpoint</t>
  </si>
  <si>
    <t>Lookouts</t>
  </si>
  <si>
    <t>Estonian Museum of Health Care</t>
  </si>
  <si>
    <t>Speciality Museums • Points o</t>
  </si>
  <si>
    <t>Lapland</t>
  </si>
  <si>
    <t>Santa Claus Village</t>
  </si>
  <si>
    <t>Arktikum</t>
  </si>
  <si>
    <t>Ranua Wildlife Park</t>
  </si>
  <si>
    <t>Safaris • Zoos</t>
  </si>
  <si>
    <t>Snow Village</t>
  </si>
  <si>
    <t>SantaPark</t>
  </si>
  <si>
    <t>Arctic Race Center (Ice Karting)</t>
  </si>
  <si>
    <t>Siida (Sami Museum and Nature Center)</t>
  </si>
  <si>
    <t>Pallas-Yllästunturi National Park</t>
  </si>
  <si>
    <t>National Parks • Hiking Trails</t>
  </si>
  <si>
    <t>Lampivaara Amethyst Mine</t>
  </si>
  <si>
    <t>Levi Ski Resort</t>
  </si>
  <si>
    <t>Snowman World</t>
  </si>
  <si>
    <t>Korouoma Canyon</t>
  </si>
  <si>
    <t>Sirmakko Reindeer Farm</t>
  </si>
  <si>
    <t>Salla Reindeer Park</t>
  </si>
  <si>
    <t>Santa's Grotto</t>
  </si>
  <si>
    <t>Pyha-Luosto National Park</t>
  </si>
  <si>
    <t>Ylläs Ski Resort</t>
  </si>
  <si>
    <t>Arctic Lifestyle (Husky &amp; Reindeer Safaris)</t>
  </si>
  <si>
    <t>Safaris</t>
  </si>
  <si>
    <t>Riisitunturi National Park</t>
  </si>
  <si>
    <t>Yllas</t>
  </si>
  <si>
    <t>Levi Ski Resort (North)</t>
  </si>
  <si>
    <t>Ounasvaara</t>
  </si>
  <si>
    <t>Pallas-Yllästunturi National Park (scenery)</t>
  </si>
  <si>
    <t>Auttiköngäs Waterfall</t>
  </si>
  <si>
    <t>Ruka-Kuusamo Tourist Information</t>
  </si>
  <si>
    <t>Visitor Centers</t>
  </si>
  <si>
    <t>Luvattumaa - Levi Ice Gallery</t>
  </si>
  <si>
    <t>Santa Claus Express (Arctic Circle Train)</t>
  </si>
  <si>
    <t>Rail Services</t>
  </si>
  <si>
    <t>Arctic Circle (Rovaniemi)</t>
  </si>
  <si>
    <t>Points of Interest • Character Experiences</t>
  </si>
  <si>
    <t>Reindeer Farm Porokylä</t>
  </si>
  <si>
    <t>Nature • Wildlife Areas • Farms</t>
  </si>
  <si>
    <t>Lapland Winter Park</t>
  </si>
  <si>
    <t>Helsinki</t>
  </si>
  <si>
    <t>Suomenlinna Fortress</t>
  </si>
  <si>
    <t>Historic Sites • Military Bases • Facilities</t>
  </si>
  <si>
    <t>Old Market Hall</t>
  </si>
  <si>
    <t>Points of Interest • Landmarks • Flea • Street Markets</t>
  </si>
  <si>
    <t>Temppeliaukio Church</t>
  </si>
  <si>
    <t>Seurasaari Open-Air Museum</t>
  </si>
  <si>
    <t>Uspenski Cathedral</t>
  </si>
  <si>
    <t>Oodi Central Library</t>
  </si>
  <si>
    <t>Libraries</t>
  </si>
  <si>
    <t>Helsinki Cathedral</t>
  </si>
  <si>
    <t>Kamppi Chapel of Silence</t>
  </si>
  <si>
    <t>Esplanadi Park</t>
  </si>
  <si>
    <t>Ateneum Art Museum</t>
  </si>
  <si>
    <t>Helsinki Tram System</t>
  </si>
  <si>
    <t>Sibelius Monument</t>
  </si>
  <si>
    <t>Senate Square</t>
  </si>
  <si>
    <t>Helsinki Central Station</t>
  </si>
  <si>
    <t>Linnanmäki Amusement Park</t>
  </si>
  <si>
    <t>Tallink Silja Line Cruise</t>
  </si>
  <si>
    <t>Viking Line Cruise</t>
  </si>
  <si>
    <t>Stockmann Department Store</t>
  </si>
  <si>
    <t>Department Stores • Shopping Malls</t>
  </si>
  <si>
    <t>Allas Sea Pool</t>
  </si>
  <si>
    <t>Sports Complexes</t>
  </si>
  <si>
    <t>Kiasma Contemporary Art Museum</t>
  </si>
  <si>
    <t>Hietalahti Market Hall</t>
  </si>
  <si>
    <t>Finnish Museum of Natural History</t>
  </si>
  <si>
    <t>Helsinki Central Library Oodi</t>
  </si>
  <si>
    <t>Korkeasaari Zoo</t>
  </si>
  <si>
    <t>Löyly Helsinki</t>
  </si>
  <si>
    <t>National Museum of Finland</t>
  </si>
  <si>
    <t>SEA LIFE Helsinki</t>
  </si>
  <si>
    <t>Sibelius Park</t>
  </si>
  <si>
    <t>Points of Interest • Landmarks • Monuments • Statues</t>
  </si>
  <si>
    <t>Kaivopuisto Park</t>
  </si>
  <si>
    <t>Lyon</t>
  </si>
  <si>
    <t>Eiffel Tower</t>
  </si>
  <si>
    <t>Louvre Museum</t>
  </si>
  <si>
    <t>Musée d'Orsay</t>
  </si>
  <si>
    <t>Notre Dame Cathedral</t>
  </si>
  <si>
    <t>Disneyland Paris</t>
  </si>
  <si>
    <t>Amusement • Theme Parks • Disney Parks • Activities</t>
  </si>
  <si>
    <t>Luxembourg Gardens</t>
  </si>
  <si>
    <t>Basilica of Sacre-Coeur</t>
  </si>
  <si>
    <t>Arc de Triomphe</t>
  </si>
  <si>
    <t>Montmartre</t>
  </si>
  <si>
    <t>Palais Garnier</t>
  </si>
  <si>
    <t>Seine River</t>
  </si>
  <si>
    <t>Le Marais</t>
  </si>
  <si>
    <t>Sainte-Chapelle</t>
  </si>
  <si>
    <t>Palace of Versailles</t>
  </si>
  <si>
    <t>Musée de l'Orangerie</t>
  </si>
  <si>
    <t>Pont Alexandre III</t>
  </si>
  <si>
    <t>Musée Rodin</t>
  </si>
  <si>
    <t>Champs-Élysées</t>
  </si>
  <si>
    <t>Place des Vosges</t>
  </si>
  <si>
    <t>Army Museum (Musee de l'Armee)</t>
  </si>
  <si>
    <t>Pere Lachaise Cemetery</t>
  </si>
  <si>
    <t>Points of Interest • Landmarks • Cemeteries</t>
  </si>
  <si>
    <t>Marmottan Monet Museum</t>
  </si>
  <si>
    <t>Latin Quarter</t>
  </si>
  <si>
    <t>Grand Palais</t>
  </si>
  <si>
    <t>Walt Disney Studios Park</t>
  </si>
  <si>
    <t>Fairground Arts Museum (Musée des Arts Forains)</t>
  </si>
  <si>
    <t>Saint-Germain-des-Prés Church</t>
  </si>
  <si>
    <t>Neighborhoods • Architectural Buildings</t>
  </si>
  <si>
    <t>Marché Bastille</t>
  </si>
  <si>
    <t>Parc des Buttes-Chaumont</t>
  </si>
  <si>
    <t>Île de la Cité</t>
  </si>
  <si>
    <t>Castle Hill</t>
  </si>
  <si>
    <t>Lookouts • Parks</t>
  </si>
  <si>
    <t>Old Town (Vieux Nice)</t>
  </si>
  <si>
    <t>Promenade des Anglais</t>
  </si>
  <si>
    <t>Place Massena</t>
  </si>
  <si>
    <t>Jardin Exotique d'Eze</t>
  </si>
  <si>
    <t>Gorges du Loup</t>
  </si>
  <si>
    <t>Sentier du Littoral (Cap d'Antibes)</t>
  </si>
  <si>
    <t>Lerins Islands (Îles de Lérins)</t>
  </si>
  <si>
    <t>Villa Ephrussi de Rothschild</t>
  </si>
  <si>
    <t>St Nicholas Russian Orthodox Cathedral</t>
  </si>
  <si>
    <t>Antibes Old Town</t>
  </si>
  <si>
    <t>Calanque de Port Pin</t>
  </si>
  <si>
    <t>Massif de l'Esterel</t>
  </si>
  <si>
    <t>Lemon Festival (Menton)</t>
  </si>
  <si>
    <t>Corniche Kennedy</t>
  </si>
  <si>
    <t>Nouvelle-Aquitaine</t>
  </si>
  <si>
    <t>Puy du Fou</t>
  </si>
  <si>
    <t>Dune du Pilat</t>
  </si>
  <si>
    <t>Points of Interest • Landmarks • Geologic Formations</t>
  </si>
  <si>
    <t>Place de la Bourse</t>
  </si>
  <si>
    <t>Chateau de Beynac</t>
  </si>
  <si>
    <t>Bassins des Lumieres</t>
  </si>
  <si>
    <t>Rocher de la Vierge</t>
  </si>
  <si>
    <t>Le Petit Train d'Artouste</t>
  </si>
  <si>
    <t>Scenic Railroads</t>
  </si>
  <si>
    <t>Miroir d'eau</t>
  </si>
  <si>
    <t>Château de Ferrand</t>
  </si>
  <si>
    <t>Chateau de Milandes</t>
  </si>
  <si>
    <t>Points of Interest • Landmarks • Castles</t>
  </si>
  <si>
    <t>Oradour-sur-Glane</t>
  </si>
  <si>
    <t>Vieux Port (La Rochelle)</t>
  </si>
  <si>
    <t>Grande Plage de Biarritz</t>
  </si>
  <si>
    <t>Sarlat-la-Canéda Old Town</t>
  </si>
  <si>
    <t>Les Jardins de Marqueyssac</t>
  </si>
  <si>
    <t>Chateau de Saint-Emilion</t>
  </si>
  <si>
    <t>Wineries • Vineyards • Castles</t>
  </si>
  <si>
    <t>Marché de Sarlat</t>
  </si>
  <si>
    <t>Bergerac Old Town</t>
  </si>
  <si>
    <t>Les Jardins d'Eau</t>
  </si>
  <si>
    <t>AquaPark Hourtin</t>
  </si>
  <si>
    <t>Cathédrale Saint-André</t>
  </si>
  <si>
    <t>Château de Castelnaud-la-Chapelle</t>
  </si>
  <si>
    <t>Phare de Biarritz</t>
  </si>
  <si>
    <t>Marché des Capucins</t>
  </si>
  <si>
    <t>Parc de l'Abeille</t>
  </si>
  <si>
    <t>Cité du Vin</t>
  </si>
  <si>
    <t>Plage de la Corniche</t>
  </si>
  <si>
    <t>Saint Jean de Luz Church</t>
  </si>
  <si>
    <t>Monolithic Church of Saint-Emilion</t>
  </si>
  <si>
    <t>Château de Commarque</t>
  </si>
  <si>
    <t>Palombaggia Beach</t>
  </si>
  <si>
    <t>Santa Giulia Beach</t>
  </si>
  <si>
    <t>Lavezzi Islands</t>
  </si>
  <si>
    <t>Islands • Nature • Wildlife Areas</t>
  </si>
  <si>
    <t>Saleccia Beach</t>
  </si>
  <si>
    <t>Restonica Valley</t>
  </si>
  <si>
    <t>Rondinara Beach</t>
  </si>
  <si>
    <t>Corsica Ferries</t>
  </si>
  <si>
    <t>Citadel of Calvi</t>
  </si>
  <si>
    <t>Tamariu Beach</t>
  </si>
  <si>
    <t>Petit Sperone Beach</t>
  </si>
  <si>
    <t>Bonifacio Citadel</t>
  </si>
  <si>
    <t>King Aragon Steps</t>
  </si>
  <si>
    <t>Lotu Beach</t>
  </si>
  <si>
    <t>A Cupulatta (Turtle Park)</t>
  </si>
  <si>
    <t>Roccapina Beach</t>
  </si>
  <si>
    <t>Plage de Palombaggia</t>
  </si>
  <si>
    <t>Aiguilles de Bavella</t>
  </si>
  <si>
    <t>Plage de Cala Rossa</t>
  </si>
  <si>
    <t>Grotte de Bonifacio</t>
  </si>
  <si>
    <t>Vallee du Fango</t>
  </si>
  <si>
    <t>Nature • Wildlife Areas • Valleys</t>
  </si>
  <si>
    <t>Foret de l'Ospedale</t>
  </si>
  <si>
    <t>Geologic Forms</t>
  </si>
  <si>
    <t>Ostriconi Beach</t>
  </si>
  <si>
    <t>Pinarello Beach</t>
  </si>
  <si>
    <t>Cala d'Arana</t>
  </si>
  <si>
    <t>U Porcu Ranger</t>
  </si>
  <si>
    <t>Desert des Agriates</t>
  </si>
  <si>
    <t>Nature • Wildlife Areas • Deserts</t>
  </si>
  <si>
    <t>Notre-Dame de la Serra Chapel</t>
  </si>
  <si>
    <t>Arone Beach</t>
  </si>
  <si>
    <t>Reserve Naturelle de Scandola</t>
  </si>
  <si>
    <t>Plage de Stagnoli</t>
  </si>
  <si>
    <t>Basilica of Notre-Dame de Fourviere</t>
  </si>
  <si>
    <t>Vieux Lyon</t>
  </si>
  <si>
    <t>Parc de la Tete d'Or</t>
  </si>
  <si>
    <t>Museum of Miniatures and Cinema (Musee Miniature et Cinema)</t>
  </si>
  <si>
    <t>Les Halles Paul Bocuse</t>
  </si>
  <si>
    <t>Museum of Fine Arts of Lyon (Musée des Beaux-Arts de Lyon)</t>
  </si>
  <si>
    <t>Musée des Confluences</t>
  </si>
  <si>
    <t>Fourviere Hill</t>
  </si>
  <si>
    <t>Mur des Canuts</t>
  </si>
  <si>
    <t>Presqu'île</t>
  </si>
  <si>
    <t>Roman Theatres of Fourviere</t>
  </si>
  <si>
    <t>Groupama Stadium</t>
  </si>
  <si>
    <t>Lumiere Institute (Institut Lumiere)</t>
  </si>
  <si>
    <t>Lugdunum Museum</t>
  </si>
  <si>
    <t>Cathedral Saint Jean Baptiste</t>
  </si>
  <si>
    <t>La Presqu'ile</t>
  </si>
  <si>
    <t>Mini World Lyon</t>
  </si>
  <si>
    <t>Place Bellecour</t>
  </si>
  <si>
    <t>La Croix-Rousse</t>
  </si>
  <si>
    <t>Fresque des Lyonnais</t>
  </si>
  <si>
    <t>Resistance and Deportation History Centre (Centre d'Histoire de la Résistance et de la Déportation)</t>
  </si>
  <si>
    <t>Military Museums • Children's Museums</t>
  </si>
  <si>
    <t>Maison des Canuts</t>
  </si>
  <si>
    <t>Place des Terreaux</t>
  </si>
  <si>
    <t>Montluc Prison</t>
  </si>
  <si>
    <t>La Part Dieu Shopping Centre</t>
  </si>
  <si>
    <t>Rhone River</t>
  </si>
  <si>
    <t>Lyon Tourist Office</t>
  </si>
  <si>
    <t>Quai Saint-Antoine Market</t>
  </si>
  <si>
    <t>Zoo de Lyon</t>
  </si>
  <si>
    <t>Funicular of Fourviere</t>
  </si>
  <si>
    <t>Rail Services • Public Transportation Systems</t>
  </si>
  <si>
    <t>Monaco</t>
  </si>
  <si>
    <t>Casino of Monte-Carlo</t>
  </si>
  <si>
    <t>Casinos</t>
  </si>
  <si>
    <t>Oceanographic Museum of Monaco</t>
  </si>
  <si>
    <t>Speciality Museums • Aquariums</t>
  </si>
  <si>
    <t>Collection de Voitures de S.A.S. le Prince de Monaco</t>
  </si>
  <si>
    <t>Prince's Palace of Monaco</t>
  </si>
  <si>
    <t>Jardins Saint Martin</t>
  </si>
  <si>
    <t>Port de Fontvieille</t>
  </si>
  <si>
    <t>Points of Interest • Landmarks • Piers • Boardwalks</t>
  </si>
  <si>
    <t>Monte Carlo Harbor</t>
  </si>
  <si>
    <t>Larvotto Beach</t>
  </si>
  <si>
    <t>Saint Nicholas Cathedral</t>
  </si>
  <si>
    <t>Circuit de Monaco</t>
  </si>
  <si>
    <t>Exotic Garden of Monaco</t>
  </si>
  <si>
    <t>Caverns • Caves • Gardens</t>
  </si>
  <si>
    <t>Princess Grace Rose Garden</t>
  </si>
  <si>
    <t>Metropole Shopping Monte-Carlo</t>
  </si>
  <si>
    <t>Monaco Grand Prix (Changing of the Guard)</t>
  </si>
  <si>
    <t>Grand Prix Race Track (sections)</t>
  </si>
  <si>
    <t>Salle Garnier (Opera de Monte-Carlo)</t>
  </si>
  <si>
    <t>Operas</t>
  </si>
  <si>
    <t>Grimaldi Forum</t>
  </si>
  <si>
    <t>Convention Centers</t>
  </si>
  <si>
    <t>Casino Café de Paris</t>
  </si>
  <si>
    <t>Stade Louis II</t>
  </si>
  <si>
    <t>Port Hercule</t>
  </si>
  <si>
    <t>Chapelle Sainte Dévote</t>
  </si>
  <si>
    <t>Japanese Garden</t>
  </si>
  <si>
    <t>Larvotto Beach (Port Hercule)</t>
  </si>
  <si>
    <t>Points of Interest • Landmarks • Scenic Walking Areas</t>
  </si>
  <si>
    <t>Stade Louis II (Pool)</t>
  </si>
  <si>
    <t>Casino Gardens</t>
  </si>
  <si>
    <t>Palace of Monaco</t>
  </si>
  <si>
    <t>The Private Collection of Antique Cars of H.S.H. Prince Rainier III</t>
  </si>
  <si>
    <t>Statue of Juan Manuel Fangio</t>
  </si>
  <si>
    <t>Place du Palais</t>
  </si>
  <si>
    <t>Monaco Tourist Office</t>
  </si>
  <si>
    <t>French Alps</t>
  </si>
  <si>
    <t>Aiguille du Midi</t>
  </si>
  <si>
    <t>Mountains • Lookouts</t>
  </si>
  <si>
    <t>Mer de Glace</t>
  </si>
  <si>
    <t>Montenvers Railway</t>
  </si>
  <si>
    <t>Telecabine du Brevent</t>
  </si>
  <si>
    <t>Panoramic Mont-Blanc Gondola</t>
  </si>
  <si>
    <t>Les Arcs</t>
  </si>
  <si>
    <t>Courchevel</t>
  </si>
  <si>
    <t>Lac Blanc</t>
  </si>
  <si>
    <t>Lac d'Annecy</t>
  </si>
  <si>
    <t>Tramway du Mont-Blanc</t>
  </si>
  <si>
    <t>Trams • Lookouts</t>
  </si>
  <si>
    <t>Ice Cave (Grotte de Glace)</t>
  </si>
  <si>
    <t>Val Thorens</t>
  </si>
  <si>
    <t>Lac de Gaube</t>
  </si>
  <si>
    <t>Parc de Merlet</t>
  </si>
  <si>
    <t>Calanques National Park</t>
  </si>
  <si>
    <t>National Parks • Nature • Wildlife Areas</t>
  </si>
  <si>
    <t>Tignes</t>
  </si>
  <si>
    <t>Lake Annecy</t>
  </si>
  <si>
    <t>Promenade du Thiou</t>
  </si>
  <si>
    <t>Scenic Walking Areas</t>
  </si>
  <si>
    <t>Pointe d'Arve</t>
  </si>
  <si>
    <t>Saint-Laurent Archaeology Museum</t>
  </si>
  <si>
    <t>Notre Dame de La Salette</t>
  </si>
  <si>
    <t>Thermes de La Léchere-les-Bains</t>
  </si>
  <si>
    <t>Gorges de la Nesque</t>
  </si>
  <si>
    <t>Les Deux Alpes</t>
  </si>
  <si>
    <t>Ski • Snowboard Areas • Beach • Pool Clubs</t>
  </si>
  <si>
    <t>Chateau de Menthon Saint-Bernard</t>
  </si>
  <si>
    <t>Lookouts • Castles</t>
  </si>
  <si>
    <t>La Rosiere Ski Resort</t>
  </si>
  <si>
    <t>Portes du Soleil</t>
  </si>
  <si>
    <t>Montgenevre Ski Resort</t>
  </si>
  <si>
    <t>Lac d'Allos</t>
  </si>
  <si>
    <t>Les Gets Ski Resort</t>
  </si>
  <si>
    <t>Provence-Alpes-Côte d'Azur</t>
  </si>
  <si>
    <t>Castle Hill (Colline du Chateau)</t>
  </si>
  <si>
    <t>Notre-Dame de la Garde Basilica</t>
  </si>
  <si>
    <t>Calanques</t>
  </si>
  <si>
    <t>Points of Interest • Landmarks • National Parks</t>
  </si>
  <si>
    <t>Gorges du Verdon</t>
  </si>
  <si>
    <t>Bodies of Water • Canyons</t>
  </si>
  <si>
    <t>Carrieres des Lumieres</t>
  </si>
  <si>
    <t>Colorado Provencal</t>
  </si>
  <si>
    <t>Chateau d'If</t>
  </si>
  <si>
    <t>Parc Ornithologique de Pont de Gau</t>
  </si>
  <si>
    <t>Lac de Sainte-Croix</t>
  </si>
  <si>
    <t>Bodies of Water • Points of Interest • Landmarks</t>
  </si>
  <si>
    <t>La Méridionale Ferry</t>
  </si>
  <si>
    <t>Ochre Trail (Sentier des Ocres)</t>
  </si>
  <si>
    <t>Cathédrale La Major</t>
  </si>
  <si>
    <t>Chateau La Coste</t>
  </si>
  <si>
    <t>Mont Ventoux</t>
  </si>
  <si>
    <t>Parc National de Port-Cros</t>
  </si>
  <si>
    <t>Le Panier</t>
  </si>
  <si>
    <t>Mont-Saint-Michel</t>
  </si>
  <si>
    <t>Étretat Cliffs</t>
  </si>
  <si>
    <t>Claude Monet's Garden at Giverny</t>
  </si>
  <si>
    <t>Speciality Museums • Gardens</t>
  </si>
  <si>
    <t>Normandy American Cemetery and Memorial</t>
  </si>
  <si>
    <t>Bayeux Tapestry</t>
  </si>
  <si>
    <t>Mémorial de Caen</t>
  </si>
  <si>
    <t>Omaha Beach</t>
  </si>
  <si>
    <t>Historic Sites • Battlefields</t>
  </si>
  <si>
    <t>Rouen Cathedral</t>
  </si>
  <si>
    <t>Airborne Museum</t>
  </si>
  <si>
    <t>Bayeux Cathedral</t>
  </si>
  <si>
    <t>Cité de la Mer</t>
  </si>
  <si>
    <t>Amusement • Theme Parks • Aquariums</t>
  </si>
  <si>
    <t>Sainte-Catherine's Church</t>
  </si>
  <si>
    <t>Pointe du Hoc</t>
  </si>
  <si>
    <t>Honfleur Old Town</t>
  </si>
  <si>
    <t>Utah Beach D-Day Museum</t>
  </si>
  <si>
    <t>Military Museums • Battlefields</t>
  </si>
  <si>
    <t>Palais Benedictine</t>
  </si>
  <si>
    <t>Distilleries • Architectural Buildings</t>
  </si>
  <si>
    <t>Les Jardins d'Étretat</t>
  </si>
  <si>
    <t>Dead Man's Corner Museum</t>
  </si>
  <si>
    <t>Le Havre Beach</t>
  </si>
  <si>
    <t>Honfleur Old Harbour</t>
  </si>
  <si>
    <t>Rouen Old Town</t>
  </si>
  <si>
    <t>Bayeux War Cemetery</t>
  </si>
  <si>
    <t>Overlord Museum</t>
  </si>
  <si>
    <t>Pont de Normandie</t>
  </si>
  <si>
    <t>Pegasus Bridge Museum</t>
  </si>
  <si>
    <t>Arromanches 360 Circular Cinema</t>
  </si>
  <si>
    <t>Jardin Plume</t>
  </si>
  <si>
    <t>Longues-sur-Mer German Battery</t>
  </si>
  <si>
    <t>Memorial Museum of the Battle of Normandy</t>
  </si>
  <si>
    <t>Military Museums • Monuments • Statues</t>
  </si>
  <si>
    <t>Rue du Gros-Horloge</t>
  </si>
  <si>
    <t>St-Malo Intra-Muros</t>
  </si>
  <si>
    <t>Sentier des Douaniers (GR34)</t>
  </si>
  <si>
    <t>Océanopolis</t>
  </si>
  <si>
    <t>Dinan Old Town</t>
  </si>
  <si>
    <t>Chateau de Fougeres</t>
  </si>
  <si>
    <t>Vannes Historic Centre</t>
  </si>
  <si>
    <t>Jardins de Brocéliande</t>
  </si>
  <si>
    <t>Sentier des Douaniers</t>
  </si>
  <si>
    <t>Remparts de Saint-Malo</t>
  </si>
  <si>
    <t>Grand Aquarium</t>
  </si>
  <si>
    <t>Ile de Batz</t>
  </si>
  <si>
    <t>Plage de l'Ile Vierge</t>
  </si>
  <si>
    <t>Cancale Oyster Market</t>
  </si>
  <si>
    <t>Carnac Stones</t>
  </si>
  <si>
    <t>Ancient Ruins • Mysterious Sites</t>
  </si>
  <si>
    <t>Château de Suscinio</t>
  </si>
  <si>
    <t>Pointe du Raz</t>
  </si>
  <si>
    <t>Jardins de La Gacilly</t>
  </si>
  <si>
    <t>Speciality Museums • Educational sites</t>
  </si>
  <si>
    <t>Pointe du Grouin</t>
  </si>
  <si>
    <t>Foret de Brocéliande</t>
  </si>
  <si>
    <t>Forests</t>
  </si>
  <si>
    <t>Fort La Latte</t>
  </si>
  <si>
    <t>Sept-Iles Archipelago</t>
  </si>
  <si>
    <t>Parc de Branféré</t>
  </si>
  <si>
    <t>Pointe de Pen-Hir</t>
  </si>
  <si>
    <t>Port of Saint-Goustan</t>
  </si>
  <si>
    <t>Pointe de la Torche</t>
  </si>
  <si>
    <t>Saint-Corentin Cathedral</t>
  </si>
  <si>
    <t>Saint-Malo Port</t>
  </si>
  <si>
    <t>Musée national de la Marine (Brest)</t>
  </si>
  <si>
    <t>Pink Granite Coast</t>
  </si>
  <si>
    <t>Germany</t>
  </si>
  <si>
    <t>Reichstag Building</t>
  </si>
  <si>
    <t>Topography of Terror</t>
  </si>
  <si>
    <t>Brandenburg Gate</t>
  </si>
  <si>
    <t>Berlin Wall Memorial</t>
  </si>
  <si>
    <t>Memorial to the Murdered Jews of Europe</t>
  </si>
  <si>
    <t>Pergamon Museum</t>
  </si>
  <si>
    <t>Friedrichstadt-Palast</t>
  </si>
  <si>
    <t>East Side Gallery</t>
  </si>
  <si>
    <t>Museum Island</t>
  </si>
  <si>
    <t>Zoo Berlin</t>
  </si>
  <si>
    <t>Berliner Dom</t>
  </si>
  <si>
    <t>Tiergarten</t>
  </si>
  <si>
    <t>Berliner Fernsehturm</t>
  </si>
  <si>
    <t>Gendarmenmarkt</t>
  </si>
  <si>
    <t>DDR Museum</t>
  </si>
  <si>
    <t>Berlin Story Bunker</t>
  </si>
  <si>
    <t>Classic Remise Berlin</t>
  </si>
  <si>
    <t>Neues Museum</t>
  </si>
  <si>
    <t>German Spy Museum Berlin</t>
  </si>
  <si>
    <t>Hackescher Markt</t>
  </si>
  <si>
    <t>Architectural Buildings • Shopping Malls</t>
  </si>
  <si>
    <t>Deutsches Technikmuseum</t>
  </si>
  <si>
    <t>Stasi Museum</t>
  </si>
  <si>
    <t>Alexanderplatz</t>
  </si>
  <si>
    <t>KaDeWe</t>
  </si>
  <si>
    <t>Department Stores</t>
  </si>
  <si>
    <t>Charlottenburg Palace</t>
  </si>
  <si>
    <t>Olympiastadion Berlin</t>
  </si>
  <si>
    <t>Memorial and Museum Sachsenhausen</t>
  </si>
  <si>
    <t>Gemäldegalerie</t>
  </si>
  <si>
    <t>Mauerpark Flohmarkt</t>
  </si>
  <si>
    <t>Tränenpalast</t>
  </si>
  <si>
    <t>Marienplatz</t>
  </si>
  <si>
    <t>Neuschwanstein Castle</t>
  </si>
  <si>
    <t>English Garden</t>
  </si>
  <si>
    <t>BMW Welt</t>
  </si>
  <si>
    <t>Munich Residenz</t>
  </si>
  <si>
    <t>Dachau Concentration Camp Memorial Site</t>
  </si>
  <si>
    <t>Allianz Arena</t>
  </si>
  <si>
    <t>Nymphenburg Palace</t>
  </si>
  <si>
    <t>Deutsches Museum</t>
  </si>
  <si>
    <t>Asamkirche</t>
  </si>
  <si>
    <t>Zugspitze</t>
  </si>
  <si>
    <t>Viktualienmarkt</t>
  </si>
  <si>
    <t>Olympiapark</t>
  </si>
  <si>
    <t>Old Town (Rothenburg ob der Tauber)</t>
  </si>
  <si>
    <t>BMW Museum</t>
  </si>
  <si>
    <t>Alte Pinakothek</t>
  </si>
  <si>
    <t>Lake Königssee</t>
  </si>
  <si>
    <t>PLAYMOBIL FunPark</t>
  </si>
  <si>
    <t>Linderhof Palace</t>
  </si>
  <si>
    <t>Partnach Gorge</t>
  </si>
  <si>
    <t>New Town Hall (Neues Rathaus)</t>
  </si>
  <si>
    <t>Old Town (Nuremberg)</t>
  </si>
  <si>
    <t>Oktoberfest</t>
  </si>
  <si>
    <t>Food • Drink Festivals</t>
  </si>
  <si>
    <t>Würzburg Residence</t>
  </si>
  <si>
    <t>Eagle's Nest</t>
  </si>
  <si>
    <t>Bamberg Old Town</t>
  </si>
  <si>
    <t>Imperial Castle of Nuremberg</t>
  </si>
  <si>
    <t>St. Lorenz Church</t>
  </si>
  <si>
    <t>Hellabrunn Zoo</t>
  </si>
  <si>
    <t>Lake Chiemsee</t>
  </si>
  <si>
    <t>North Rhine-Westphalia</t>
  </si>
  <si>
    <t>Cologne Cathedral</t>
  </si>
  <si>
    <t>Imhoff-Schokoladenmuseum</t>
  </si>
  <si>
    <t>Phantasialand</t>
  </si>
  <si>
    <t>Konigsallee</t>
  </si>
  <si>
    <t>Basilica of St. Severin</t>
  </si>
  <si>
    <t>Classic Remise Düsseldorf</t>
  </si>
  <si>
    <t>Rhine Tower</t>
  </si>
  <si>
    <t>KölnTriangle</t>
  </si>
  <si>
    <t>Museum Ludwig</t>
  </si>
  <si>
    <t>Old Town (Altstadt) (Düsseldorf)</t>
  </si>
  <si>
    <t>Rheinturm</t>
  </si>
  <si>
    <t>Augustusburg and Falkenlust Palaces, Brühl</t>
  </si>
  <si>
    <t>Hohenzollern Bridge</t>
  </si>
  <si>
    <t>EL-DE Haus (NS Documentation Centre of the City of Cologne)</t>
  </si>
  <si>
    <t>Cologne Zoo</t>
  </si>
  <si>
    <t>Centro (Oberhausen)</t>
  </si>
  <si>
    <t>Signal Iduna Park</t>
  </si>
  <si>
    <t>Botanischer Garten Köln</t>
  </si>
  <si>
    <t>Belgian Quarter (Cologne)</t>
  </si>
  <si>
    <t>Rhine River</t>
  </si>
  <si>
    <t>Landschaftspark Duisburg-Nord</t>
  </si>
  <si>
    <t>Wuppertal Suspension Railway</t>
  </si>
  <si>
    <t>Haus der Geschichte der Bundesrepublik Deutschland</t>
  </si>
  <si>
    <t>Wallraf-Richartz Museum</t>
  </si>
  <si>
    <t>Irrland</t>
  </si>
  <si>
    <t>Parks • Playgrounds</t>
  </si>
  <si>
    <t>Schloss Burg</t>
  </si>
  <si>
    <t>Drachenfels</t>
  </si>
  <si>
    <t>Farina Fragrance Museum</t>
  </si>
  <si>
    <t>Fischmarkt (Cologne)</t>
  </si>
  <si>
    <t>Schloss Benrath</t>
  </si>
  <si>
    <t>Historic Sites • Natural History Museums</t>
  </si>
  <si>
    <t>Hamburg</t>
  </si>
  <si>
    <t>Miniatur Wunderland</t>
  </si>
  <si>
    <t>Elbe Tunnel</t>
  </si>
  <si>
    <t>Speicherstadt</t>
  </si>
  <si>
    <t>Historic Walking Areas • Architectural Buildings</t>
  </si>
  <si>
    <t>Port of Hamburg</t>
  </si>
  <si>
    <t>Planten un Blomen</t>
  </si>
  <si>
    <t>Dialog im Dunkeln</t>
  </si>
  <si>
    <t>Tierpark Hagenbeck</t>
  </si>
  <si>
    <t>Elbphilharmonie Plaza</t>
  </si>
  <si>
    <t>Concerts • Symphonies</t>
  </si>
  <si>
    <t>Chocoversum by HACHEZ</t>
  </si>
  <si>
    <t>Chilehaus</t>
  </si>
  <si>
    <t>Hamburg Dungeon</t>
  </si>
  <si>
    <t>Schmidt's Tivoli</t>
  </si>
  <si>
    <t>Reeperbahn</t>
  </si>
  <si>
    <t>Neighborhoods • Points of Interest • Landmarks</t>
  </si>
  <si>
    <t>International Maritime Museum</t>
  </si>
  <si>
    <t>HafenCity</t>
  </si>
  <si>
    <t>Port of Hamburg (Landungsbrücken)</t>
  </si>
  <si>
    <t>St. Nikolai Memorial</t>
  </si>
  <si>
    <t>Hamburger Kunsthalle</t>
  </si>
  <si>
    <t>U-434 Submarine Museum</t>
  </si>
  <si>
    <t>St. Pauli (Neighborhood)</t>
  </si>
  <si>
    <t>Hamburger Dom</t>
  </si>
  <si>
    <t>Fish Market</t>
  </si>
  <si>
    <t>Hamburg Christmas Market</t>
  </si>
  <si>
    <t>Blankenese</t>
  </si>
  <si>
    <t>Portugiesenviertel</t>
  </si>
  <si>
    <t>Neuengamme Concentration Camp Memorial</t>
  </si>
  <si>
    <t>Jungfernstieg</t>
  </si>
  <si>
    <t>Kontorhausviertel</t>
  </si>
  <si>
    <t>Lake Alster</t>
  </si>
  <si>
    <t>Zwinger</t>
  </si>
  <si>
    <t>Frauenkirche Dresden</t>
  </si>
  <si>
    <t>Green Vault (Grünes Gewölbe)</t>
  </si>
  <si>
    <t>Monument to the Battle of the Nations</t>
  </si>
  <si>
    <t>Zoo Leipzig</t>
  </si>
  <si>
    <t>Old Masters Picture Gallery</t>
  </si>
  <si>
    <t>Leipzig Central Station</t>
  </si>
  <si>
    <t>Procession of Princes (Fürstenzug)</t>
  </si>
  <si>
    <t>Konigstein Fortress</t>
  </si>
  <si>
    <t>Semperoper Dresden</t>
  </si>
  <si>
    <t>Operas • Theaters</t>
  </si>
  <si>
    <t>Bastei Bridge</t>
  </si>
  <si>
    <t>St. Thomas Church (Thomaskirche)</t>
  </si>
  <si>
    <t>Residenzschloss (Dresden Royal Palace)</t>
  </si>
  <si>
    <t>Brühl's Terrace</t>
  </si>
  <si>
    <t>Kunsthofpassage</t>
  </si>
  <si>
    <t>Fortress Königstein</t>
  </si>
  <si>
    <t>Saxon Switzerland National Park</t>
  </si>
  <si>
    <t>Zeitgeschichtliches Forum Leipzig</t>
  </si>
  <si>
    <t>Dresden Striezelmarkt</t>
  </si>
  <si>
    <t>St. Nicholas Church (Nikolaikirche)</t>
  </si>
  <si>
    <t>Dresden Panometer</t>
  </si>
  <si>
    <t>Bach Museum</t>
  </si>
  <si>
    <t>Bastei (bridge)</t>
  </si>
  <si>
    <t>Asisi Panometer Dresden</t>
  </si>
  <si>
    <t>Katholische Hofkirche (Catholic Cathedral)</t>
  </si>
  <si>
    <t>Schloss Moritzburg</t>
  </si>
  <si>
    <t>Bastei (Rock Formation)</t>
  </si>
  <si>
    <t>Panometer Leipzig</t>
  </si>
  <si>
    <t>Schloss &amp; Park Pillnitz</t>
  </si>
  <si>
    <t>Military History Museum Bundeswehr</t>
  </si>
  <si>
    <t>Military Museum</t>
  </si>
  <si>
    <t>Baden-Württemberg</t>
  </si>
  <si>
    <t>Europa-Park</t>
  </si>
  <si>
    <t>Mercedes-Benz Museum</t>
  </si>
  <si>
    <t>Porsche Museum</t>
  </si>
  <si>
    <t>Heidelberg Castle</t>
  </si>
  <si>
    <t>Mainau Island</t>
  </si>
  <si>
    <t>Heidelberg Old Town</t>
  </si>
  <si>
    <t>Wilhelma Zoologisch-Botanischer Garten</t>
  </si>
  <si>
    <t>Zoos • Gardens</t>
  </si>
  <si>
    <t>Ulm Minster</t>
  </si>
  <si>
    <t>Lichtentaler Allee</t>
  </si>
  <si>
    <t>Philosophenweg</t>
  </si>
  <si>
    <t>Lake Constance</t>
  </si>
  <si>
    <t>Therme Erding</t>
  </si>
  <si>
    <t>Water Parks • Thermal Spas</t>
  </si>
  <si>
    <t>Triberg Falls</t>
  </si>
  <si>
    <t>Rulantica</t>
  </si>
  <si>
    <t>Hohenzollern Castle</t>
  </si>
  <si>
    <t>Schlossplatz</t>
  </si>
  <si>
    <t>Münsterplatz</t>
  </si>
  <si>
    <t>Metzingen Outletcity</t>
  </si>
  <si>
    <t>Factory Outlets • Shopping Malls</t>
  </si>
  <si>
    <t>Stadtbibliothek Stuttgart</t>
  </si>
  <si>
    <t>Strotmanns Magic Lounge</t>
  </si>
  <si>
    <t>Zeppelin Museum</t>
  </si>
  <si>
    <t>Stuttgart TV Tower (Fernsehturm)</t>
  </si>
  <si>
    <t>Karl Theodor Bridge (Old Bridge)</t>
  </si>
  <si>
    <t>Historic Sites • Bridges</t>
  </si>
  <si>
    <t>Königstrasse</t>
  </si>
  <si>
    <t>Casino Baden-Baden</t>
  </si>
  <si>
    <t>Central Railway Station (Stuttgart Hauptbahnhof)</t>
  </si>
  <si>
    <t>Bodensee (Lake Constance)</t>
  </si>
  <si>
    <t>Tripsdrill Amusement Park</t>
  </si>
  <si>
    <t>Staatsgalerie Stuttgart</t>
  </si>
  <si>
    <t>Freiburg Bächle</t>
  </si>
  <si>
    <t>Athens</t>
  </si>
  <si>
    <t>Acropolis</t>
  </si>
  <si>
    <t>Acropolis Museum</t>
  </si>
  <si>
    <t>Parthenon</t>
  </si>
  <si>
    <t>Plaka</t>
  </si>
  <si>
    <t>Panathenaic Stadium</t>
  </si>
  <si>
    <t>National Archaeological Museum</t>
  </si>
  <si>
    <t>Mount Lycabettus</t>
  </si>
  <si>
    <t>Temple of Hephaestus</t>
  </si>
  <si>
    <t>Ancient Ruins • Religious Sites</t>
  </si>
  <si>
    <t>Ancient Agora of Athens</t>
  </si>
  <si>
    <t>Anafiotika</t>
  </si>
  <si>
    <t>Monastiraki</t>
  </si>
  <si>
    <t>Odeon of Herodes Atticus</t>
  </si>
  <si>
    <t>Historic Sites • Theaters</t>
  </si>
  <si>
    <t>Areopagus Hill</t>
  </si>
  <si>
    <t>Museum of Ancient Agora</t>
  </si>
  <si>
    <t>Speciality Museums • Cultural Events</t>
  </si>
  <si>
    <t>Benaki Museum</t>
  </si>
  <si>
    <t>National Garden</t>
  </si>
  <si>
    <t>Erechtheion</t>
  </si>
  <si>
    <t>Central Market (Varvakios Agora)</t>
  </si>
  <si>
    <t>Museum of Cycladic Art</t>
  </si>
  <si>
    <t>Psiri</t>
  </si>
  <si>
    <t>Temple of Olympian Zeus</t>
  </si>
  <si>
    <t>Ancient Ruins • Monuments • Statues</t>
  </si>
  <si>
    <t>Changing of the Guard (Syntagma Square)</t>
  </si>
  <si>
    <t>Arch of Hadrian</t>
  </si>
  <si>
    <t>Areopagus Hill (Apostle Paul's Speech Site)</t>
  </si>
  <si>
    <t>Historic Sites • Geologic Formations</t>
  </si>
  <si>
    <t>Metropolitan Cathedral of Athens</t>
  </si>
  <si>
    <t>Museum of Illusions Athens</t>
  </si>
  <si>
    <t>Ermou Street</t>
  </si>
  <si>
    <t>Hellenic Motor Museum</t>
  </si>
  <si>
    <t>Theatre of Dionysus</t>
  </si>
  <si>
    <t>Byzantine and Christian Museum</t>
  </si>
  <si>
    <t>Oia-Fira Hiking Trail</t>
  </si>
  <si>
    <t>Perissa Black Sand Beach</t>
  </si>
  <si>
    <t>Perivolos Beach</t>
  </si>
  <si>
    <t>Ammoudi Bay</t>
  </si>
  <si>
    <t>Oia</t>
  </si>
  <si>
    <t>Akrotiri Archaeological Site</t>
  </si>
  <si>
    <t>Red Beach</t>
  </si>
  <si>
    <t>Nea Kameni</t>
  </si>
  <si>
    <t>Volcanos</t>
  </si>
  <si>
    <t>Kamari Beach</t>
  </si>
  <si>
    <t>Ancient Thera</t>
  </si>
  <si>
    <t>Fira Cable Car</t>
  </si>
  <si>
    <t>Santo Winery</t>
  </si>
  <si>
    <t>Vlychada Beach</t>
  </si>
  <si>
    <t>Museum of Prehistoric Thira</t>
  </si>
  <si>
    <t>Skaros Rock</t>
  </si>
  <si>
    <t>Pyrgos (Village)</t>
  </si>
  <si>
    <t>Castle of Akrotiri</t>
  </si>
  <si>
    <t>Thirasia</t>
  </si>
  <si>
    <t>Three Bells of Fira</t>
  </si>
  <si>
    <t>Estate Argyros</t>
  </si>
  <si>
    <t>Venetsanos Winery</t>
  </si>
  <si>
    <t>Firostefani</t>
  </si>
  <si>
    <t>Prophet Elias Monastery</t>
  </si>
  <si>
    <t>Monolithos Beach</t>
  </si>
  <si>
    <t>Museum of Ancient Thera</t>
  </si>
  <si>
    <t>Akrotiri Lighthouse</t>
  </si>
  <si>
    <t>Points of Interest • Landmarks • Lighthouses</t>
  </si>
  <si>
    <t>White Beach</t>
  </si>
  <si>
    <t>Panagia Episkopi</t>
  </si>
  <si>
    <t>Koutsoyannopoulos Wine Museum</t>
  </si>
  <si>
    <t>Taxi Boats to Red, White, and Black Beach</t>
  </si>
  <si>
    <t>Elafonisi Beach</t>
  </si>
  <si>
    <t>Balos Lagoon</t>
  </si>
  <si>
    <t>Falassarna Beach</t>
  </si>
  <si>
    <t>Old Venetian Harbor</t>
  </si>
  <si>
    <t>Reptisland</t>
  </si>
  <si>
    <t>The Palace of Knossos</t>
  </si>
  <si>
    <t>Spinalonga</t>
  </si>
  <si>
    <t>Chania Old Town</t>
  </si>
  <si>
    <t>Marinas • Points of Interest • Landmarks</t>
  </si>
  <si>
    <t>Heraklion Archaeological Museum</t>
  </si>
  <si>
    <t>Lake Kournas</t>
  </si>
  <si>
    <t>Samaria Gorge National Park</t>
  </si>
  <si>
    <t>Matala Beach</t>
  </si>
  <si>
    <t>Arkadi Monastery</t>
  </si>
  <si>
    <t>Star Beach Water Park</t>
  </si>
  <si>
    <t>Seitan Limania Beach</t>
  </si>
  <si>
    <t>Agia Roumeli Beach</t>
  </si>
  <si>
    <t>Botanical Park &amp; Gardens of Crete</t>
  </si>
  <si>
    <t>Kedrodasos Beach</t>
  </si>
  <si>
    <t>CRETAquarium</t>
  </si>
  <si>
    <t>Museum of Cretan Ethnology</t>
  </si>
  <si>
    <t>Speciality Museums • Natural History Museums</t>
  </si>
  <si>
    <t>Historical Museum of Crete (OFI Football Club)</t>
  </si>
  <si>
    <t>Mili Gorge</t>
  </si>
  <si>
    <t>Manousakis Winery</t>
  </si>
  <si>
    <t>Frangokastello Beach</t>
  </si>
  <si>
    <t>Chrissi Island</t>
  </si>
  <si>
    <t>Reptile House</t>
  </si>
  <si>
    <t>Glyka Nera Beach</t>
  </si>
  <si>
    <t>Limnoupolis Water Park</t>
  </si>
  <si>
    <t>Fortezza of Rethymno</t>
  </si>
  <si>
    <t>Preveli Beach</t>
  </si>
  <si>
    <t>Mykonos Town (Chora)</t>
  </si>
  <si>
    <t>Platis Gialos Beach</t>
  </si>
  <si>
    <t>Ornos Beach</t>
  </si>
  <si>
    <t>Little Venice</t>
  </si>
  <si>
    <t>Paradise Beach</t>
  </si>
  <si>
    <t>Fokos Beach</t>
  </si>
  <si>
    <t>Super Paradise Beach</t>
  </si>
  <si>
    <t>Elia Beach</t>
  </si>
  <si>
    <t>Mykonos Windmills</t>
  </si>
  <si>
    <t>Mykonos Vioma Organic Farm</t>
  </si>
  <si>
    <t>Wineries • Vineyards • Farms</t>
  </si>
  <si>
    <t>Agios Sostis Beach</t>
  </si>
  <si>
    <t>Kalo Livadi Beach</t>
  </si>
  <si>
    <t>Agia Anna Beach</t>
  </si>
  <si>
    <t>Kalafati Beach</t>
  </si>
  <si>
    <t>Mykonos Old Port Ferry</t>
  </si>
  <si>
    <t>Panormos Beach</t>
  </si>
  <si>
    <t>Psarou Beach</t>
  </si>
  <si>
    <t>Paraga Beach</t>
  </si>
  <si>
    <t>Panagia Paraportiani Church</t>
  </si>
  <si>
    <t>Old Port</t>
  </si>
  <si>
    <t>Marinas</t>
  </si>
  <si>
    <t>Agrari Beach</t>
  </si>
  <si>
    <t>Mykonos Brewing Company</t>
  </si>
  <si>
    <t>Ftelia Beach</t>
  </si>
  <si>
    <t>Chora (Mykonos Town)</t>
  </si>
  <si>
    <t>Paradise Beach Club</t>
  </si>
  <si>
    <t>Aegean Maritime Museum</t>
  </si>
  <si>
    <t>Kapari Beach</t>
  </si>
  <si>
    <t>Lia Beach</t>
  </si>
  <si>
    <t>Armenistis Lighthouse</t>
  </si>
  <si>
    <t>Rarity Gallery</t>
  </si>
  <si>
    <t>Rhodes</t>
  </si>
  <si>
    <t>Village of Lindos</t>
  </si>
  <si>
    <t>Anthony Quinn Bay</t>
  </si>
  <si>
    <t>WaterPark Rhodes</t>
  </si>
  <si>
    <t>Acropolis of Lindos</t>
  </si>
  <si>
    <t>Tsambika Beach</t>
  </si>
  <si>
    <t>Kallithea Springs</t>
  </si>
  <si>
    <t>Points of Interest • Landmarks • Civic Centres</t>
  </si>
  <si>
    <t>Rhodes Old Town</t>
  </si>
  <si>
    <t>Farma of Rhodes Petting Zoo</t>
  </si>
  <si>
    <t>Zoos • Farms</t>
  </si>
  <si>
    <t>Faliraki Beach</t>
  </si>
  <si>
    <t>Street of the Knights</t>
  </si>
  <si>
    <t>St. Paul's Bay</t>
  </si>
  <si>
    <t>Palace of the Grand Master of the Knights of Rhodes</t>
  </si>
  <si>
    <t>Vlycha Beach</t>
  </si>
  <si>
    <t>Valley of the Butterflies</t>
  </si>
  <si>
    <t>Prasonisi</t>
  </si>
  <si>
    <t>Ladiko Beach</t>
  </si>
  <si>
    <t>Haraki Beach</t>
  </si>
  <si>
    <t>Panagia Tsambika Monastery</t>
  </si>
  <si>
    <t>Agathi Beach</t>
  </si>
  <si>
    <t>Afandou Beach</t>
  </si>
  <si>
    <t>Archaeological Museum of Rhodes</t>
  </si>
  <si>
    <t>Monolithos Castle</t>
  </si>
  <si>
    <t>Lardos Beach</t>
  </si>
  <si>
    <t>Ialyssos Beach</t>
  </si>
  <si>
    <t>Traganou Beach</t>
  </si>
  <si>
    <t>Points of Interest • Landmarks • Beaches</t>
  </si>
  <si>
    <t>Ancient Kamiros</t>
  </si>
  <si>
    <t>The Acropolis of Rhodes</t>
  </si>
  <si>
    <t>Rhodes Acropolis</t>
  </si>
  <si>
    <t>Mandraki Harbour</t>
  </si>
  <si>
    <t>Seven Springs (Epta Piges)</t>
  </si>
  <si>
    <t>Bodies of Water • Nature • Wildlife Areas</t>
  </si>
  <si>
    <t>Peloponnese</t>
  </si>
  <si>
    <t>Palamidi Fortress</t>
  </si>
  <si>
    <t>Karathona Beach</t>
  </si>
  <si>
    <t>Ancient Theatre of Epidaurus</t>
  </si>
  <si>
    <t>Corinth Canal</t>
  </si>
  <si>
    <t>Foni Beach</t>
  </si>
  <si>
    <t>Ancient Mycenae</t>
  </si>
  <si>
    <t>Palace of Nestor</t>
  </si>
  <si>
    <t>Lion Gate</t>
  </si>
  <si>
    <t>Ancient Olympia</t>
  </si>
  <si>
    <t>Ancient Ruins • Historic Walking Areas</t>
  </si>
  <si>
    <t>Monemvasia Fortress</t>
  </si>
  <si>
    <t>Polilimnio Waterfalls</t>
  </si>
  <si>
    <t>Diros Caves</t>
  </si>
  <si>
    <t>Bourtzi Fortress</t>
  </si>
  <si>
    <t>Ancient Messene</t>
  </si>
  <si>
    <t>Kalamata Beach</t>
  </si>
  <si>
    <t>Voidokilia Beach</t>
  </si>
  <si>
    <t>Mystras</t>
  </si>
  <si>
    <t>Stoupa Beach</t>
  </si>
  <si>
    <t>Kapsia Cave</t>
  </si>
  <si>
    <t>Simos Beach (Elafonisos)</t>
  </si>
  <si>
    <t>Polylimnio Waterfall</t>
  </si>
  <si>
    <t>Kalamitsi Beach</t>
  </si>
  <si>
    <t>Dimaio Cave</t>
  </si>
  <si>
    <t>Finikounda Beach</t>
  </si>
  <si>
    <t>Cave of Kastania</t>
  </si>
  <si>
    <t>Museum of Ancient Olympia</t>
  </si>
  <si>
    <t>Archaeological Museum of Nafplio</t>
  </si>
  <si>
    <t>Tolo Beach</t>
  </si>
  <si>
    <t>Traditional Costume Museum (Kalamata)</t>
  </si>
  <si>
    <t>Ktima Bairaktaris</t>
  </si>
  <si>
    <t>Thessaly</t>
  </si>
  <si>
    <t>Meteora Monasteries</t>
  </si>
  <si>
    <t>Great Meteoron Monastery</t>
  </si>
  <si>
    <t>Mount Olympus</t>
  </si>
  <si>
    <t>Monastery of Varlaam</t>
  </si>
  <si>
    <t>Monastery of Rousanou</t>
  </si>
  <si>
    <t>Natural History Museum of Meteora &amp; Mushroom Museum</t>
  </si>
  <si>
    <t>Porta Panagia Bridge</t>
  </si>
  <si>
    <t>Agios Ioannis Beach</t>
  </si>
  <si>
    <t>Holy Trinity Monastery (Agia Triada)</t>
  </si>
  <si>
    <t>Mount Pelion</t>
  </si>
  <si>
    <t>Mountains • Geologic Formations</t>
  </si>
  <si>
    <t>Lake Plastiras</t>
  </si>
  <si>
    <t>Mylopotamos Beach</t>
  </si>
  <si>
    <t>Monastery of St. Stephen</t>
  </si>
  <si>
    <t>Path of the Centaurs</t>
  </si>
  <si>
    <t>Fakistra Beach</t>
  </si>
  <si>
    <t>Monastery of St. Nicholas Anapausas</t>
  </si>
  <si>
    <t>Platamon Castle</t>
  </si>
  <si>
    <t>Papa Nero Beach</t>
  </si>
  <si>
    <t>Damouchari Beach</t>
  </si>
  <si>
    <t>Beaches • Lookouts</t>
  </si>
  <si>
    <t>Archaeological Museum of Volos</t>
  </si>
  <si>
    <t>Matsopoulos Mill (Trikala)</t>
  </si>
  <si>
    <t>Agioi Saranta Beach</t>
  </si>
  <si>
    <t>Meteora (sunset views)</t>
  </si>
  <si>
    <t>Ancient Theatre of Larissa</t>
  </si>
  <si>
    <t>Mill of Elves (Milos Xotikon)</t>
  </si>
  <si>
    <t>Chorefto Beach</t>
  </si>
  <si>
    <t>Tsagarada (Village)</t>
  </si>
  <si>
    <t>Larissa Fortress</t>
  </si>
  <si>
    <t>Tzasteni Beach</t>
  </si>
  <si>
    <t>Byzantine Museum of Makrinitsa</t>
  </si>
  <si>
    <t>Speciality Museums • His</t>
  </si>
  <si>
    <t>Thessaloniki</t>
  </si>
  <si>
    <t>Ladadika District</t>
  </si>
  <si>
    <t>Holy Church of Saint Demetrius, Patron Saint of Thessalonica</t>
  </si>
  <si>
    <t>Historic Sites • Churches • Cathedrals</t>
  </si>
  <si>
    <t>Archaeological Museum of Thessaloniki</t>
  </si>
  <si>
    <t>White Tower of Thessaloniki</t>
  </si>
  <si>
    <t>Ataturk Museum</t>
  </si>
  <si>
    <t>Aristotelous Square</t>
  </si>
  <si>
    <t>Museum of Byzantine Culture</t>
  </si>
  <si>
    <t>Mediterranean Cosmos</t>
  </si>
  <si>
    <t>White Tower (Boat Bar)</t>
  </si>
  <si>
    <t>Church of Hagia Sophia</t>
  </si>
  <si>
    <t>Church of Panagia Acheiropoietos</t>
  </si>
  <si>
    <t>Modiano Market</t>
  </si>
  <si>
    <t>Kapani Market</t>
  </si>
  <si>
    <t>OTE Tower</t>
  </si>
  <si>
    <t>Toumba Stadium (PAOK FC)</t>
  </si>
  <si>
    <t>Jewish Museum of Thessaloniki</t>
  </si>
  <si>
    <t>Statue of Alexander The Great</t>
  </si>
  <si>
    <t>NOESIS - Science Center &amp; Technology Museum</t>
  </si>
  <si>
    <t>Church of Saint Nicholas Orphanos</t>
  </si>
  <si>
    <t>Waterland</t>
  </si>
  <si>
    <t>War Museum of Thessaloniki</t>
  </si>
  <si>
    <t>Ancient Greek Lyre Workshop (Nikolaos Bras)</t>
  </si>
  <si>
    <t>Ano Poli (Upper Town)</t>
  </si>
  <si>
    <t>Church of Saint Nicholas Orphanos (frescoes)</t>
  </si>
  <si>
    <t>One Salonica Outlet Mall</t>
  </si>
  <si>
    <t>Crypt of Saint Demetrius</t>
  </si>
  <si>
    <t>Bezesteni Market</t>
  </si>
  <si>
    <t>Walls of Thessaloniki</t>
  </si>
  <si>
    <t>Trigoniou Tower</t>
  </si>
  <si>
    <t>Historic Sites • Observation Decks • Towers</t>
  </si>
  <si>
    <t>Heptapyrgion Fortress</t>
  </si>
  <si>
    <t>Szechenyi Thermal Bath</t>
  </si>
  <si>
    <t>Historic Sites • Thermal Spas</t>
  </si>
  <si>
    <t>Hungarian Parliament Building</t>
  </si>
  <si>
    <t>Fisherman's Bastion</t>
  </si>
  <si>
    <t>Shoes on the Danube Bank</t>
  </si>
  <si>
    <t>St. Stephen's Basilica (Szent Istvan Bazilika)</t>
  </si>
  <si>
    <t>Central Market Hall</t>
  </si>
  <si>
    <t>Buda Castle</t>
  </si>
  <si>
    <t>Danube River</t>
  </si>
  <si>
    <t>Hospital in the Rock Nuclear Bunker Museum</t>
  </si>
  <si>
    <t>Matthias Church</t>
  </si>
  <si>
    <t>Margaret Island</t>
  </si>
  <si>
    <t>Islands • Parks</t>
  </si>
  <si>
    <t>Hungarian State Opera House</t>
  </si>
  <si>
    <t>Operas • Architectural Buildings</t>
  </si>
  <si>
    <t>Széchenyi Chain Bridge</t>
  </si>
  <si>
    <t>House of Terror Museum</t>
  </si>
  <si>
    <t>Gellért Hill</t>
  </si>
  <si>
    <t>Vajdahunyad Castle</t>
  </si>
  <si>
    <t>Heroes' Square</t>
  </si>
  <si>
    <t>Beer Spa Budapest</t>
  </si>
  <si>
    <t>Dohány Street Synagogue</t>
  </si>
  <si>
    <t>Budapest Zoo &amp; Botanical Garden</t>
  </si>
  <si>
    <t>Flippermúzeum</t>
  </si>
  <si>
    <t>Star Wars Fan Exhibition</t>
  </si>
  <si>
    <t>Speciality Museums • Exhibitions</t>
  </si>
  <si>
    <t>Gozsdu Udvar</t>
  </si>
  <si>
    <t>Palatinus Strandfürdő</t>
  </si>
  <si>
    <t>Water Parks • Hot Springs • Geysers</t>
  </si>
  <si>
    <t>Vaci Street</t>
  </si>
  <si>
    <t>Margaret Island Musical Fountain</t>
  </si>
  <si>
    <t>Points of Interest • Landmarks • Fountains</t>
  </si>
  <si>
    <t>Hungarian National Museum</t>
  </si>
  <si>
    <t>Children's Railway</t>
  </si>
  <si>
    <t>Rail Services • Scenic Railroads</t>
  </si>
  <si>
    <t>3D Gallery Budapest</t>
  </si>
  <si>
    <t>Hallgrímskirkja</t>
  </si>
  <si>
    <t>Diamond Beach</t>
  </si>
  <si>
    <t>Perlan</t>
  </si>
  <si>
    <t>Skogafoss</t>
  </si>
  <si>
    <t>Seljalandsfoss</t>
  </si>
  <si>
    <t>Blue Lagoon</t>
  </si>
  <si>
    <t>Harpa Reykjavik Concert Hall and Conference Centre</t>
  </si>
  <si>
    <t>Kvernufoss</t>
  </si>
  <si>
    <t>Thingvellir National Park</t>
  </si>
  <si>
    <t>Reynisfjara Beach</t>
  </si>
  <si>
    <t>Golden Circle</t>
  </si>
  <si>
    <t>Geysir</t>
  </si>
  <si>
    <t>Reynisfjara Beach (Basalt Columns)</t>
  </si>
  <si>
    <t>Oxararfoss</t>
  </si>
  <si>
    <t>Solheimasandur Plane Wreck</t>
  </si>
  <si>
    <t>Reykjadalur Hot Spring Thermal River</t>
  </si>
  <si>
    <t>Hot Springs • Geysers</t>
  </si>
  <si>
    <t>National Museum of Iceland</t>
  </si>
  <si>
    <t>Speciality • Gift Shops • Art Museums</t>
  </si>
  <si>
    <t>Laugavegur</t>
  </si>
  <si>
    <t>Dyrholaey</t>
  </si>
  <si>
    <t>Gljúfrabúi</t>
  </si>
  <si>
    <t>Sky Lagoon</t>
  </si>
  <si>
    <t>Secret Lagoon (Gamla Laugin)</t>
  </si>
  <si>
    <t>Solheimajokull Glacier</t>
  </si>
  <si>
    <t>Kerid Crater</t>
  </si>
  <si>
    <t>Fjadrargljufur Canyon</t>
  </si>
  <si>
    <t>Nature • Wildlife Areas • Canyons</t>
  </si>
  <si>
    <t>Laugardalslaug Geothermal Pool</t>
  </si>
  <si>
    <t>Sports Complexes • Water Parks</t>
  </si>
  <si>
    <t>Fridheimar Farm</t>
  </si>
  <si>
    <t>Vesturbajarlaug Swimming Pool</t>
  </si>
  <si>
    <t>Aurora Reykjavik Northern Lights Center</t>
  </si>
  <si>
    <t>Kilmainham Gaol Museum</t>
  </si>
  <si>
    <t>Guinness Storehouse</t>
  </si>
  <si>
    <t>The Little Museum of Dublin</t>
  </si>
  <si>
    <t>Jameson Distillery Bow St.</t>
  </si>
  <si>
    <t>Distilleries</t>
  </si>
  <si>
    <t>The Book of Kells and Old Library at Trinity College</t>
  </si>
  <si>
    <t>Irish Rock 'n' Roll Museum Experience</t>
  </si>
  <si>
    <t>St. Stephen's Green</t>
  </si>
  <si>
    <t>EPIC The Irish Emigration Museum</t>
  </si>
  <si>
    <t>Irish Whiskey Museum</t>
  </si>
  <si>
    <t>Glasnevin Cemetery Museum</t>
  </si>
  <si>
    <t>Speciality Museums • Cemeteries</t>
  </si>
  <si>
    <t>Phoenix Park</t>
  </si>
  <si>
    <t>National Museum of Ireland - Archaeology</t>
  </si>
  <si>
    <t>St. Patrick's Cathedral</t>
  </si>
  <si>
    <t>14 Henrietta Street</t>
  </si>
  <si>
    <t>Dublin Zoo</t>
  </si>
  <si>
    <t>Teeling Whiskey Distillery</t>
  </si>
  <si>
    <t>Grafton Street</t>
  </si>
  <si>
    <t>Dublin Castle</t>
  </si>
  <si>
    <t>Dublinia</t>
  </si>
  <si>
    <t>Chester Beatty</t>
  </si>
  <si>
    <t>Croke Park Stadium Tour &amp; GAA Museum</t>
  </si>
  <si>
    <t>Speciality Museums • Arenas • Stadiums</t>
  </si>
  <si>
    <t>National Botanic Gardens</t>
  </si>
  <si>
    <t>Jeanie Johnston Tall Ship and Famine Story</t>
  </si>
  <si>
    <t>Christ Church Cathedral</t>
  </si>
  <si>
    <t>Roe &amp; Co Distillery</t>
  </si>
  <si>
    <t>National Gallery of Ireland</t>
  </si>
  <si>
    <t>Famine Memorial</t>
  </si>
  <si>
    <t>The Spire</t>
  </si>
  <si>
    <t>General Post Office (GPO) Witness History Visitor Centre</t>
  </si>
  <si>
    <t>Aviva Stadium</t>
  </si>
  <si>
    <t>Munster</t>
  </si>
  <si>
    <t>Killarney National Park</t>
  </si>
  <si>
    <t>Blarney Castle &amp; Gardens</t>
  </si>
  <si>
    <t>Spike Island</t>
  </si>
  <si>
    <t>Gap of Dunloe</t>
  </si>
  <si>
    <t>Valleys</t>
  </si>
  <si>
    <t>English Market</t>
  </si>
  <si>
    <t>Rock of Cashel</t>
  </si>
  <si>
    <t>Jameson Distillery Midleton</t>
  </si>
  <si>
    <t>Muckross House, Gardens &amp; Traditional Farms</t>
  </si>
  <si>
    <t>Historic Sites • Gardens</t>
  </si>
  <si>
    <t>Ring of Kerry</t>
  </si>
  <si>
    <t>Titanic Belfast</t>
  </si>
  <si>
    <t>Torc Waterfall</t>
  </si>
  <si>
    <t>Bunratty Castle and Folk Park</t>
  </si>
  <si>
    <t>Cork City Gaol</t>
  </si>
  <si>
    <t>Slea Head Drive</t>
  </si>
  <si>
    <t>Ross Castle</t>
  </si>
  <si>
    <t>Molly Gallivan's Cottage &amp; Traditional Farm</t>
  </si>
  <si>
    <t>Aqua Dome</t>
  </si>
  <si>
    <t>Fota Wildlife Park</t>
  </si>
  <si>
    <t>Mahon Point Distillery</t>
  </si>
  <si>
    <t>Ladies View</t>
  </si>
  <si>
    <t>Charles Fort</t>
  </si>
  <si>
    <t>King John's Castle</t>
  </si>
  <si>
    <t>Muckross Abbey</t>
  </si>
  <si>
    <t>Points of Interest • Landmarks • Nature • Wildlife Areas</t>
  </si>
  <si>
    <t>Inch Beach</t>
  </si>
  <si>
    <t>Aillwee Cave</t>
  </si>
  <si>
    <t>Hunt Museum</t>
  </si>
  <si>
    <t>Dingle Peninsula</t>
  </si>
  <si>
    <t>Kerry Bog Village Museum</t>
  </si>
  <si>
    <t>University College Cork</t>
  </si>
  <si>
    <t>Points of Interest • Landmarks • Educational sites</t>
  </si>
  <si>
    <t>Rome</t>
  </si>
  <si>
    <t>Italy</t>
  </si>
  <si>
    <t>Colosseum</t>
  </si>
  <si>
    <t>Pantheon</t>
  </si>
  <si>
    <t>Ancient Ruins • Architectural Buildings</t>
  </si>
  <si>
    <t>Trevi Fountain</t>
  </si>
  <si>
    <t>Fountains</t>
  </si>
  <si>
    <t>Trastevere</t>
  </si>
  <si>
    <t>Galleria Borghese</t>
  </si>
  <si>
    <t>Basilica di Santa Maria Maggiore</t>
  </si>
  <si>
    <t>Piazza Navona</t>
  </si>
  <si>
    <t>Borghese Gallery and Museum</t>
  </si>
  <si>
    <t>Castel Sant'Angelo</t>
  </si>
  <si>
    <t>Observation Decks • Towers • Art Museums</t>
  </si>
  <si>
    <t>Palatine Hill</t>
  </si>
  <si>
    <t>Monument to Vittorio Emanuele II</t>
  </si>
  <si>
    <t>Roman Forum</t>
  </si>
  <si>
    <t>Church of St. Ignatius of Loyola</t>
  </si>
  <si>
    <t>Palazzo Doria Pamphilj</t>
  </si>
  <si>
    <t>Spanish Steps</t>
  </si>
  <si>
    <t>Galleria Colonna</t>
  </si>
  <si>
    <t>Basilica di San Giovanni in Laterano</t>
  </si>
  <si>
    <t>Historic Centre of Rome</t>
  </si>
  <si>
    <t>Welcome to Rome</t>
  </si>
  <si>
    <t>Points of Interest • Landmarks • Children's Museums</t>
  </si>
  <si>
    <t>Baths of Diocletian</t>
  </si>
  <si>
    <t>Catacombs of Callixtus</t>
  </si>
  <si>
    <t>Ancient Ruins • Cemeteries</t>
  </si>
  <si>
    <t>Basilica di San Clemente al Laterano</t>
  </si>
  <si>
    <t>Fountain of Four Rivers</t>
  </si>
  <si>
    <t>Basilica di Santa Maria in Trastevere</t>
  </si>
  <si>
    <t>San Pietro in Vincoli</t>
  </si>
  <si>
    <t>San Luigi dei Francesi Church</t>
  </si>
  <si>
    <t>Domus Aurea</t>
  </si>
  <si>
    <t>Santa Maria della Vittoria</t>
  </si>
  <si>
    <t>Museum of Dreamers</t>
  </si>
  <si>
    <t>Gianicolo Hill</t>
  </si>
  <si>
    <t>Piazzale Michelangelo</t>
  </si>
  <si>
    <t>Uffizi Galleries</t>
  </si>
  <si>
    <t>Duomo - Cattedrale di Santa Maria del Fiore</t>
  </si>
  <si>
    <t>Leaning Tower of Pisa</t>
  </si>
  <si>
    <t>Galleria dell'Accademia</t>
  </si>
  <si>
    <t>Mercato Centrale</t>
  </si>
  <si>
    <t>Piazza del Duomo</t>
  </si>
  <si>
    <t>Piazza della Signoria</t>
  </si>
  <si>
    <t>Ponte Vecchio</t>
  </si>
  <si>
    <t>Piazza del Campo</t>
  </si>
  <si>
    <t>Basilica of Santa Croce</t>
  </si>
  <si>
    <t>Duomo di Siena</t>
  </si>
  <si>
    <t>Cantina Ercolani</t>
  </si>
  <si>
    <t>Walls of Lucca</t>
  </si>
  <si>
    <t>Giotto's Bell Tower</t>
  </si>
  <si>
    <t>Architectural Buildings • Observation Decks • Towers</t>
  </si>
  <si>
    <t>Piazza dei Miracoli</t>
  </si>
  <si>
    <t>Spiaggia di Fetovaia</t>
  </si>
  <si>
    <t>Castello di Brolio</t>
  </si>
  <si>
    <t>Basilica San Miniato al Monte</t>
  </si>
  <si>
    <t>Tenuta Torciano Winery</t>
  </si>
  <si>
    <t>Funicolare di Montecatini Terme</t>
  </si>
  <si>
    <t>Brunelleschi's Dome</t>
  </si>
  <si>
    <t>Poggio Amorelli (Fattoria Poggio Amorelli)</t>
  </si>
  <si>
    <t>Museo dell'Opera del Duomo</t>
  </si>
  <si>
    <t>Piccolomini Library</t>
  </si>
  <si>
    <t>Il Campo</t>
  </si>
  <si>
    <t>Medici Chapels</t>
  </si>
  <si>
    <t>Torre del Mangia</t>
  </si>
  <si>
    <t>Bargello National Museum</t>
  </si>
  <si>
    <t>Castello Vicchiomaggio</t>
  </si>
  <si>
    <t>Doge's Palace</t>
  </si>
  <si>
    <t>St. Mark's Basilica</t>
  </si>
  <si>
    <t>Canal Grande</t>
  </si>
  <si>
    <t>Piazza San Marco</t>
  </si>
  <si>
    <t>St Mark's Campanile</t>
  </si>
  <si>
    <t>Teatro La Fenice</t>
  </si>
  <si>
    <t>Rialto Bridge</t>
  </si>
  <si>
    <t>Peggy Guggenheim Collection</t>
  </si>
  <si>
    <t>Cannaregio</t>
  </si>
  <si>
    <t>Scuola Grande di San Rocco</t>
  </si>
  <si>
    <t>Basilica di Santa Maria Gloriosa dei Frari</t>
  </si>
  <si>
    <t>Rialto Market</t>
  </si>
  <si>
    <t>San Giorgio Maggiore</t>
  </si>
  <si>
    <t>Gallerie dell'Accademia</t>
  </si>
  <si>
    <t>Basilica di Santa Maria della Salute</t>
  </si>
  <si>
    <t>Dorsoduro</t>
  </si>
  <si>
    <t>Bridge of Sighs</t>
  </si>
  <si>
    <t>Ca' Rezzonico</t>
  </si>
  <si>
    <t>Museo Correr</t>
  </si>
  <si>
    <t>Rialto Bridge (Jewellery Shop)</t>
  </si>
  <si>
    <t>Antique Shops</t>
  </si>
  <si>
    <t>St Mark's Clocktower</t>
  </si>
  <si>
    <t>Leonardo da Vinci Museum (Venice)</t>
  </si>
  <si>
    <t>Musica A Palazzo</t>
  </si>
  <si>
    <t>Jewish Ghetto</t>
  </si>
  <si>
    <t>Museo di Storia Naturale di Venezia Giancarlo Ligabue</t>
  </si>
  <si>
    <t>Ponte dell'Accademia</t>
  </si>
  <si>
    <t>Venetian Arsenal</t>
  </si>
  <si>
    <t>Contarini del Bovolo Staircase</t>
  </si>
  <si>
    <t>Campo Santa Margherita</t>
  </si>
  <si>
    <t>Carnival of Venice</t>
  </si>
  <si>
    <t>Lombardy</t>
  </si>
  <si>
    <t>Duomo di Milano</t>
  </si>
  <si>
    <t>Galleria Vittorio Emanuele II</t>
  </si>
  <si>
    <t>Santa Maria delle Grazie</t>
  </si>
  <si>
    <t>Bergamo Citta Alta</t>
  </si>
  <si>
    <t>Sforzesco Castle</t>
  </si>
  <si>
    <t>Navigli District</t>
  </si>
  <si>
    <t>Villa del Balbianello</t>
  </si>
  <si>
    <t>Pinacoteca di Brera</t>
  </si>
  <si>
    <t>Teatro Alla Scala</t>
  </si>
  <si>
    <t>Duomo di Milano Rooftops</t>
  </si>
  <si>
    <t>San Maurizio al Monastero Maggiore</t>
  </si>
  <si>
    <t>Teatro Donizetti</t>
  </si>
  <si>
    <t>Theaters • History Museums</t>
  </si>
  <si>
    <t>Brera District</t>
  </si>
  <si>
    <t>Church of Santa Maria delle Grazie (The Last Supper)</t>
  </si>
  <si>
    <t>Grotte di Catullo</t>
  </si>
  <si>
    <t>Certosa di Pavia</t>
  </si>
  <si>
    <t>Scaliger Castle (Castello Scaligero)</t>
  </si>
  <si>
    <t>Passo dello Stelvio</t>
  </si>
  <si>
    <t>Villa Carlotta</t>
  </si>
  <si>
    <t>Architectural Buildings • Gardens</t>
  </si>
  <si>
    <t>Villa Melzi D'Eril</t>
  </si>
  <si>
    <t>Lake Orta</t>
  </si>
  <si>
    <t>Villa Necchi Campiglio</t>
  </si>
  <si>
    <t>Monumental Cemetery</t>
  </si>
  <si>
    <t>Duomo di Monza</t>
  </si>
  <si>
    <t>Biblioteca Ambrosiana</t>
  </si>
  <si>
    <t>Libraries • Art Museums</t>
  </si>
  <si>
    <t>Lake Como</t>
  </si>
  <si>
    <t>Villa Monastero</t>
  </si>
  <si>
    <t>Parco Sempione</t>
  </si>
  <si>
    <t>Piazza Vecchia (Bergamo)</t>
  </si>
  <si>
    <t>Campania</t>
  </si>
  <si>
    <t>Cappella Sansevero</t>
  </si>
  <si>
    <t>Galleria Borbonica</t>
  </si>
  <si>
    <t>Pompeii Archaeological Park</t>
  </si>
  <si>
    <t>Underground Naples</t>
  </si>
  <si>
    <t>Catacombe di San Gennaro</t>
  </si>
  <si>
    <t>Monte Solaro</t>
  </si>
  <si>
    <t>Napoli Sotterranea</t>
  </si>
  <si>
    <t>Villa Rufolo</t>
  </si>
  <si>
    <t>Concerts • Speciality Museums</t>
  </si>
  <si>
    <t>Faraglioni di Capri</t>
  </si>
  <si>
    <t>Points of Interest • Landmarks • Islands</t>
  </si>
  <si>
    <t>Lemon Farm (Limonaia I Giardini di Cataldo)</t>
  </si>
  <si>
    <t>Catacombe di San Gaudioso</t>
  </si>
  <si>
    <t>Citta della Scienza</t>
  </si>
  <si>
    <t>La Masseria di Leva</t>
  </si>
  <si>
    <t>Teatro Sannazaro</t>
  </si>
  <si>
    <t>Parco Archeologico del Pausilypon</t>
  </si>
  <si>
    <t>House of the Faun</t>
  </si>
  <si>
    <t>Duomo di Salerno</t>
  </si>
  <si>
    <t>Underground Naples (Centro Storico)</t>
  </si>
  <si>
    <t>Museo Cappella Sansevero</t>
  </si>
  <si>
    <t>Limonoro di Capri</t>
  </si>
  <si>
    <t>Tenuta San Francesco</t>
  </si>
  <si>
    <t>Chiesa di Sant'Anna dei Lombardi (Monteoliveto)</t>
  </si>
  <si>
    <t>Chiesa del Gesu Nuovo</t>
  </si>
  <si>
    <t>Speciality Museums • Churches • Cathedrals</t>
  </si>
  <si>
    <t>Mount Vesuvius</t>
  </si>
  <si>
    <t>Amphitheatre of Pompeii</t>
  </si>
  <si>
    <t>Marina Piccola</t>
  </si>
  <si>
    <t>Museo della Carta (Paper Museum)</t>
  </si>
  <si>
    <t>Caves of Palinuro</t>
  </si>
  <si>
    <t>Marina di Corricella</t>
  </si>
  <si>
    <t>Sanita (Cimitero delle Fontanelle)</t>
  </si>
  <si>
    <t>Mount Etna</t>
  </si>
  <si>
    <t>Mountains • Volcanos</t>
  </si>
  <si>
    <t>Ortigia</t>
  </si>
  <si>
    <t>Valley of the Temples</t>
  </si>
  <si>
    <t>Isola Bella</t>
  </si>
  <si>
    <t>Ancient Theatre of Taormina</t>
  </si>
  <si>
    <t>Etna Park</t>
  </si>
  <si>
    <t>Taormina Old Town</t>
  </si>
  <si>
    <t>Villa Romana del Casale</t>
  </si>
  <si>
    <t>Duomo di Monreale</t>
  </si>
  <si>
    <t>San Vito Lo Capo Beach</t>
  </si>
  <si>
    <t>Monastero dei Benedettini</t>
  </si>
  <si>
    <t>Cattedrale di Palermo</t>
  </si>
  <si>
    <t>Saline di Trapani e Paceco</t>
  </si>
  <si>
    <t>Noto Antica</t>
  </si>
  <si>
    <t>Stromboli Volcano</t>
  </si>
  <si>
    <t>Palatine Chapel</t>
  </si>
  <si>
    <t>Giardini della Villa Comunale</t>
  </si>
  <si>
    <t>Palazzo Conte Federico</t>
  </si>
  <si>
    <t>Chiesa del Gesu (Church of Jesus)</t>
  </si>
  <si>
    <t>Temple of Concordia</t>
  </si>
  <si>
    <t>Duomo di Messina (Messina Cathedral)</t>
  </si>
  <si>
    <t>Gambino Winery</t>
  </si>
  <si>
    <t>San Vito lo Capo (Beach Club)</t>
  </si>
  <si>
    <t>Beaches • Beach • Pool Clubs</t>
  </si>
  <si>
    <t>Allied Landing Museum</t>
  </si>
  <si>
    <t>Piazza IX Aprile</t>
  </si>
  <si>
    <t>Archimedeion (Museo Archimede)</t>
  </si>
  <si>
    <t>Museum of Sea Memory</t>
  </si>
  <si>
    <t>Mount Stromboli</t>
  </si>
  <si>
    <t>Santa Caterina d'Alessandria Church</t>
  </si>
  <si>
    <t>Messina Cathedral</t>
  </si>
  <si>
    <t>Dolomites and Italian Alps</t>
  </si>
  <si>
    <t>Tre Cime di Lavaredo</t>
  </si>
  <si>
    <t>Lago di Braies</t>
  </si>
  <si>
    <t>Seceda</t>
  </si>
  <si>
    <t>Lago di Misurina</t>
  </si>
  <si>
    <t>Passo Giau</t>
  </si>
  <si>
    <t>Marmolada</t>
  </si>
  <si>
    <t>Lookouts • Hiking Trails</t>
  </si>
  <si>
    <t>Lake Ledro</t>
  </si>
  <si>
    <t>Gardens of Trauttmansdorff Castle</t>
  </si>
  <si>
    <t>Lago di Garda</t>
  </si>
  <si>
    <t>Renon (Ritten) Cable Car</t>
  </si>
  <si>
    <t>Kronplatz</t>
  </si>
  <si>
    <t>South Tyrol Museum of Archaeology</t>
  </si>
  <si>
    <t>Lake Caldaro</t>
  </si>
  <si>
    <t>Ponale Road Path</t>
  </si>
  <si>
    <t>Biking Trails • Hiking Trails</t>
  </si>
  <si>
    <t>Lake Molveno</t>
  </si>
  <si>
    <t>Centro Storico (Bolzano)</t>
  </si>
  <si>
    <t>Piazza Duomo (Trento)</t>
  </si>
  <si>
    <t>Varone Waterfall Cave Park</t>
  </si>
  <si>
    <t>Tappeiner Promenade</t>
  </si>
  <si>
    <t>Buonconsiglio Castle Museum</t>
  </si>
  <si>
    <t>Bodies of Water • Beaches</t>
  </si>
  <si>
    <t>Lago di Toblino</t>
  </si>
  <si>
    <t>Nature • Wildlife Areas • Caverns • Caves</t>
  </si>
  <si>
    <t>Lago di Tovel</t>
  </si>
  <si>
    <t>Old Town (Bolzano)</t>
  </si>
  <si>
    <t>Dolomiti Superski (Alpe di Siusi)</t>
  </si>
  <si>
    <t>Reschensee (Resia Lake)</t>
  </si>
  <si>
    <t>Stelvio Pass (Passo dello Stelvio)</t>
  </si>
  <si>
    <t>Piazza Walther</t>
  </si>
  <si>
    <t>Lake Levico</t>
  </si>
  <si>
    <t>Val Gardena</t>
  </si>
  <si>
    <t>Cala Goloritze</t>
  </si>
  <si>
    <t>La Pelosa Beach</t>
  </si>
  <si>
    <t>Spiaggia di Tuerredda</t>
  </si>
  <si>
    <t>Cala Coticcio</t>
  </si>
  <si>
    <t>Porto Giunco Beach</t>
  </si>
  <si>
    <t>La Maddalena Archipelago National Park</t>
  </si>
  <si>
    <t>Spiaggia di Mari Pintau</t>
  </si>
  <si>
    <t>Spiaggia di Is Arutas</t>
  </si>
  <si>
    <t>Porto Giunco</t>
  </si>
  <si>
    <t>Capo Testa</t>
  </si>
  <si>
    <t>Nature • Wildlife Areas • Hiking Trails</t>
  </si>
  <si>
    <t>Cala Gonone</t>
  </si>
  <si>
    <t>Beaches • Nature • Wildlife Areas</t>
  </si>
  <si>
    <t>Cala Brandinchi</t>
  </si>
  <si>
    <t>Su Nuraxi di Barumini</t>
  </si>
  <si>
    <t>Mercato di San Benedetto</t>
  </si>
  <si>
    <t>Cala Luna</t>
  </si>
  <si>
    <t>Spiaggia Grande di Calamoresca</t>
  </si>
  <si>
    <t>Li Cossi Beach</t>
  </si>
  <si>
    <t>Nuraghe Mannu</t>
  </si>
  <si>
    <t>Cala Cipolla</t>
  </si>
  <si>
    <t>Spiaggia del Poetto</t>
  </si>
  <si>
    <t>Spiaggia Rena Bianca</t>
  </si>
  <si>
    <t>Cala Mariolu</t>
  </si>
  <si>
    <t>Gola di Gorropu</t>
  </si>
  <si>
    <t>Canyons</t>
  </si>
  <si>
    <t>Porto Pino Beach</t>
  </si>
  <si>
    <t>Grotta di Nettuno</t>
  </si>
  <si>
    <t>Grotta del Bue Marino</t>
  </si>
  <si>
    <t>Caverns • Caves • Geologic Formations</t>
  </si>
  <si>
    <t>Cala Domestica</t>
  </si>
  <si>
    <t>Beaches • Scenic Drives</t>
  </si>
  <si>
    <t>Cala Gonone (Boat Trips)</t>
  </si>
  <si>
    <t>Spiaggia del Principe</t>
  </si>
  <si>
    <t>Bosa Old Town</t>
  </si>
  <si>
    <t>Latvia</t>
  </si>
  <si>
    <t>Old Town Riga</t>
  </si>
  <si>
    <t>Central Market</t>
  </si>
  <si>
    <t>Corner House (KGB Building)</t>
  </si>
  <si>
    <t>House of the Blackheads</t>
  </si>
  <si>
    <t>Jurmala Beach</t>
  </si>
  <si>
    <t>Museum of the Occupation of Latvia</t>
  </si>
  <si>
    <t>Riga Motor Museum</t>
  </si>
  <si>
    <t>St. Peter's Church (Riga)</t>
  </si>
  <si>
    <t>Riga Art Nouveau Museum</t>
  </si>
  <si>
    <t>Alberta Iela</t>
  </si>
  <si>
    <t>Cathedral of Riga</t>
  </si>
  <si>
    <t>Latvian Academy of Sciences Observation Deck</t>
  </si>
  <si>
    <t>Freedom Monument</t>
  </si>
  <si>
    <t>Kemeri National Park</t>
  </si>
  <si>
    <t>Latvian Ethnographic Open-Air Museum</t>
  </si>
  <si>
    <t>Jewish Museum in Latvia</t>
  </si>
  <si>
    <t>Latvian National Opera</t>
  </si>
  <si>
    <t>Mezaparks</t>
  </si>
  <si>
    <t>Parks • Forests</t>
  </si>
  <si>
    <t>Vermanes Garden</t>
  </si>
  <si>
    <t>St. Peter's Church (Tower View)</t>
  </si>
  <si>
    <t>Cat House</t>
  </si>
  <si>
    <t>Riga Cathedral</t>
  </si>
  <si>
    <t>Latvian National Museum of Art</t>
  </si>
  <si>
    <t>Riga National Zoo</t>
  </si>
  <si>
    <t>National Library of Latvia</t>
  </si>
  <si>
    <t>Art Nouveau Architecture</t>
  </si>
  <si>
    <t>Latvian War Museum</t>
  </si>
  <si>
    <t>Miera Iela</t>
  </si>
  <si>
    <t>Elizabetes Iela</t>
  </si>
  <si>
    <t>Liechtenstein Center</t>
  </si>
  <si>
    <t>Liechtenstein National Museum</t>
  </si>
  <si>
    <t>Vaduz Castle</t>
  </si>
  <si>
    <t>Sareis Sesselbahn (Chairlift)</t>
  </si>
  <si>
    <t>Stadtle Vaduz (Main Square)</t>
  </si>
  <si>
    <t>Princely Wine Cellars of the Prince of Liechtenstein</t>
  </si>
  <si>
    <t>Kunstmuseum Liechtenstein</t>
  </si>
  <si>
    <t>Malbun Ski Resort</t>
  </si>
  <si>
    <t>Red House (Rotes Haus)</t>
  </si>
  <si>
    <t>Old Rhine Bridge (Alte Rheinbrücke)</t>
  </si>
  <si>
    <t>Vaduz Cathedral</t>
  </si>
  <si>
    <t>Liechtenstein National Postal Museum</t>
  </si>
  <si>
    <t>Städtle (Vaduz)</t>
  </si>
  <si>
    <t>Eschnerberg</t>
  </si>
  <si>
    <t>Grand Casino Liechtenstein</t>
  </si>
  <si>
    <t>Galina Falconry</t>
  </si>
  <si>
    <t>Liechtenstein Treasure Chamber</t>
  </si>
  <si>
    <t>Horse Sculpture by Fernando Botero</t>
  </si>
  <si>
    <t>Rheinpark Stadion</t>
  </si>
  <si>
    <t>Princes' Way Hike</t>
  </si>
  <si>
    <t>Parliament Building</t>
  </si>
  <si>
    <t>Casino Admiral Ruggell</t>
  </si>
  <si>
    <t>Malbi-Park</t>
  </si>
  <si>
    <t>Border Stone (Three Countries' Corner)</t>
  </si>
  <si>
    <t>Three Horses Sculpture</t>
  </si>
  <si>
    <t>Parish Church of Triesen</t>
  </si>
  <si>
    <t>African King Sculpture (Vaduz)</t>
  </si>
  <si>
    <t>Vaduz Town Hall</t>
  </si>
  <si>
    <t>Points of Interest • Landmarks • Government Buildings</t>
  </si>
  <si>
    <t>Liechtensteiner Brauhaus</t>
  </si>
  <si>
    <t>Speciality &amp; Gift Shops • Breweries</t>
  </si>
  <si>
    <t>Rätisches Museum</t>
  </si>
  <si>
    <t>Lithuania</t>
  </si>
  <si>
    <t>Vilnius Old Town</t>
  </si>
  <si>
    <t>Trakai Island Castle</t>
  </si>
  <si>
    <t>Museum of Occupations and Freedom Fights (KGB Museum)</t>
  </si>
  <si>
    <t>Lukiskes Prison 2.0</t>
  </si>
  <si>
    <t>Gediminas Castle Tower</t>
  </si>
  <si>
    <t>Vilnius Museum of Illusions</t>
  </si>
  <si>
    <t>Kaunas Old Town</t>
  </si>
  <si>
    <t>Ninth Fort</t>
  </si>
  <si>
    <t>Atomic KGB Bunker Museum</t>
  </si>
  <si>
    <t>Hill of Three Crosses</t>
  </si>
  <si>
    <t>Curonian Spit</t>
  </si>
  <si>
    <t>Užupis</t>
  </si>
  <si>
    <t>Vilnius Cathedral</t>
  </si>
  <si>
    <t>Vichy Aqua Park</t>
  </si>
  <si>
    <t>St. Anne's Church</t>
  </si>
  <si>
    <t>Cathedral (Kaunas)</t>
  </si>
  <si>
    <t>Palanga Beach</t>
  </si>
  <si>
    <t>Hill of Crosses</t>
  </si>
  <si>
    <t>Lithuanian Sea Museum</t>
  </si>
  <si>
    <t>Sugihara House Museum</t>
  </si>
  <si>
    <t>Kaunas Castle</t>
  </si>
  <si>
    <t>Vilnius TV Tower</t>
  </si>
  <si>
    <t>Palanga Amber Museum</t>
  </si>
  <si>
    <t>Palace of the Grand Dukes of Lithuania</t>
  </si>
  <si>
    <t>Church of St. Peter and St. Paul</t>
  </si>
  <si>
    <t>Dead Dunes (Mirusios kopos)</t>
  </si>
  <si>
    <t>M.K. Ciurlionio Memorial Museum</t>
  </si>
  <si>
    <t>Church of St. Casimir</t>
  </si>
  <si>
    <t>Akropolis (Shopping Mall)</t>
  </si>
  <si>
    <t>Gedimino prospektas</t>
  </si>
  <si>
    <t>Points of Interest • Landm</t>
  </si>
  <si>
    <t>Luxembourg</t>
  </si>
  <si>
    <t>Chemin de la Corniche</t>
  </si>
  <si>
    <t>Vianden Castle</t>
  </si>
  <si>
    <t>Casemates du Bock</t>
  </si>
  <si>
    <t>Mullerthal Trail</t>
  </si>
  <si>
    <t>Luxembourg American Cemetery and Memorial</t>
  </si>
  <si>
    <t>Notre-Dame Cathedral (Cathedrale Notre-Dame)</t>
  </si>
  <si>
    <t>Grund</t>
  </si>
  <si>
    <t>Panoramic Elevator of the Pfaffenthal</t>
  </si>
  <si>
    <t>National Museum of Military History (Diekirch)</t>
  </si>
  <si>
    <t>Grand Ducal Palace</t>
  </si>
  <si>
    <t>National Museum of History and Art (Musée national d'histoire et d'art)</t>
  </si>
  <si>
    <t>Butterfly Garden Grevenmacher</t>
  </si>
  <si>
    <t>Parc Merveilleux</t>
  </si>
  <si>
    <t>Adolphe Bridge</t>
  </si>
  <si>
    <t>Wenzel Circular Walk</t>
  </si>
  <si>
    <t>Clausel Brasserie</t>
  </si>
  <si>
    <t>National Museum of Natural History</t>
  </si>
  <si>
    <t>Place d'Armes</t>
  </si>
  <si>
    <t>Schéissendëmpel Waterfall</t>
  </si>
  <si>
    <t>Belle Etoile Shopping Center</t>
  </si>
  <si>
    <t>Bourscheid Castle</t>
  </si>
  <si>
    <t>Ancient Ruins • Castles</t>
  </si>
  <si>
    <t>Parc Central (Luxembourg)</t>
  </si>
  <si>
    <t>Playgrounds</t>
  </si>
  <si>
    <t>City Concorde Shopping Center</t>
  </si>
  <si>
    <t>Parc Municipal</t>
  </si>
  <si>
    <t>Beaufort Castle</t>
  </si>
  <si>
    <t>Mudam Luxembourg Modern Art Museum (Musée d'Art Moderne Grand-Duc Jean)</t>
  </si>
  <si>
    <t>Plateau du Saint-Esprit</t>
  </si>
  <si>
    <t>Petrusse Casemates</t>
  </si>
  <si>
    <t>Luxembourg City History Museum</t>
  </si>
  <si>
    <t>Mdina Old City</t>
  </si>
  <si>
    <t>St. John's Co-Cathedral</t>
  </si>
  <si>
    <t>Popeye Village Malta</t>
  </si>
  <si>
    <t>Amusement • Theme Parks • Points of Interest • Landmarks</t>
  </si>
  <si>
    <t>Upper Barrakka Gardens</t>
  </si>
  <si>
    <t>Lascaris War Rooms</t>
  </si>
  <si>
    <t>Golden Bay</t>
  </si>
  <si>
    <t>The Saluting Battery</t>
  </si>
  <si>
    <t>Gozo Fast Ferry</t>
  </si>
  <si>
    <t>Citadel</t>
  </si>
  <si>
    <t>Blue Grotto</t>
  </si>
  <si>
    <t>Malta National Aquarium</t>
  </si>
  <si>
    <t>Fort St Elmo - National War Museum</t>
  </si>
  <si>
    <t>Marsaxlokk Bay</t>
  </si>
  <si>
    <t>Casa Rocca Piccola</t>
  </si>
  <si>
    <t>St Peter's Pool</t>
  </si>
  <si>
    <t>Gozo Channel Line</t>
  </si>
  <si>
    <t>Valletta Waterfront</t>
  </si>
  <si>
    <t>Hagar Qim Temples</t>
  </si>
  <si>
    <t>Rotunda of Mosta (Mosta Dome)</t>
  </si>
  <si>
    <t>Mellieha Bay</t>
  </si>
  <si>
    <t>Mellieha Air Raid Shelter</t>
  </si>
  <si>
    <t>Grand Master's Palace</t>
  </si>
  <si>
    <t>Marsaxlokk (Fishing Village)</t>
  </si>
  <si>
    <t>Bodies of Water • Neighborhoods</t>
  </si>
  <si>
    <t>Malta Classic Car Collection</t>
  </si>
  <si>
    <t>Ghajn Tuffieha Bay</t>
  </si>
  <si>
    <t>Blue Grotto (Inland Sea)</t>
  </si>
  <si>
    <t>Malta at War Museum</t>
  </si>
  <si>
    <t>The Malta Experience</t>
  </si>
  <si>
    <t>Paradise Bay</t>
  </si>
  <si>
    <t>Hal Saflieni Hypogeum</t>
  </si>
  <si>
    <t>Cricova Winery</t>
  </si>
  <si>
    <t>Dendrarium Park</t>
  </si>
  <si>
    <t>Valea Morilor Park</t>
  </si>
  <si>
    <t>Tighina Fortress</t>
  </si>
  <si>
    <t>Nativity Cathedral (Catedrala Nasterea Domnului)</t>
  </si>
  <si>
    <t>Stefan cel Mare Central Park</t>
  </si>
  <si>
    <t>Old Orhei Archeological Complex</t>
  </si>
  <si>
    <t>Historic Walking Areas • Mysterious Sites</t>
  </si>
  <si>
    <t>Central Market (Piata Centrala)</t>
  </si>
  <si>
    <t>Stephen the Great Monument</t>
  </si>
  <si>
    <t>MallDova Shopping Center</t>
  </si>
  <si>
    <t>Chisinau City Hall</t>
  </si>
  <si>
    <t>National Museum of History of Moldova</t>
  </si>
  <si>
    <t>Orhei Vechi Monastery Complex</t>
  </si>
  <si>
    <t>Curchi Monastery</t>
  </si>
  <si>
    <t>Central Railway Station (Chisinau)</t>
  </si>
  <si>
    <t>Asconi Winery</t>
  </si>
  <si>
    <t>Old Orhei (Archaeological Site)</t>
  </si>
  <si>
    <t>National Museum of Art of Moldova</t>
  </si>
  <si>
    <t>A.S. Pushkin House Museum</t>
  </si>
  <si>
    <t>Chateau Vartely Winery</t>
  </si>
  <si>
    <t>Suvorov Monument (Tiraspol)</t>
  </si>
  <si>
    <t>Triumphal Arch (Chisinau)</t>
  </si>
  <si>
    <t>Botanical Garden (Gradina Botanica)</t>
  </si>
  <si>
    <t>Tipova Monastery</t>
  </si>
  <si>
    <t>Saharna Monastery</t>
  </si>
  <si>
    <t>La La Play Beach &amp; Events Park</t>
  </si>
  <si>
    <t>Memorial Complex "Eternity"</t>
  </si>
  <si>
    <t>National Museum of Ethnography and Natural History</t>
  </si>
  <si>
    <t>National Museum of Archaeology and History of Moldova</t>
  </si>
  <si>
    <t>Pedestrian Street (Chisinau)</t>
  </si>
  <si>
    <t>Points of Interest • Landmarks • Histori</t>
  </si>
  <si>
    <t>Kotor Old City</t>
  </si>
  <si>
    <t>Bay of Kotor</t>
  </si>
  <si>
    <t>Budva Old Town</t>
  </si>
  <si>
    <t>Our Lady of the Rocks</t>
  </si>
  <si>
    <t>Lipa Cave</t>
  </si>
  <si>
    <t>Skadar Lake National Park</t>
  </si>
  <si>
    <t>Kotor Old City Walls</t>
  </si>
  <si>
    <t>Mogren Beach</t>
  </si>
  <si>
    <t>Black Lake (Crno Jezero)</t>
  </si>
  <si>
    <t>Tara River Canyon</t>
  </si>
  <si>
    <t>Porto Montenegro</t>
  </si>
  <si>
    <t>Piers • Boardwalks • Ships</t>
  </si>
  <si>
    <t>Ostrog Monastery</t>
  </si>
  <si>
    <t>Lovcen National Park</t>
  </si>
  <si>
    <t>Kotor Serpentine</t>
  </si>
  <si>
    <t>St. Tryphon Cathedral</t>
  </si>
  <si>
    <t>Dancer Statue (Budva)</t>
  </si>
  <si>
    <t>Tara Bridge (Đurđevića Tara Bridge)</t>
  </si>
  <si>
    <t>Njegos Mausoleum</t>
  </si>
  <si>
    <t>Sveti Stefan</t>
  </si>
  <si>
    <t>Jaz Beach</t>
  </si>
  <si>
    <t>Perast Old Town</t>
  </si>
  <si>
    <t>Serpentine Road (Kotor)</t>
  </si>
  <si>
    <t>Lookouts • Scenic Drives</t>
  </si>
  <si>
    <t>Slovenska Beach</t>
  </si>
  <si>
    <t>Mogren 2 Beach</t>
  </si>
  <si>
    <t>Old Town (Ulcinj)</t>
  </si>
  <si>
    <t>Budva Citadel</t>
  </si>
  <si>
    <t>Church of St. John the Baptist (Budva)</t>
  </si>
  <si>
    <t>Cathedral of Saint Tryphon</t>
  </si>
  <si>
    <t>Blue Cave (Plava Spilja)</t>
  </si>
  <si>
    <t>Points of Interest • Landmarks • Caverns • Caves</t>
  </si>
  <si>
    <t>Waterfall Niagara</t>
  </si>
  <si>
    <t>North Macedonia</t>
  </si>
  <si>
    <t>North Holland</t>
  </si>
  <si>
    <t>South Holland</t>
  </si>
  <si>
    <t>Netherlands</t>
  </si>
  <si>
    <t>Keukenhof</t>
  </si>
  <si>
    <t>Markthal</t>
  </si>
  <si>
    <t>Mauritshuis</t>
  </si>
  <si>
    <t>Kinderdijk</t>
  </si>
  <si>
    <t>Historic Sites • Educational sites</t>
  </si>
  <si>
    <t>Madurodam</t>
  </si>
  <si>
    <t>Historic Sites • Amusement • Theme Parks</t>
  </si>
  <si>
    <t>Escher in Het Paleis (Escher in The Palace)</t>
  </si>
  <si>
    <t>Erasmus Bridge</t>
  </si>
  <si>
    <t>Architectural Buildings • Bridges</t>
  </si>
  <si>
    <t>Panorama Mesdag</t>
  </si>
  <si>
    <t>Rotterdam Zoo (Diergaarde Blijdorp)</t>
  </si>
  <si>
    <t>Rotterdam Centraal Station</t>
  </si>
  <si>
    <t>Euromast</t>
  </si>
  <si>
    <t>Dutch Pinball Museum</t>
  </si>
  <si>
    <t>Delfshaven</t>
  </si>
  <si>
    <t>Binnenhof &amp; Ridderzaal (Inner Court &amp; Hall of Knights)</t>
  </si>
  <si>
    <t>Gemeentemuseum Den Haag</t>
  </si>
  <si>
    <t>Kunsthal Rotterdam</t>
  </si>
  <si>
    <t>Corpus `journey through the human body`</t>
  </si>
  <si>
    <t>Duinrell</t>
  </si>
  <si>
    <t>Amusement • Theme Parks • Water Parks</t>
  </si>
  <si>
    <t>Scheveningen Pier</t>
  </si>
  <si>
    <t>Royal Delft - Koninklijke Porceleyne Fles</t>
  </si>
  <si>
    <t>Scheveningen Beach</t>
  </si>
  <si>
    <t>Binnenhof</t>
  </si>
  <si>
    <t>Oude Haven</t>
  </si>
  <si>
    <t>Witte de Withstraat</t>
  </si>
  <si>
    <t>Kaasmarkt Alkmaar</t>
  </si>
  <si>
    <t>Market Square (Delft)</t>
  </si>
  <si>
    <t>Zaanse Schans</t>
  </si>
  <si>
    <t>Historic Sites • Farmers Markets</t>
  </si>
  <si>
    <t>Cube Houses</t>
  </si>
  <si>
    <t>Naturalis Biodiversity Center</t>
  </si>
  <si>
    <t>National Museum of Antiquities (Rijksmuseum van Oudheden)</t>
  </si>
  <si>
    <t>Anne Frank House</t>
  </si>
  <si>
    <t>Van Gogh Museum</t>
  </si>
  <si>
    <t>Rijksmuseum</t>
  </si>
  <si>
    <t>Red Light District</t>
  </si>
  <si>
    <t>Jordaan</t>
  </si>
  <si>
    <t>Vondelpark</t>
  </si>
  <si>
    <t>Heineken Experience</t>
  </si>
  <si>
    <t>Our Lord in the Attic Museum</t>
  </si>
  <si>
    <t>A'dam Lookout</t>
  </si>
  <si>
    <t>BODY WORLDS: The Happiness Project</t>
  </si>
  <si>
    <t>ARTIS Zoo</t>
  </si>
  <si>
    <t>Amsterdam Dungeon</t>
  </si>
  <si>
    <t>Moco Museum</t>
  </si>
  <si>
    <t>Rembrandt House Museum</t>
  </si>
  <si>
    <t>NEMO Science Museum</t>
  </si>
  <si>
    <t>Science Museums • Children's Museums</t>
  </si>
  <si>
    <t>Amsterdam Centraal Station</t>
  </si>
  <si>
    <t>Albert Cuyp Market</t>
  </si>
  <si>
    <t>Jewish Cultural Quarter</t>
  </si>
  <si>
    <t>Children's Museums • History Museums</t>
  </si>
  <si>
    <t>Dam Square</t>
  </si>
  <si>
    <t>Madame Tussauds Amsterdam</t>
  </si>
  <si>
    <t>De Gooyer Windmill</t>
  </si>
  <si>
    <t>Royal Palace Amsterdam</t>
  </si>
  <si>
    <t>Bloemendaal aan Zee</t>
  </si>
  <si>
    <t>The 9 Streets</t>
  </si>
  <si>
    <t>Begijnhof</t>
  </si>
  <si>
    <t>Red Light Secrets: Museum of Prostitution</t>
  </si>
  <si>
    <t>Het Scheepvaartmuseum (The National Maritime Museum)</t>
  </si>
  <si>
    <t>Museumplein</t>
  </si>
  <si>
    <t>Micropia</t>
  </si>
  <si>
    <t>Lake Ohrid</t>
  </si>
  <si>
    <t>Matka Canyon</t>
  </si>
  <si>
    <t>Old Bazaar (Skopje)</t>
  </si>
  <si>
    <t>Monastery of Saint Naum</t>
  </si>
  <si>
    <t>Canyon Matka</t>
  </si>
  <si>
    <t>Church of St. John at Kaneo</t>
  </si>
  <si>
    <t>Macedonia Square</t>
  </si>
  <si>
    <t>Millennium Cross</t>
  </si>
  <si>
    <t>Galicica National Park</t>
  </si>
  <si>
    <t>Bay of Bones Museum</t>
  </si>
  <si>
    <t>Stone Bridge</t>
  </si>
  <si>
    <t>Mount Vodno</t>
  </si>
  <si>
    <t>Memorial House of Mother Teresa</t>
  </si>
  <si>
    <t>Speciality Museums • Missions</t>
  </si>
  <si>
    <t>Samuel's Fortress</t>
  </si>
  <si>
    <t>Monastery Winery Saint Cosmas and Damian</t>
  </si>
  <si>
    <t>Church of Holy Wisdom (Sveta Sofija)</t>
  </si>
  <si>
    <t>St. Clement and Panteleimon Church</t>
  </si>
  <si>
    <t>Kartal Winery</t>
  </si>
  <si>
    <t>Skopje City Mall</t>
  </si>
  <si>
    <t>Bitola Old Town</t>
  </si>
  <si>
    <t>Holocaust Memorial Center</t>
  </si>
  <si>
    <t>Church of St. Clement of Ohrid</t>
  </si>
  <si>
    <t>Church of St. Sophia</t>
  </si>
  <si>
    <t>Fountain of the Mothers of Macedonia (Skopje)</t>
  </si>
  <si>
    <t>Heraclea Lyncestis</t>
  </si>
  <si>
    <t>Mavrovo National Park</t>
  </si>
  <si>
    <t>Plaoshnik</t>
  </si>
  <si>
    <t>Skopje Fortress (Kale Fortress)</t>
  </si>
  <si>
    <t>National Workshop for Handmade Paper</t>
  </si>
  <si>
    <t>National Park Pelister</t>
  </si>
  <si>
    <t>National Parks • Parks</t>
  </si>
  <si>
    <t>Norway</t>
  </si>
  <si>
    <t>Fjellheisen</t>
  </si>
  <si>
    <t>Polaria</t>
  </si>
  <si>
    <t>Nordkapp (North Cape)</t>
  </si>
  <si>
    <t>Trollfjord</t>
  </si>
  <si>
    <t>Stairway to Heaven (Henningsvaer)</t>
  </si>
  <si>
    <t>Lofoten Islands</t>
  </si>
  <si>
    <t>Polaria Aquarium</t>
  </si>
  <si>
    <t>Arctic Cathedral</t>
  </si>
  <si>
    <t>Tromso University Museum</t>
  </si>
  <si>
    <t>Tromsobadet</t>
  </si>
  <si>
    <t>University Museum of Tromso</t>
  </si>
  <si>
    <t>Saltstraumen</t>
  </si>
  <si>
    <t>Horseid Beach</t>
  </si>
  <si>
    <t>Narvik War Museum</t>
  </si>
  <si>
    <t>Lofotr Viking Museum</t>
  </si>
  <si>
    <t>Alta Rock Carvings</t>
  </si>
  <si>
    <t>Henningsvar</t>
  </si>
  <si>
    <t>Sommaroy Arctic Beach</t>
  </si>
  <si>
    <t>The Polar Museum</t>
  </si>
  <si>
    <t>Arctic-Alpine Botanical Garden</t>
  </si>
  <si>
    <t>Northern Lights Cathedral</t>
  </si>
  <si>
    <t>Polar Park</t>
  </si>
  <si>
    <t>Haukland Beach</t>
  </si>
  <si>
    <t>Beaches • Coffeehouses</t>
  </si>
  <si>
    <t>Mjelle Beach</t>
  </si>
  <si>
    <t>Science Centre of Northern Norway</t>
  </si>
  <si>
    <t>Magic Ice Bar Tromso</t>
  </si>
  <si>
    <t>Tirpitz Museum</t>
  </si>
  <si>
    <t>Norwegian Aviation Museum</t>
  </si>
  <si>
    <t>Tromso Bridge</t>
  </si>
  <si>
    <t>Polaris - The Polar Centre</t>
  </si>
  <si>
    <t>Fram Museum</t>
  </si>
  <si>
    <t>Norsk Folkemuseum</t>
  </si>
  <si>
    <t>Vigeland Park</t>
  </si>
  <si>
    <t>Oslofjord</t>
  </si>
  <si>
    <t>Oslo Opera House</t>
  </si>
  <si>
    <t>Flam Railway</t>
  </si>
  <si>
    <t>Vigeland Museum</t>
  </si>
  <si>
    <t>Viking Ship Museum</t>
  </si>
  <si>
    <t>National Gallery (Nasjonalgalleriet)</t>
  </si>
  <si>
    <t>Kon-Tiki Museum</t>
  </si>
  <si>
    <t>Speciality • Gift Shops • Speciality Museums</t>
  </si>
  <si>
    <t>Munch Museum</t>
  </si>
  <si>
    <t>Akershus Fortress</t>
  </si>
  <si>
    <t>Frogner Park</t>
  </si>
  <si>
    <t>Royal Palace</t>
  </si>
  <si>
    <t>Karl Johans gate</t>
  </si>
  <si>
    <t>Oslo City Hall</t>
  </si>
  <si>
    <t>Aker Brygge</t>
  </si>
  <si>
    <t>Ekebergparken</t>
  </si>
  <si>
    <t>Akerselva River</t>
  </si>
  <si>
    <t>Bodies of Water • Biking Trails</t>
  </si>
  <si>
    <t>Nobel Peace Center</t>
  </si>
  <si>
    <t>Sognsvann Lake</t>
  </si>
  <si>
    <t>Natural History Museum (Naturhistorisk Museum)</t>
  </si>
  <si>
    <t>Korketrekkeren (Toboggan Run)</t>
  </si>
  <si>
    <t>Grünerlokka</t>
  </si>
  <si>
    <t>Holmenkollen Ski Jump and Museum</t>
  </si>
  <si>
    <t>Speciality Museums • Coffeehouses</t>
  </si>
  <si>
    <t>Oscarsborg Fortress</t>
  </si>
  <si>
    <t>Old Aker Church</t>
  </si>
  <si>
    <t>Norwegian Resistance Museum (Norges Hjemmefrontmuseum)</t>
  </si>
  <si>
    <t>Norwegian Museum of Science and Technology</t>
  </si>
  <si>
    <t>Hovedoya Island</t>
  </si>
  <si>
    <t>Poland</t>
  </si>
  <si>
    <t>Old Town (Gdańsk)</t>
  </si>
  <si>
    <t>European Solidarity Centre</t>
  </si>
  <si>
    <t>Museum of the Second World War</t>
  </si>
  <si>
    <t>Dlugi Targ (Long Market)</t>
  </si>
  <si>
    <t>Oliwa Archcathedral</t>
  </si>
  <si>
    <t>Mariacka Street</t>
  </si>
  <si>
    <t>Westerplatte</t>
  </si>
  <si>
    <t>Oliwa Park</t>
  </si>
  <si>
    <t>Gdańsk Zoo</t>
  </si>
  <si>
    <t>Motlawa River Embankment</t>
  </si>
  <si>
    <t>Forum Gdansk</t>
  </si>
  <si>
    <t>St. Mary's Church</t>
  </si>
  <si>
    <t>Main Town Hall - Museum of Gdansk</t>
  </si>
  <si>
    <t>Jelitkowo Beach</t>
  </si>
  <si>
    <t>Amber Museum</t>
  </si>
  <si>
    <t>Farmers' Market (Targowisko pod Halą)</t>
  </si>
  <si>
    <t>AmberSky Ferris Wheel</t>
  </si>
  <si>
    <t>AmberSky Gdańsk</t>
  </si>
  <si>
    <t>Neptune's Fountain</t>
  </si>
  <si>
    <t>Sopot Beach</t>
  </si>
  <si>
    <t>Orłowo Beach</t>
  </si>
  <si>
    <t>National Museum in Gdansk</t>
  </si>
  <si>
    <t>Main Town Hall</t>
  </si>
  <si>
    <t>100cznia</t>
  </si>
  <si>
    <t>Artus Court</t>
  </si>
  <si>
    <t>Elektrykow Street</t>
  </si>
  <si>
    <t>Monument to the Fallen Shipyard Workers of 1970</t>
  </si>
  <si>
    <t>Crazy Animals (Gdańsk)</t>
  </si>
  <si>
    <t>St. Catherine's Church (Kościół Św. Katarzyny)</t>
  </si>
  <si>
    <t>St. Bridget's Church (Kosciol sw. Brygidy)</t>
  </si>
  <si>
    <t>Points of I</t>
  </si>
  <si>
    <t>Lazienki Park</t>
  </si>
  <si>
    <t>Old Town (Starowka)</t>
  </si>
  <si>
    <t>POLIN Museum of the History of Polish Jews</t>
  </si>
  <si>
    <t>Museum World of Illusion</t>
  </si>
  <si>
    <t>Warsaw Rising Museum</t>
  </si>
  <si>
    <t>Wilanow Palace Museum</t>
  </si>
  <si>
    <t>Military Museums • Art Museums</t>
  </si>
  <si>
    <t>Old Town Market Square (Rynek Starego Miasta)</t>
  </si>
  <si>
    <t>Copernicus Science Centre</t>
  </si>
  <si>
    <t>Palace of Culture and Science</t>
  </si>
  <si>
    <t>Royal Castle in Warsaw</t>
  </si>
  <si>
    <t>Zlote Tarasy</t>
  </si>
  <si>
    <t>Pinball Station</t>
  </si>
  <si>
    <t>Castle Square (Plac Zamkowy)</t>
  </si>
  <si>
    <t>Hala Koszyki</t>
  </si>
  <si>
    <t>Points of Interest • Landmarks • Shopping Malls</t>
  </si>
  <si>
    <t>Nowy Swiat Street</t>
  </si>
  <si>
    <t>Library of the University of Warsaw</t>
  </si>
  <si>
    <t>Museum World of Illusions</t>
  </si>
  <si>
    <t>Royal Route</t>
  </si>
  <si>
    <t>Polish Vodka Museum</t>
  </si>
  <si>
    <t>Museum of Dollhouses, Games and Toys</t>
  </si>
  <si>
    <t>National Museum in Warsaw</t>
  </si>
  <si>
    <t>Warsaw Uprising Monument</t>
  </si>
  <si>
    <t>St. Anne's Church (Krakowskie Przedmiescie)</t>
  </si>
  <si>
    <t>Saxon Garden</t>
  </si>
  <si>
    <t>Lazienki Palace (Palace on the Isle)</t>
  </si>
  <si>
    <t>Museum of Life under Communism</t>
  </si>
  <si>
    <t>St. John's Archcathedral</t>
  </si>
  <si>
    <t>Elektrownia Powiśle</t>
  </si>
  <si>
    <t>Arkadia Shopping Mall</t>
  </si>
  <si>
    <t>PGE Narodowy</t>
  </si>
  <si>
    <t>Arenas • Stadiums • Convention Centers</t>
  </si>
  <si>
    <t>Main Market Square (Rynek Glowny)</t>
  </si>
  <si>
    <t>Auschwitz-Birkenau State Museum</t>
  </si>
  <si>
    <t>Auschwitz-Birkenau Memorial and Museum</t>
  </si>
  <si>
    <t>Wawel Royal Castle</t>
  </si>
  <si>
    <t>Schindler's List Former Factory</t>
  </si>
  <si>
    <t>Energylandia</t>
  </si>
  <si>
    <t>Kazmierz The Jewish District</t>
  </si>
  <si>
    <t>Old Town (Stare Miasto) (Krakow)</t>
  </si>
  <si>
    <t>Lost Souls Alley</t>
  </si>
  <si>
    <t>St. Mary's Basilica</t>
  </si>
  <si>
    <t>Muzeum Iluzji</t>
  </si>
  <si>
    <t>Bricks &amp; Figs</t>
  </si>
  <si>
    <t>Museum of Illusions Krakow</t>
  </si>
  <si>
    <t>Kasprowy Wierch</t>
  </si>
  <si>
    <t>Stained Glass Museum</t>
  </si>
  <si>
    <t>Sukiennice (Cloth Hall)</t>
  </si>
  <si>
    <t>Historic Sites • Flea • Street Markets</t>
  </si>
  <si>
    <t>Morskie Oko</t>
  </si>
  <si>
    <t>Polish Aviation Museum</t>
  </si>
  <si>
    <t>Wawel Cathedral</t>
  </si>
  <si>
    <t>Gubałówka</t>
  </si>
  <si>
    <t>GoJump</t>
  </si>
  <si>
    <t>Termy Bania</t>
  </si>
  <si>
    <t>Sports Complexes • Spas</t>
  </si>
  <si>
    <t>Krakil - Museum of Illusions</t>
  </si>
  <si>
    <t>Rynek Underground Museum</t>
  </si>
  <si>
    <t>Plac Bohaterow Getta</t>
  </si>
  <si>
    <t>Wheels &amp; Heels</t>
  </si>
  <si>
    <t>Zakrzowek</t>
  </si>
  <si>
    <t>Old Town (Krakow)</t>
  </si>
  <si>
    <t>Oscypek Museum</t>
  </si>
  <si>
    <t>Lesser Poland</t>
  </si>
  <si>
    <t>Portugal</t>
  </si>
  <si>
    <t>Lagoa do Fogo</t>
  </si>
  <si>
    <t>Lagoa das Sete Cidades</t>
  </si>
  <si>
    <t>Mount Pico</t>
  </si>
  <si>
    <t>Furnas Hot Springs</t>
  </si>
  <si>
    <t>Ponta da Ferraria</t>
  </si>
  <si>
    <t>Vista do Rei</t>
  </si>
  <si>
    <t>Gruta do Carvao</t>
  </si>
  <si>
    <t>Parque Natural da Ribeira dos Caldeiroes</t>
  </si>
  <si>
    <t>Ponta da Ferraria Natural Pools</t>
  </si>
  <si>
    <t>Chá Gorreana Tea Factory</t>
  </si>
  <si>
    <t>Salto do Prego Trail</t>
  </si>
  <si>
    <t>Mount Pico (Pico Mountain)</t>
  </si>
  <si>
    <t>Ilhéu de Vila Franca do Campo</t>
  </si>
  <si>
    <t>Pineapple Plantation</t>
  </si>
  <si>
    <t>Miradouro da Boca do Inferno</t>
  </si>
  <si>
    <t>Terra Nostra Park</t>
  </si>
  <si>
    <t>Caldeira (Faial)</t>
  </si>
  <si>
    <t>Salto do Cabrito Waterfall</t>
  </si>
  <si>
    <t>Parque Natural da Caldeira Velha</t>
  </si>
  <si>
    <t>Praia Formosa</t>
  </si>
  <si>
    <t>Piscina Natural de Porto Moniz</t>
  </si>
  <si>
    <t>Gruta das Torres</t>
  </si>
  <si>
    <t>Furnas (Geothermal Park)</t>
  </si>
  <si>
    <t>Nature • Wildlife Areas • Forests</t>
  </si>
  <si>
    <t>Miradouro da Ponta do Sossego</t>
  </si>
  <si>
    <t>Gruta do Natal (Christmas Cave)</t>
  </si>
  <si>
    <t>Parque Natural da Serra de Grândola</t>
  </si>
  <si>
    <t>Capelinhos Volcano (Vulcao dos Capelinhos)</t>
  </si>
  <si>
    <t>Lagoa do Congro</t>
  </si>
  <si>
    <t>Piscinas Naturais (Praia da Victoria)</t>
  </si>
  <si>
    <t>Piscinas Naturais</t>
  </si>
  <si>
    <t>Monte Palace Tropical Garden</t>
  </si>
  <si>
    <t>Pico Ruivo</t>
  </si>
  <si>
    <t>Madeira Cable Car</t>
  </si>
  <si>
    <t>Natural Pools of Porto Moniz</t>
  </si>
  <si>
    <t>Cabo Girao</t>
  </si>
  <si>
    <t>Lookouts • Geologic Formations</t>
  </si>
  <si>
    <t>Monte Palace Tropical Garden (Japanese Garden)</t>
  </si>
  <si>
    <t>Ponta de Sao Lourenco</t>
  </si>
  <si>
    <t>Madeira Wine Company (Blandy's Wine Lodge)</t>
  </si>
  <si>
    <t>Curral das Freiras (Nun's Valley)</t>
  </si>
  <si>
    <t>Levada do Caldeirao Verde</t>
  </si>
  <si>
    <t>Pico do Arieiro</t>
  </si>
  <si>
    <t>Levada das 25 Fontes / 25 Fountains Levada</t>
  </si>
  <si>
    <t>CR7 Museum</t>
  </si>
  <si>
    <t>Telefericos da Madeira (Funchal Cable Car)</t>
  </si>
  <si>
    <t>Monte Municipal Garden</t>
  </si>
  <si>
    <t>Santa Catarina Park</t>
  </si>
  <si>
    <t>Faja dos Padres</t>
  </si>
  <si>
    <t>Rua de Santa Maria</t>
  </si>
  <si>
    <t>3D Fun Art Museum Funchal</t>
  </si>
  <si>
    <t>Art Galleries • Art Museums</t>
  </si>
  <si>
    <t>Miradouro da Ponta do Rosto</t>
  </si>
  <si>
    <t>La Vie Funchal Shopping Center</t>
  </si>
  <si>
    <t>Laurisilva Forest</t>
  </si>
  <si>
    <t>Church of Our Lady of Monte</t>
  </si>
  <si>
    <t>Sao Vicente Caves &amp; Volcanism Centre</t>
  </si>
  <si>
    <t>Praia da Calheta</t>
  </si>
  <si>
    <t>Cabo Girao Skywalk</t>
  </si>
  <si>
    <t>Levada do Alecrim</t>
  </si>
  <si>
    <t>Mountains • Waterfalls</t>
  </si>
  <si>
    <t>Museu de Arte Sacra do Funchal</t>
  </si>
  <si>
    <t>Convento de Santa Clara</t>
  </si>
  <si>
    <t>Santana (Traditional Houses)</t>
  </si>
  <si>
    <t>Dom Luís I Bridge</t>
  </si>
  <si>
    <t>Douro River</t>
  </si>
  <si>
    <t>Sao Bento Railway Station</t>
  </si>
  <si>
    <t>Rail Services • Architectural Buildings</t>
  </si>
  <si>
    <t>Ribeira do Porto</t>
  </si>
  <si>
    <t>Marinas • Piers • Boardwalks</t>
  </si>
  <si>
    <t>Palacio da Bolsa</t>
  </si>
  <si>
    <t>Torre dos Clérigos</t>
  </si>
  <si>
    <t>Observation Decks • Towers • Churches • Cathedrals</t>
  </si>
  <si>
    <t>Porto Cathedral (Se Catedral)</t>
  </si>
  <si>
    <t>Mercado do Bolhao</t>
  </si>
  <si>
    <t>Points of Interest • Landmarks • Farmers Markets</t>
  </si>
  <si>
    <t>Church of Sao Francisco</t>
  </si>
  <si>
    <t>Jardins do Palacio de Cristal</t>
  </si>
  <si>
    <t>Church of Saint Ildefonso</t>
  </si>
  <si>
    <t>Mercado Bom Sucesso</t>
  </si>
  <si>
    <t>Estadio do Dragao</t>
  </si>
  <si>
    <t>Points of Interest • Landmarks • Arenas • Stadiums</t>
  </si>
  <si>
    <t>Fundaçao Serralves</t>
  </si>
  <si>
    <t>Rua Santa Catarina</t>
  </si>
  <si>
    <t>Ponte D. Luis I Bridge</t>
  </si>
  <si>
    <t>Livraria Lello</t>
  </si>
  <si>
    <t>Speciality • Gift Shops • Points of Interest • Landmarks</t>
  </si>
  <si>
    <t>World of Discoveries</t>
  </si>
  <si>
    <t>Church of Carmo</t>
  </si>
  <si>
    <t>Igreja de Santo Ildefonso</t>
  </si>
  <si>
    <t>Casa da Música</t>
  </si>
  <si>
    <t>Praia da Foz</t>
  </si>
  <si>
    <t>Avenida dos Aliados</t>
  </si>
  <si>
    <t>World of Discoveries - Interactive Museum</t>
  </si>
  <si>
    <t>Guindais Funicular</t>
  </si>
  <si>
    <t>Metro do Porto</t>
  </si>
  <si>
    <t>Rua das Flores</t>
  </si>
  <si>
    <t>Lago Artes</t>
  </si>
  <si>
    <t>SEA LIFE Porto</t>
  </si>
  <si>
    <t>FC Porto Museum</t>
  </si>
  <si>
    <t>Oceanário de Lisboa</t>
  </si>
  <si>
    <t>Alfama</t>
  </si>
  <si>
    <t>Mosteiro dos Jeronimos</t>
  </si>
  <si>
    <t>Torre de Belem</t>
  </si>
  <si>
    <t>Castelo de S. Jorge</t>
  </si>
  <si>
    <t>Bairro Alto</t>
  </si>
  <si>
    <t>Praça do Comércio (Commerce Square)</t>
  </si>
  <si>
    <t>Calouste Gulbenkian Museum</t>
  </si>
  <si>
    <t>National Azulejo Museum</t>
  </si>
  <si>
    <t>Miradouro da Senhora do Monte</t>
  </si>
  <si>
    <t>Tram 28</t>
  </si>
  <si>
    <t>Padrao dos Descobrimentos</t>
  </si>
  <si>
    <t>Chiado</t>
  </si>
  <si>
    <t>Colombo Shopping Centre</t>
  </si>
  <si>
    <t>Time Out Market Lisboa</t>
  </si>
  <si>
    <t>Points of Interest • Landmarks • Cooking Classes</t>
  </si>
  <si>
    <t>Lisbon Zoo</t>
  </si>
  <si>
    <t>Church of Sao Roque</t>
  </si>
  <si>
    <t>Parque das Naçoes</t>
  </si>
  <si>
    <t>Estádio da Luz</t>
  </si>
  <si>
    <t>Carmo Archaeological Museum</t>
  </si>
  <si>
    <t>Lisbon Story Centre</t>
  </si>
  <si>
    <t>25 de Abril Bridge</t>
  </si>
  <si>
    <t>Parque Eduardo VII</t>
  </si>
  <si>
    <t>Rua Augusta Arch</t>
  </si>
  <si>
    <t>Miradouro de Sao Pedro de Alcântara</t>
  </si>
  <si>
    <t>National Museum of Ancient Art</t>
  </si>
  <si>
    <t>Vasco da Gama Shopping Center</t>
  </si>
  <si>
    <t>Rua Augusta</t>
  </si>
  <si>
    <t>Avenida da Liberdade</t>
  </si>
  <si>
    <t>Pavilhao do Conhecimento</t>
  </si>
  <si>
    <t>Romania</t>
  </si>
  <si>
    <t>Speciality Museums • Castles</t>
  </si>
  <si>
    <t>Salina Turda</t>
  </si>
  <si>
    <t>Speciality Museums • Mines</t>
  </si>
  <si>
    <t>Bear Sanctuary (Zarnesti)</t>
  </si>
  <si>
    <t>Brasov Old Town</t>
  </si>
  <si>
    <t>Corvin Castle</t>
  </si>
  <si>
    <t>Astra National Museum Complex</t>
  </si>
  <si>
    <t>Great Square (Piata Mare)</t>
  </si>
  <si>
    <t>Council Square</t>
  </si>
  <si>
    <t>Alba Carolina Citadel</t>
  </si>
  <si>
    <t>Tampa Cable Car</t>
  </si>
  <si>
    <t>Black Church (Biserica Neagra)</t>
  </si>
  <si>
    <t>Sighisoara Old Town</t>
  </si>
  <si>
    <t>Peles Castle</t>
  </si>
  <si>
    <t>Therme Bucuresti</t>
  </si>
  <si>
    <t>Points of Interest • Landmarks • Water Parks</t>
  </si>
  <si>
    <t>Stavropoleos Monastery Church</t>
  </si>
  <si>
    <t>Palace of Parliament</t>
  </si>
  <si>
    <t>Old Town (Bucharest)</t>
  </si>
  <si>
    <t>Herastrau Park</t>
  </si>
  <si>
    <t>Dimitrie Gusti National Village Museum</t>
  </si>
  <si>
    <t>Art Galleries • Architectural Buildings</t>
  </si>
  <si>
    <t>Romanian Athenaeum</t>
  </si>
  <si>
    <t>Transfagarasan Highway</t>
  </si>
  <si>
    <t>Old Town (Brasov)</t>
  </si>
  <si>
    <t>Cismigiu Gardens</t>
  </si>
  <si>
    <t>Palace of Parliament (Ceauşescu's Palace)</t>
  </si>
  <si>
    <t>AFI Cotroceni</t>
  </si>
  <si>
    <t>Primavera Palace</t>
  </si>
  <si>
    <t>Union Square (Piata Unirii) Fountains</t>
  </si>
  <si>
    <t>Undeva în Comunism Museum</t>
  </si>
  <si>
    <t>Palace of Culture (Iasi)</t>
  </si>
  <si>
    <t>Museum of Illusions Bucharest</t>
  </si>
  <si>
    <t>National Museum of Art of Romania</t>
  </si>
  <si>
    <t>Serbia</t>
  </si>
  <si>
    <t>Knez Mihailova Street</t>
  </si>
  <si>
    <t>Belgrade Fortress</t>
  </si>
  <si>
    <t>Skadarlija</t>
  </si>
  <si>
    <t>Temple of Saint Sava</t>
  </si>
  <si>
    <t>Ada Ciganlija</t>
  </si>
  <si>
    <t>Belgrade Fortress and Kalemegdan Park</t>
  </si>
  <si>
    <t>Military Bases • Facilities</t>
  </si>
  <si>
    <t>Kalemegdan Park</t>
  </si>
  <si>
    <t>Nikola Tesla Museum</t>
  </si>
  <si>
    <t>Museum of Illusions Belgrade</t>
  </si>
  <si>
    <t>Gardos Tower (Sibinj)</t>
  </si>
  <si>
    <t>St. Mark's Church (Crkva Svetog Marka)</t>
  </si>
  <si>
    <t>Gardos Tower</t>
  </si>
  <si>
    <t>Ušće Shopping Center</t>
  </si>
  <si>
    <t>House of Flowers (Kuća cveća)</t>
  </si>
  <si>
    <t>Liberty Square (Trg Slobode)</t>
  </si>
  <si>
    <t>Uvac Special Nature Reserve</t>
  </si>
  <si>
    <t>Drina River House</t>
  </si>
  <si>
    <t>Bodies of Water • Mountains</t>
  </si>
  <si>
    <t>Sava River</t>
  </si>
  <si>
    <t>Zmaj Jovina Street</t>
  </si>
  <si>
    <t>Strand Beach</t>
  </si>
  <si>
    <t>Sremski Karlovci</t>
  </si>
  <si>
    <t>Kopaonik Ski Resort</t>
  </si>
  <si>
    <t>Zivanovic Winery</t>
  </si>
  <si>
    <t>St. George's Cathedral (Saborna Crkva Sv. Đorđa)</t>
  </si>
  <si>
    <t>Golubac Fortress</t>
  </si>
  <si>
    <t>National Museum of Serbia</t>
  </si>
  <si>
    <t>Selfie Museum Belgrade</t>
  </si>
  <si>
    <t>Military Museum Belgrade</t>
  </si>
  <si>
    <t>Ethno Village Sirogojno</t>
  </si>
  <si>
    <t>Slovakia</t>
  </si>
  <si>
    <t>Bratislava Old Town</t>
  </si>
  <si>
    <t>Devin Castle</t>
  </si>
  <si>
    <t>Cumil</t>
  </si>
  <si>
    <t>Observation Deck at UFO Tower</t>
  </si>
  <si>
    <t>Bratislava Castle</t>
  </si>
  <si>
    <t>Danubiana Meulensteen Art Museum</t>
  </si>
  <si>
    <t>Blue Church (Church of St. Elisabeth)</t>
  </si>
  <si>
    <t>Michael's Gate</t>
  </si>
  <si>
    <t>Eurovea Shopping Center</t>
  </si>
  <si>
    <t>Slavin War Memorial</t>
  </si>
  <si>
    <t>Main Square (Hlavne Namestie)</t>
  </si>
  <si>
    <t>Nedbalka Gallery</t>
  </si>
  <si>
    <t>Old Town Hall</t>
  </si>
  <si>
    <t>St. Martin's Cathedral</t>
  </si>
  <si>
    <t>Museum of Illusions Bratislava</t>
  </si>
  <si>
    <t>Old Town Hall (Museum)</t>
  </si>
  <si>
    <t>Primate's Palace</t>
  </si>
  <si>
    <t>Hviezdoslav Square</t>
  </si>
  <si>
    <t>Man at Work (Cumil)</t>
  </si>
  <si>
    <t>Schöner Náci Statue</t>
  </si>
  <si>
    <t>Hviezdoslavovo námestie</t>
  </si>
  <si>
    <t>Cat Cafe Bratislava</t>
  </si>
  <si>
    <t>Game • Entertainment Centers</t>
  </si>
  <si>
    <t>Slovak National Theatre (New Building)</t>
  </si>
  <si>
    <t>Slovak National Gallery</t>
  </si>
  <si>
    <t>B-S 4 "Lány" (Bunker)</t>
  </si>
  <si>
    <t>New Bridge (Most SNP)</t>
  </si>
  <si>
    <t>Botanical Garden (Bratislava)</t>
  </si>
  <si>
    <t>Rybarova brana</t>
  </si>
  <si>
    <t>Slovak Philharmonic</t>
  </si>
  <si>
    <t>Transport Museum (Muzeum Dopravy)</t>
  </si>
  <si>
    <t>Slovenia</t>
  </si>
  <si>
    <t>Lake Bled</t>
  </si>
  <si>
    <t>Ljubljana Old Town</t>
  </si>
  <si>
    <t>Postojna Cave</t>
  </si>
  <si>
    <t>Predjama Castle</t>
  </si>
  <si>
    <t>Vintgar Gorge</t>
  </si>
  <si>
    <t>Lake Bohinj</t>
  </si>
  <si>
    <t>Union Experience</t>
  </si>
  <si>
    <t>Skocjan Caves</t>
  </si>
  <si>
    <t>Tivoli Park</t>
  </si>
  <si>
    <t>Triglav National Park</t>
  </si>
  <si>
    <t>Ljubljana Castle</t>
  </si>
  <si>
    <t>House of Illusions</t>
  </si>
  <si>
    <t>Triple Bridge (Tromostovje)</t>
  </si>
  <si>
    <t>Bled Castle</t>
  </si>
  <si>
    <t>Lake Bohinj (View)</t>
  </si>
  <si>
    <t>Soča River</t>
  </si>
  <si>
    <t>Bodies of Water • Valleys</t>
  </si>
  <si>
    <t>Lake Bled Island (Blejski Otok)</t>
  </si>
  <si>
    <t>Architectural Buildings • Islands</t>
  </si>
  <si>
    <t>Dragon Bridge (Zmajski Most)</t>
  </si>
  <si>
    <t>Metelkova Art Center</t>
  </si>
  <si>
    <t>Tolmin Gorge</t>
  </si>
  <si>
    <t>Central Market (Ljubljana)</t>
  </si>
  <si>
    <t>Pericnik Waterfall</t>
  </si>
  <si>
    <t>Ljubljana Cathedral (St. Nicholas Church)</t>
  </si>
  <si>
    <t>Dragon Bridge</t>
  </si>
  <si>
    <t>Vršič Pass</t>
  </si>
  <si>
    <t>Velika Planina</t>
  </si>
  <si>
    <t>Kozjak Waterfall</t>
  </si>
  <si>
    <t>Ljubljanica River</t>
  </si>
  <si>
    <t>Straza Bled</t>
  </si>
  <si>
    <t>Nature • Wildlife Areas • Ski • Snowboard Areas</t>
  </si>
  <si>
    <t>Piran Aquarium</t>
  </si>
  <si>
    <t>Spain</t>
  </si>
  <si>
    <t>Retiro Park</t>
  </si>
  <si>
    <t>Prado National Museum</t>
  </si>
  <si>
    <t>Royal Palace of Madrid</t>
  </si>
  <si>
    <t>Santiago Bernabéu Stadium</t>
  </si>
  <si>
    <t>Mercado San Miguel</t>
  </si>
  <si>
    <t>Thyssen-Bornemisza Museum</t>
  </si>
  <si>
    <t>Gran Via</t>
  </si>
  <si>
    <t>Museo Nacional Centro de Arte Reina Sofía</t>
  </si>
  <si>
    <t>Plaza Mayor</t>
  </si>
  <si>
    <t>Sorolla Museum</t>
  </si>
  <si>
    <t>Temple of Debod</t>
  </si>
  <si>
    <t>Puerta del Sol</t>
  </si>
  <si>
    <t>Teatro Flamenco Madrid</t>
  </si>
  <si>
    <t>Plaza de Cibeles</t>
  </si>
  <si>
    <t>Plaza de Toros de Las Ventas</t>
  </si>
  <si>
    <t>National Archaeological Museum of Spain (Museo Arqueologico Nacional)</t>
  </si>
  <si>
    <t>Palacio de Liria</t>
  </si>
  <si>
    <t>Crystal Palace (Palacio de Cristal)</t>
  </si>
  <si>
    <t>El Rastro</t>
  </si>
  <si>
    <t>Atocha Railway Station</t>
  </si>
  <si>
    <t>Cibeles Palace</t>
  </si>
  <si>
    <t>Sweet Space Museum</t>
  </si>
  <si>
    <t>Salamanca (District)</t>
  </si>
  <si>
    <t>Madrid Río Park</t>
  </si>
  <si>
    <t>Catedral de la Almudena</t>
  </si>
  <si>
    <t>Basilica de San Francisco El Grande</t>
  </si>
  <si>
    <t>Windobona Indoor Skydiving Madrid</t>
  </si>
  <si>
    <t>Sports Complexes • Game • Entertainment Centers</t>
  </si>
  <si>
    <t>La Latina</t>
  </si>
  <si>
    <t>Primark (Gran Via)</t>
  </si>
  <si>
    <t>Plaza de Santa Ana</t>
  </si>
  <si>
    <t>Points of Interest • Landmarks • Parks</t>
  </si>
  <si>
    <t>Sagrada Familia</t>
  </si>
  <si>
    <t>Casa Batlló</t>
  </si>
  <si>
    <t>Park Güell</t>
  </si>
  <si>
    <t>Gothic Quarter (Barri Gotic)</t>
  </si>
  <si>
    <t>Mercat de la Boqueria</t>
  </si>
  <si>
    <t>Palau de la Música Catalana</t>
  </si>
  <si>
    <t>Casa Mila - La Pedrera</t>
  </si>
  <si>
    <t>Magic Fountain of Montjuic</t>
  </si>
  <si>
    <t>Santa Maria del Mar</t>
  </si>
  <si>
    <t>Casa Vicens</t>
  </si>
  <si>
    <t>Architectural Buildings • Monuments • Statues</t>
  </si>
  <si>
    <t>Las Ramblas</t>
  </si>
  <si>
    <t>Erotic Museum of Barcelona</t>
  </si>
  <si>
    <t>Camp Nou</t>
  </si>
  <si>
    <t>Montjuic Castle</t>
  </si>
  <si>
    <t>Speciality Museums • Parks</t>
  </si>
  <si>
    <t>Parc de la Ciutadella</t>
  </si>
  <si>
    <t>Passeig de Gracia</t>
  </si>
  <si>
    <t>CosmoCaixa Barcelona</t>
  </si>
  <si>
    <t>Museu Picasso</t>
  </si>
  <si>
    <t>Barcelona Cathedral</t>
  </si>
  <si>
    <t>National Art Museum of Catalonia (MNAC)</t>
  </si>
  <si>
    <t>Palau Güell</t>
  </si>
  <si>
    <t>Hospital de Sant Pau</t>
  </si>
  <si>
    <t>Museum of Illusions Barcelona</t>
  </si>
  <si>
    <t>El Born (neighborhood)</t>
  </si>
  <si>
    <t>Tablao Flamenco Cordobes</t>
  </si>
  <si>
    <t>Tibidabo Amusement Park</t>
  </si>
  <si>
    <t>Plaça d'Espanya</t>
  </si>
  <si>
    <t>Fundació Joan Miró</t>
  </si>
  <si>
    <t>Plaça de Catalunya</t>
  </si>
  <si>
    <t>Suntransfers (Transfer Service)</t>
  </si>
  <si>
    <t>Taxis • Shuttles</t>
  </si>
  <si>
    <t>Alhambra</t>
  </si>
  <si>
    <t>Plaza de Espana</t>
  </si>
  <si>
    <t>Royal Alcázar of Seville</t>
  </si>
  <si>
    <t>Mosque-Cathedral of Cordoba</t>
  </si>
  <si>
    <t>Seville Cathedral</t>
  </si>
  <si>
    <t>Jewish Quarter (Cordoba)</t>
  </si>
  <si>
    <t>Mirador de San Nicolas</t>
  </si>
  <si>
    <t>Museo Automovilistico y de la Moda</t>
  </si>
  <si>
    <t>Puente Nuevo Bridge</t>
  </si>
  <si>
    <t>Generalife</t>
  </si>
  <si>
    <t>The Magic Box (Magic &amp; Comedy Theatre)</t>
  </si>
  <si>
    <t>Judería (Cordoba)</t>
  </si>
  <si>
    <t>Museo del Vidrio y Cristal de Malaga</t>
  </si>
  <si>
    <t>El Tajo de Ronda</t>
  </si>
  <si>
    <t>Canyons • Geologic Formations</t>
  </si>
  <si>
    <t>Caminito del Rey</t>
  </si>
  <si>
    <t>Burriana Beach</t>
  </si>
  <si>
    <t>Museo Interactivo de la Musica (MIMMA)</t>
  </si>
  <si>
    <t>Torre Sevilla</t>
  </si>
  <si>
    <t>Barrio Santa Cruz</t>
  </si>
  <si>
    <t>Museum of Illusions Malaga</t>
  </si>
  <si>
    <t>Metropol Parasol</t>
  </si>
  <si>
    <t>Alcazar de los Reyes Cristianos</t>
  </si>
  <si>
    <t>Nasrid Palaces</t>
  </si>
  <si>
    <t>Royal Chapel of Granada</t>
  </si>
  <si>
    <t>Bodegas Dona Felisa</t>
  </si>
  <si>
    <t>Alcazaba</t>
  </si>
  <si>
    <t>Balcón de Europa</t>
  </si>
  <si>
    <t>Reservatauro Ronda</t>
  </si>
  <si>
    <t>Ronda Bullring</t>
  </si>
  <si>
    <t>Equestrian Trails • Horse Tracks</t>
  </si>
  <si>
    <t>Rio Borosa</t>
  </si>
  <si>
    <t>Guggenheim Museum Bilbao</t>
  </si>
  <si>
    <t>La Concha Beach</t>
  </si>
  <si>
    <t>San Juan de Gaztelugatxe</t>
  </si>
  <si>
    <t>Casco Viejo (Old Town) (Bilbao)</t>
  </si>
  <si>
    <t>Monte Igueldo</t>
  </si>
  <si>
    <t>Mercado de la Ribera</t>
  </si>
  <si>
    <t>Plaza Nueva (Bilbao)</t>
  </si>
  <si>
    <t>Monte Igueldo (Amusement Park)</t>
  </si>
  <si>
    <t>Mountains • Amusement • Theme Parks</t>
  </si>
  <si>
    <t>Plaza Nueva</t>
  </si>
  <si>
    <t>San Mames Stadium</t>
  </si>
  <si>
    <t>Other Outdoor Activities</t>
  </si>
  <si>
    <t>Aquarium de San Sebastian</t>
  </si>
  <si>
    <t>Azkuna Zentroa</t>
  </si>
  <si>
    <t>Architectural Buildings • Civic Centres</t>
  </si>
  <si>
    <t>Puppy (Guggenheim)</t>
  </si>
  <si>
    <t>Bilbao Fine Arts Museum</t>
  </si>
  <si>
    <t>Vizcaya Bridge</t>
  </si>
  <si>
    <t>Casco Viejo (Old Town) (San Sebastian)</t>
  </si>
  <si>
    <t>Bodegas Solar de Samaniego</t>
  </si>
  <si>
    <t>The Comb of the Wind</t>
  </si>
  <si>
    <t>Basilica of Begona</t>
  </si>
  <si>
    <t>Museo Guggenheim Bilbao (Art)</t>
  </si>
  <si>
    <t>Txakoli Winery (Bodega Gorka Izagirre)</t>
  </si>
  <si>
    <t>Zurriola Beach</t>
  </si>
  <si>
    <t>Monte Igueldo Funicular</t>
  </si>
  <si>
    <t>Playa de Ondarreta</t>
  </si>
  <si>
    <t>Zubi Zuri Bridge</t>
  </si>
  <si>
    <t>Dona Casilda Park</t>
  </si>
  <si>
    <t>Ondarreta Beach</t>
  </si>
  <si>
    <t>Pasai Donibane (San Juan)</t>
  </si>
  <si>
    <t>Playa de la Zurriola</t>
  </si>
  <si>
    <t>Plaza de la Constitucion</t>
  </si>
  <si>
    <t>Siam Park</t>
  </si>
  <si>
    <t>Loro Parque</t>
  </si>
  <si>
    <t>Timanfaya National Park</t>
  </si>
  <si>
    <t>National Parks • Geologic Formations</t>
  </si>
  <si>
    <t>Teide National Park</t>
  </si>
  <si>
    <t>Maspalomas Dunes</t>
  </si>
  <si>
    <t>Teide Volcano</t>
  </si>
  <si>
    <t>Mountains • National Parks</t>
  </si>
  <si>
    <t>Cofete Beach</t>
  </si>
  <si>
    <t>Playa de Maspalomas</t>
  </si>
  <si>
    <t>Barranco del Infierno</t>
  </si>
  <si>
    <t>Jameos del Agua</t>
  </si>
  <si>
    <t>Cueva de los Verdes</t>
  </si>
  <si>
    <t>Banana Plantation (Finca Canarias Aloe Vera)</t>
  </si>
  <si>
    <t>Poema del Mar Aquarium</t>
  </si>
  <si>
    <t>Sotavento Beach</t>
  </si>
  <si>
    <t>Papagayo Beach</t>
  </si>
  <si>
    <t>Roque de los Muchachos</t>
  </si>
  <si>
    <t>Cueva de los Peces</t>
  </si>
  <si>
    <t>Beaches • Caverns • Caves</t>
  </si>
  <si>
    <t>Sendero de los Volcanes</t>
  </si>
  <si>
    <t>Piers • Boardwalks • Hiking Trails</t>
  </si>
  <si>
    <t>El Cotillo Beach &amp; Lagoons</t>
  </si>
  <si>
    <t>Arehucas Rum Distillery</t>
  </si>
  <si>
    <t>El Duque Beach</t>
  </si>
  <si>
    <t>Playa del Ingles</t>
  </si>
  <si>
    <t>Roque Nublo</t>
  </si>
  <si>
    <t>Roque Nublo (Viewpoint)</t>
  </si>
  <si>
    <t>Mirador del Rio</t>
  </si>
  <si>
    <t>Banana Plantation (Las Indias)</t>
  </si>
  <si>
    <t>Anaga Rural Park</t>
  </si>
  <si>
    <t>Playa de Las Teresitas</t>
  </si>
  <si>
    <t>Corralejo Beach</t>
  </si>
  <si>
    <t>Jardín Botánico Canario Viera y Clavijo</t>
  </si>
  <si>
    <t>Balearic Islands</t>
  </si>
  <si>
    <t>Palma Old Town</t>
  </si>
  <si>
    <t>Cuevas del Drach</t>
  </si>
  <si>
    <t>Playa de Muro</t>
  </si>
  <si>
    <t>Catedral de Mallorca</t>
  </si>
  <si>
    <t>Cala Agulla</t>
  </si>
  <si>
    <t>Playa de Alcudia</t>
  </si>
  <si>
    <t>Katmandu Park</t>
  </si>
  <si>
    <t>Es Trenc</t>
  </si>
  <si>
    <t>Cala Mesquida</t>
  </si>
  <si>
    <t>Serra de Tramuntana</t>
  </si>
  <si>
    <t>Alcudia Old Town</t>
  </si>
  <si>
    <t>Castell de Bellver</t>
  </si>
  <si>
    <t>Playa Formentor</t>
  </si>
  <si>
    <t>Cap de Formentor</t>
  </si>
  <si>
    <t>Cala Llombards</t>
  </si>
  <si>
    <t>Cala Millor Beach</t>
  </si>
  <si>
    <t>Cala d'Or</t>
  </si>
  <si>
    <t>Mercado de Santa Catalina</t>
  </si>
  <si>
    <t>Paseo Maritimo (Palma)</t>
  </si>
  <si>
    <t>Mirador Es Colomer Formentor</t>
  </si>
  <si>
    <t>Cala Mondrago</t>
  </si>
  <si>
    <t>Cala Romantica</t>
  </si>
  <si>
    <t>Cala Comte</t>
  </si>
  <si>
    <t>Port of Palma de Mallorca</t>
  </si>
  <si>
    <t>Playa de Palmanova</t>
  </si>
  <si>
    <t>Sa Calobra and Torrent de Pareis</t>
  </si>
  <si>
    <t>Cala Galdana</t>
  </si>
  <si>
    <t>Playa de Muro (Alcudia)</t>
  </si>
  <si>
    <t>Mondrago Natural Park</t>
  </si>
  <si>
    <t>S'Amarador Beach</t>
  </si>
  <si>
    <t>Sweden</t>
  </si>
  <si>
    <t>Vasa Museum</t>
  </si>
  <si>
    <t>Gamla Stan</t>
  </si>
  <si>
    <t>Skansen</t>
  </si>
  <si>
    <t>Djurgarden</t>
  </si>
  <si>
    <t>ABBA The Museum</t>
  </si>
  <si>
    <t>Stockholm City Hall</t>
  </si>
  <si>
    <t>Östermalms Saluhall</t>
  </si>
  <si>
    <t>Fotografiska</t>
  </si>
  <si>
    <t>Monteliusvägen</t>
  </si>
  <si>
    <t>Museum of Medieval Stockholm</t>
  </si>
  <si>
    <t>Södermalm</t>
  </si>
  <si>
    <t>Neighborhoods • Islands</t>
  </si>
  <si>
    <t>Stortorget</t>
  </si>
  <si>
    <t>Avicii Experience</t>
  </si>
  <si>
    <t>Drottningholm Palace</t>
  </si>
  <si>
    <t>Moderna Museet - Stockholm</t>
  </si>
  <si>
    <t>Junibacken</t>
  </si>
  <si>
    <t>Nationalmuseum</t>
  </si>
  <si>
    <t>Nordiska Museet</t>
  </si>
  <si>
    <t>Gröna Lund</t>
  </si>
  <si>
    <t>Concerts • Amusement • Theme Parks</t>
  </si>
  <si>
    <t>The Royal Armoury</t>
  </si>
  <si>
    <t>Nobel Museum</t>
  </si>
  <si>
    <t>Fjällgatan</t>
  </si>
  <si>
    <t>Vikingaliv</t>
  </si>
  <si>
    <t>Prince Eugen's Waldemarsudde</t>
  </si>
  <si>
    <t>Hallwyl Museum</t>
  </si>
  <si>
    <t>Storkyrkan (St. Nicholas Church)</t>
  </si>
  <si>
    <t>Stockholm Archipelago</t>
  </si>
  <si>
    <t>Skogskyrkogarden</t>
  </si>
  <si>
    <t>Historic Sites • Cemeteries</t>
  </si>
  <si>
    <t>Royal Swedish Opera</t>
  </si>
  <si>
    <t>Zurich</t>
  </si>
  <si>
    <t>Switzerland</t>
  </si>
  <si>
    <t>Old Town (Altstadt)</t>
  </si>
  <si>
    <t>Lake Zurich</t>
  </si>
  <si>
    <t>Uetliberg Mountain</t>
  </si>
  <si>
    <t>Lindt Home of Chocolate</t>
  </si>
  <si>
    <t>Kunsthaus Zurich</t>
  </si>
  <si>
    <t>Adlisberg (Alpenbad)</t>
  </si>
  <si>
    <t>Dinner Theaters • Hiking Trails</t>
  </si>
  <si>
    <t>Zoo Zurich</t>
  </si>
  <si>
    <t>Bahnhofstrasse</t>
  </si>
  <si>
    <t>Lindenhofplatz</t>
  </si>
  <si>
    <t>Zurich Main Station</t>
  </si>
  <si>
    <t>Swiss National Museum</t>
  </si>
  <si>
    <t>FIFA World Football Museum</t>
  </si>
  <si>
    <t>Technorama</t>
  </si>
  <si>
    <t>Grossmünster</t>
  </si>
  <si>
    <t>Fraumünster Church</t>
  </si>
  <si>
    <t>Limmat River</t>
  </si>
  <si>
    <t>Botanischer Garten (Botanical Garden)</t>
  </si>
  <si>
    <t>Fraumünster Church (Chagall Windows)</t>
  </si>
  <si>
    <t>Uhrenmuseum Beyer</t>
  </si>
  <si>
    <t>Rietberg Museum</t>
  </si>
  <si>
    <t>Zoologisches Museum der Universität Zürich</t>
  </si>
  <si>
    <t>Zurich Tourism</t>
  </si>
  <si>
    <t>Zurich Opera House</t>
  </si>
  <si>
    <t>Felsenegg Cable Car</t>
  </si>
  <si>
    <t>Glattzentrum</t>
  </si>
  <si>
    <t>Polymer Kunst Museum</t>
  </si>
  <si>
    <t>Chinese Garden Zurich</t>
  </si>
  <si>
    <t>Uetliberg Observation Tower</t>
  </si>
  <si>
    <t>St. Peter Church</t>
  </si>
  <si>
    <t>Wasserkirche</t>
  </si>
  <si>
    <t>Lucerne &amp; Central Switzerland</t>
  </si>
  <si>
    <t>Lake Lucerne</t>
  </si>
  <si>
    <t>Mount Pilatus</t>
  </si>
  <si>
    <t>Mount Rigi</t>
  </si>
  <si>
    <t>Chapel Bridge</t>
  </si>
  <si>
    <t>Lucerne Old Town</t>
  </si>
  <si>
    <t>Lion Monument</t>
  </si>
  <si>
    <t>Glacier Garden Lucerne</t>
  </si>
  <si>
    <t>Observation Decks • Towers • Geologic Formations</t>
  </si>
  <si>
    <t>Swiss Museum of Transport</t>
  </si>
  <si>
    <t>Rosengart Collection</t>
  </si>
  <si>
    <t>Spreuer Bridge</t>
  </si>
  <si>
    <t>KKL Luzern (Culture and Congress Centre Lucerne)</t>
  </si>
  <si>
    <t>Convention Centers • Cultural Events</t>
  </si>
  <si>
    <t>Jesuit Church</t>
  </si>
  <si>
    <t>Museggmauer (Musegg Wall)</t>
  </si>
  <si>
    <t>Kapellbrücke (Chapel Bridge)</t>
  </si>
  <si>
    <t>Hirschpark (Deer Park)</t>
  </si>
  <si>
    <t>Bourbaki Panorama</t>
  </si>
  <si>
    <t>Lucerne Culture and Congress Centre</t>
  </si>
  <si>
    <t>Architectural Buildings • Convention Centers</t>
  </si>
  <si>
    <t>Richard Wagner Museum</t>
  </si>
  <si>
    <t>Schloss Meggenhorn</t>
  </si>
  <si>
    <t>Kornmarkt (Lucerne)</t>
  </si>
  <si>
    <t>Promenade (Lucerne)</t>
  </si>
  <si>
    <t>Kunstmuseum Luzern</t>
  </si>
  <si>
    <t>Lucerne Town Hall</t>
  </si>
  <si>
    <t>Weekly Market Lucerne</t>
  </si>
  <si>
    <t>Central Station (Lucerne)</t>
  </si>
  <si>
    <t>Speciality • Gift Shops • Rail Services</t>
  </si>
  <si>
    <t>Grand Casino Lucerne</t>
  </si>
  <si>
    <t>Needle Dam (Nadelwehr)</t>
  </si>
  <si>
    <t>Historic Sites • Piers • Boardwalks</t>
  </si>
  <si>
    <t>Mount Pilatus (cogwheel train)</t>
  </si>
  <si>
    <t>Trams • Rail Services</t>
  </si>
  <si>
    <t>Franciscan Church</t>
  </si>
  <si>
    <t>Pilatus (Summer Activities)</t>
  </si>
  <si>
    <t>Bernese Alps</t>
  </si>
  <si>
    <t>Harder Kulm</t>
  </si>
  <si>
    <t>Lauterbrunnen Valley</t>
  </si>
  <si>
    <t>Valleys • Waterfalls</t>
  </si>
  <si>
    <t>Trümmelbachfälle</t>
  </si>
  <si>
    <t>Schilthorn - Piz Gloria</t>
  </si>
  <si>
    <t>Lake Thun</t>
  </si>
  <si>
    <t>First Cliff Walk by Tissot</t>
  </si>
  <si>
    <t>Lake Bachalpsee</t>
  </si>
  <si>
    <t>Aare Gorge</t>
  </si>
  <si>
    <t>Lauterbrunnen</t>
  </si>
  <si>
    <t>Mountains • Valleys</t>
  </si>
  <si>
    <t>Reichenbach Falls</t>
  </si>
  <si>
    <t>Jungfraujoch Sphinx Observatory</t>
  </si>
  <si>
    <t>Schreckhorn</t>
  </si>
  <si>
    <t>Mountains • Hiking Trails</t>
  </si>
  <si>
    <t>First Cliff Walk</t>
  </si>
  <si>
    <t>Männlichen</t>
  </si>
  <si>
    <t>Giessbach Falls</t>
  </si>
  <si>
    <t>Pfingstegg Cable Car</t>
  </si>
  <si>
    <t>Brienzer Rothorn Bahn</t>
  </si>
  <si>
    <t>Mount Eiger</t>
  </si>
  <si>
    <t>Jungfraujoch - Top of Europe</t>
  </si>
  <si>
    <t>Lauterbrunnen (Village)</t>
  </si>
  <si>
    <t>Reichenbach Falls (Sherlock Holmes)</t>
  </si>
  <si>
    <t>Gletscherschlucht Grindelwald</t>
  </si>
  <si>
    <t>Aletsch Glacier</t>
  </si>
  <si>
    <t>St. Beatus Caves</t>
  </si>
  <si>
    <t>Eiger Trail</t>
  </si>
  <si>
    <t>Schynige Platte</t>
  </si>
  <si>
    <t>Grosse Scheidegg</t>
  </si>
  <si>
    <t>Birg (Thrill Walk)</t>
  </si>
  <si>
    <t>Höhematte Park</t>
  </si>
  <si>
    <t>Lauterbrunnen (Waterfalls)</t>
  </si>
  <si>
    <t>Geologic Formations • Waterfalls</t>
  </si>
  <si>
    <t>Geneva</t>
  </si>
  <si>
    <t>Lake Geneva</t>
  </si>
  <si>
    <t>CERN</t>
  </si>
  <si>
    <t>Patek Philippe Museum</t>
  </si>
  <si>
    <t>Jet d'Eau</t>
  </si>
  <si>
    <t>St. Pierre Cathedral</t>
  </si>
  <si>
    <t>Palais des Nations</t>
  </si>
  <si>
    <t>Bains des Paquis</t>
  </si>
  <si>
    <t>Parc des Bastions (Reformation Wall)</t>
  </si>
  <si>
    <t>Points of Interest • Landmarks • Gardens</t>
  </si>
  <si>
    <t>Natural History Museum (Museum d'Histoire Naturelle)</t>
  </si>
  <si>
    <t>International Red Cross and Red Crescent Museum</t>
  </si>
  <si>
    <t>Old Town (Vieille Ville) (Geneva)</t>
  </si>
  <si>
    <t>Place du Bourg-de-Four</t>
  </si>
  <si>
    <t>Broken Chair Sculpture</t>
  </si>
  <si>
    <t>Museum of Art and History (Musee d'Art et d'Histoire)</t>
  </si>
  <si>
    <t>Parc La Grange</t>
  </si>
  <si>
    <t>Flower Clock</t>
  </si>
  <si>
    <t>Reformation Wall (Mur des Réformateurs)</t>
  </si>
  <si>
    <t>Musée d'histoire des sciences</t>
  </si>
  <si>
    <t>Carouge</t>
  </si>
  <si>
    <t>Rue du Rhône</t>
  </si>
  <si>
    <t>Musee Ariana</t>
  </si>
  <si>
    <t>Baur Foundation, Museum of Far Eastern Art</t>
  </si>
  <si>
    <t>Jardin Anglais</t>
  </si>
  <si>
    <t>Rue du Marche</t>
  </si>
  <si>
    <t>Parc des Bastions (Playground)</t>
  </si>
  <si>
    <t>Reformation Wall</t>
  </si>
  <si>
    <t>Archaeological Site of St. Pierre Cathedral</t>
  </si>
  <si>
    <t>Victoria Hall</t>
  </si>
  <si>
    <t>Museum of Modern and Contemporary Art (MAMCO)</t>
  </si>
  <si>
    <t>Parc des Cropettes</t>
  </si>
  <si>
    <t>Swiss Alps &amp; Graubünden</t>
  </si>
  <si>
    <t>Matterhorn</t>
  </si>
  <si>
    <t>Gornergrat</t>
  </si>
  <si>
    <t>Lake St. Moritz</t>
  </si>
  <si>
    <t>Titlis Rotair</t>
  </si>
  <si>
    <t>Trams • Ski • Snowboard Areas</t>
  </si>
  <si>
    <t>Harder Kulm (Brienz)</t>
  </si>
  <si>
    <t>Trift Bridge</t>
  </si>
  <si>
    <t>Points of Interest • Landmarks • Valleys</t>
  </si>
  <si>
    <t>Furka Pass</t>
  </si>
  <si>
    <t>Monte San Salvatore</t>
  </si>
  <si>
    <t>FoxTown Factory Stores (Mendrisio)</t>
  </si>
  <si>
    <t>Swiss Vapeur Parc</t>
  </si>
  <si>
    <t>Lake Lugano</t>
  </si>
  <si>
    <t>Titlis Cliff Walk</t>
  </si>
  <si>
    <t>Gardens of Villa Olmo</t>
  </si>
  <si>
    <t>Lake Brienz</t>
  </si>
  <si>
    <t>Great St Bernard Pass</t>
  </si>
  <si>
    <t>Sphinx Observatory</t>
  </si>
  <si>
    <t>Thermalp Les Bains de Lavey</t>
  </si>
  <si>
    <t>Old Town (Poschiavo)</t>
  </si>
  <si>
    <t>Zoo d'Upie</t>
  </si>
  <si>
    <t>Nature • Wildlife Areas • Zoos</t>
  </si>
  <si>
    <t>Verzasca Dam</t>
  </si>
  <si>
    <t>Dams</t>
  </si>
  <si>
    <t>Piz Nair</t>
  </si>
  <si>
    <t>Jungfraujoch (Observation Deck)</t>
  </si>
  <si>
    <t>Church of Santa Maria delle Grazie (Bellinzona)</t>
  </si>
  <si>
    <t>Fondation Pierre Gianadda</t>
  </si>
  <si>
    <t>Castello di Montebello</t>
  </si>
  <si>
    <t>Muottas Muragl</t>
  </si>
  <si>
    <t>Bernina Express</t>
  </si>
  <si>
    <t>Turkey</t>
  </si>
  <si>
    <t>Basilica Cistern</t>
  </si>
  <si>
    <t>Hagia Sophia Mosque</t>
  </si>
  <si>
    <t>Topkapi Palace Museum</t>
  </si>
  <si>
    <t>Sultan Ahmed Mosque (Blue Mosque)</t>
  </si>
  <si>
    <t>Sultanahmet District</t>
  </si>
  <si>
    <t>Suleymaniye Mosque</t>
  </si>
  <si>
    <t>Dolmabahçe Palace</t>
  </si>
  <si>
    <t>Grand Bazaar</t>
  </si>
  <si>
    <t>Bosphorus Strait</t>
  </si>
  <si>
    <t>Galata Tower</t>
  </si>
  <si>
    <t>Historic Areas of Istanbul</t>
  </si>
  <si>
    <t>Chora Museum</t>
  </si>
  <si>
    <t>Vialand Theme Park</t>
  </si>
  <si>
    <t>Istiklal Street</t>
  </si>
  <si>
    <t>Balat</t>
  </si>
  <si>
    <t>Forum Istanbul</t>
  </si>
  <si>
    <t>Ortakoy</t>
  </si>
  <si>
    <t>Gülhane Park</t>
  </si>
  <si>
    <t>Istanbul Archaeology Museums</t>
  </si>
  <si>
    <t>Cevahir Shopping Centre</t>
  </si>
  <si>
    <t>Emirgan Park</t>
  </si>
  <si>
    <t>Istanbul Akvaryum</t>
  </si>
  <si>
    <t>Eyup Sultan Mosque</t>
  </si>
  <si>
    <t>Sultanahmet Square</t>
  </si>
  <si>
    <t>Rahmi M. Koc Museum</t>
  </si>
  <si>
    <t>Rumeli Fortress</t>
  </si>
  <si>
    <t>Bosphorus Bridge</t>
  </si>
  <si>
    <t>Kadiköy Market</t>
  </si>
  <si>
    <t>Camlica Mosque</t>
  </si>
  <si>
    <t>Istanbul Modern</t>
  </si>
  <si>
    <t>United Kingdom</t>
  </si>
  <si>
    <t>Tower of London</t>
  </si>
  <si>
    <t>The British Museum</t>
  </si>
  <si>
    <t>Natural History Museum</t>
  </si>
  <si>
    <t>London Eye</t>
  </si>
  <si>
    <t>Sky Garden</t>
  </si>
  <si>
    <t>Borough Market</t>
  </si>
  <si>
    <t>Tower Bridge</t>
  </si>
  <si>
    <t>Camden Market</t>
  </si>
  <si>
    <t>Westminster Abbey</t>
  </si>
  <si>
    <t>The National Gallery</t>
  </si>
  <si>
    <t>Covent Garden</t>
  </si>
  <si>
    <t>Victoria and Albert Museum</t>
  </si>
  <si>
    <t>Buckingham Palace</t>
  </si>
  <si>
    <t>Big Ben</t>
  </si>
  <si>
    <t>Hyde Park</t>
  </si>
  <si>
    <t>Frameless Immersive Art Experience</t>
  </si>
  <si>
    <t>Churchill War Rooms</t>
  </si>
  <si>
    <t>St. Paul's Cathedral</t>
  </si>
  <si>
    <t>Houses of Parliament</t>
  </si>
  <si>
    <t>The View from The Shard</t>
  </si>
  <si>
    <t>St. James's Park</t>
  </si>
  <si>
    <t>Madame Tussauds London</t>
  </si>
  <si>
    <t>Highgate Cemetery</t>
  </si>
  <si>
    <t>Museum of Brands, Packaging and Advertising</t>
  </si>
  <si>
    <t>Wembley Stadium</t>
  </si>
  <si>
    <t>Up at The O2</t>
  </si>
  <si>
    <t>Greenwich</t>
  </si>
  <si>
    <t>Regent's Park</t>
  </si>
  <si>
    <t>Kensington Gardens</t>
  </si>
  <si>
    <t>London Bridge Experience</t>
  </si>
  <si>
    <t>Manchester</t>
  </si>
  <si>
    <t>John Rylands Library</t>
  </si>
  <si>
    <t>Old Trafford</t>
  </si>
  <si>
    <t>Science and Industry Museum</t>
  </si>
  <si>
    <t>Chill Factore</t>
  </si>
  <si>
    <t>Etihad Stadium</t>
  </si>
  <si>
    <t>National Football Museum</t>
  </si>
  <si>
    <t>Manchester Museum</t>
  </si>
  <si>
    <t>Natural History Museums • Science Museums</t>
  </si>
  <si>
    <t>Trafford Centre</t>
  </si>
  <si>
    <t>Manchester Art Gallery</t>
  </si>
  <si>
    <t>People's History Museum</t>
  </si>
  <si>
    <t>The Crystal Maze LIVE Experience</t>
  </si>
  <si>
    <t>Gay Village</t>
  </si>
  <si>
    <t>Manchester Cathedral</t>
  </si>
  <si>
    <t>HOME</t>
  </si>
  <si>
    <t>Art Galleries • Theaters</t>
  </si>
  <si>
    <t>Royal Exchange Theatre</t>
  </si>
  <si>
    <t>Manchester Gin Distillery</t>
  </si>
  <si>
    <t>Arndale Centre</t>
  </si>
  <si>
    <t>Bury Market</t>
  </si>
  <si>
    <t>Greater Manchester Police Museum</t>
  </si>
  <si>
    <t>Heaton Park</t>
  </si>
  <si>
    <t>East Lancashire Railway</t>
  </si>
  <si>
    <t>Manchester Central Library</t>
  </si>
  <si>
    <t>LEGOLAND Discovery Centre Manchester</t>
  </si>
  <si>
    <t>IWM North</t>
  </si>
  <si>
    <t>Bridgewater Hall</t>
  </si>
  <si>
    <t>Concerts • Operas</t>
  </si>
  <si>
    <t>SEA LIFE Manchester</t>
  </si>
  <si>
    <t>Chinatown</t>
  </si>
  <si>
    <t>Dunham Massey</t>
  </si>
  <si>
    <t>Historic Sites • Parks</t>
  </si>
  <si>
    <t>Palace Theatre</t>
  </si>
  <si>
    <t>Head Over Heels</t>
  </si>
  <si>
    <t>Playgrounds • Game • Entertainment Centers</t>
  </si>
  <si>
    <t>Liverpool</t>
  </si>
  <si>
    <t>The Cavern Club</t>
  </si>
  <si>
    <t>Royal Albert Dock Liverpool</t>
  </si>
  <si>
    <t>Anfield Stadium</t>
  </si>
  <si>
    <t>The Beatles Story</t>
  </si>
  <si>
    <t>Williamson's Tunnels</t>
  </si>
  <si>
    <t>Liverpool Cathedral</t>
  </si>
  <si>
    <t>Cemeteries • Religious Sites</t>
  </si>
  <si>
    <t>World Museum</t>
  </si>
  <si>
    <t>Goodison Park</t>
  </si>
  <si>
    <t>Merseyside Maritime Museum</t>
  </si>
  <si>
    <t>Mattel Play! Liverpool</t>
  </si>
  <si>
    <t>Western Approaches HQ</t>
  </si>
  <si>
    <t>Walker Art Gallery</t>
  </si>
  <si>
    <t>World Museum (Liverpool)</t>
  </si>
  <si>
    <t>Liverpool ONE</t>
  </si>
  <si>
    <t>Liverpool Central Library</t>
  </si>
  <si>
    <t>Mona Lisa Cafe</t>
  </si>
  <si>
    <t>Beatles Story Museum</t>
  </si>
  <si>
    <t>Speke Hall, Garden and Estate</t>
  </si>
  <si>
    <t>St George's Hall</t>
  </si>
  <si>
    <t>Sefton Park</t>
  </si>
  <si>
    <t>The Beatles Statue</t>
  </si>
  <si>
    <t>Mathew Street</t>
  </si>
  <si>
    <t>British Music Experience</t>
  </si>
  <si>
    <t>Strawberry Field</t>
  </si>
  <si>
    <t>Knowsley Safari</t>
  </si>
  <si>
    <t>Pier Head</t>
  </si>
  <si>
    <t>Metropolitan Cathedral of Christ the King Liverpool</t>
  </si>
  <si>
    <t>Mendips John Lennon Home</t>
  </si>
  <si>
    <t>Another Place (Crosby Beach)</t>
  </si>
  <si>
    <t>Radio City Tower</t>
  </si>
  <si>
    <t>West Midlands</t>
  </si>
  <si>
    <t>Birmingham Back to Backs</t>
  </si>
  <si>
    <t>Black Country Living Museum</t>
  </si>
  <si>
    <t>Villa Park</t>
  </si>
  <si>
    <t>Library of Birmingham</t>
  </si>
  <si>
    <t>National SEA LIFE Centre Birmingham</t>
  </si>
  <si>
    <t>Birmingham Hippodrome</t>
  </si>
  <si>
    <t>RAF Cosford Museum</t>
  </si>
  <si>
    <t>Birmingham Museum &amp; Art Gallery</t>
  </si>
  <si>
    <t>Symphony Hall</t>
  </si>
  <si>
    <t>Symphonies</t>
  </si>
  <si>
    <t>Winterbourne House and Garden</t>
  </si>
  <si>
    <t>Coventry Transport Museum</t>
  </si>
  <si>
    <t>Newman Brothers Coffin Works</t>
  </si>
  <si>
    <t>Birmingham Canals</t>
  </si>
  <si>
    <t>Bullring &amp; Grand Central</t>
  </si>
  <si>
    <t>Thinktank Science Museum</t>
  </si>
  <si>
    <t>2-Tone Village</t>
  </si>
  <si>
    <t>National Motorcycle Museum</t>
  </si>
  <si>
    <t>Coventry Cathedral</t>
  </si>
  <si>
    <t>Jewellery Quarter</t>
  </si>
  <si>
    <t>Birmingham Botanical Gardens</t>
  </si>
  <si>
    <t>Dudley Zoo and Castle</t>
  </si>
  <si>
    <t>Zoos • Castles</t>
  </si>
  <si>
    <t>Warwick Castle</t>
  </si>
  <si>
    <t>Barber Institute of Fine Arts</t>
  </si>
  <si>
    <t>Art Galleries • Libraries</t>
  </si>
  <si>
    <t>Sutton Park</t>
  </si>
  <si>
    <t>Shakespeare's Birthplace</t>
  </si>
  <si>
    <t>Utilita Arena Birmingham</t>
  </si>
  <si>
    <t>Sports Complexes • Arenas • Stadiums</t>
  </si>
  <si>
    <t>Pen Museum</t>
  </si>
  <si>
    <t>Birmingham Wildlife Conservation Park</t>
  </si>
  <si>
    <t>Resorts World Arena</t>
  </si>
  <si>
    <t>Nature • Wildlife Areas • Gardens</t>
  </si>
  <si>
    <t>Minack Theatre</t>
  </si>
  <si>
    <t>St Michael's Mount</t>
  </si>
  <si>
    <t>Islands • Castles</t>
  </si>
  <si>
    <t>Eden Project</t>
  </si>
  <si>
    <t>Lost Gardens of Heligan</t>
  </si>
  <si>
    <t>Tintagel Castle</t>
  </si>
  <si>
    <t>Trebah Garden</t>
  </si>
  <si>
    <t>Lanhydrock House and Garden</t>
  </si>
  <si>
    <t>Bude Tunnel</t>
  </si>
  <si>
    <t>Fistral Beach</t>
  </si>
  <si>
    <t>Bedruthan Steps</t>
  </si>
  <si>
    <t>Cornish Seal Sanctuary</t>
  </si>
  <si>
    <t>Healey's Cornish Cyder Farm</t>
  </si>
  <si>
    <t>Pendennis Castle</t>
  </si>
  <si>
    <t>Porthcurno Beach</t>
  </si>
  <si>
    <t>The Lost Gardens of Heligan (adventure park)</t>
  </si>
  <si>
    <t>National Maritime Museum Cornwall</t>
  </si>
  <si>
    <t>Museum of Witchcraft and Magic</t>
  </si>
  <si>
    <t>Geevor Tin Mine Museum</t>
  </si>
  <si>
    <t>Visitor Centers • Speciality Museums</t>
  </si>
  <si>
    <t>St Nectan's Glen</t>
  </si>
  <si>
    <t>Padstow Beach</t>
  </si>
  <si>
    <t>King Arthur's Great Halls</t>
  </si>
  <si>
    <t>Porthcurno (Village)</t>
  </si>
  <si>
    <t>St Ives Harbour</t>
  </si>
  <si>
    <t>Jubilee Pool Penzance</t>
  </si>
  <si>
    <t>Barbara Hepworth Museum and Sculpture Garden</t>
  </si>
  <si>
    <t>Gardens • Art Museums</t>
  </si>
  <si>
    <t>Merlin's Cave</t>
  </si>
  <si>
    <t>Camel Creek Adventure Park</t>
  </si>
  <si>
    <t>Amusement • Theme Parks • Playgrounds</t>
  </si>
  <si>
    <t>Newquay Zoo</t>
  </si>
  <si>
    <t>St Austell Brewery Visitor Centre</t>
  </si>
  <si>
    <t>Perranporth Beach</t>
  </si>
  <si>
    <t>Northern Ireland</t>
  </si>
  <si>
    <t>Giant's Causeway</t>
  </si>
  <si>
    <t>Crumlin Road Gaol</t>
  </si>
  <si>
    <t>Ulster Museum</t>
  </si>
  <si>
    <t>Natural History Museums • Art Museums</t>
  </si>
  <si>
    <t>St. George's Market</t>
  </si>
  <si>
    <t>Carrick-A-Rede Rope Bridge</t>
  </si>
  <si>
    <t>Bridges • Scenic Walking Areas</t>
  </si>
  <si>
    <t>Dunluce Castle</t>
  </si>
  <si>
    <t>Marble Arch Caves</t>
  </si>
  <si>
    <t>Botanic Gardens (Belfast)</t>
  </si>
  <si>
    <t>Causeway Coastal Route</t>
  </si>
  <si>
    <t>W5 Science &amp; Discovery Centre</t>
  </si>
  <si>
    <t>Cathedral Quarter</t>
  </si>
  <si>
    <t>Derry City Walls</t>
  </si>
  <si>
    <t>SS Nomadic</t>
  </si>
  <si>
    <t>Tollymore Forest Park</t>
  </si>
  <si>
    <t>Peace Walls (Belfast)</t>
  </si>
  <si>
    <t>Grand Opera House</t>
  </si>
  <si>
    <t>Museum of Free Derry</t>
  </si>
  <si>
    <t>Ulster American Folk Park</t>
  </si>
  <si>
    <t>Slieve Donard</t>
  </si>
  <si>
    <t>Shortcross Gin Distillery</t>
  </si>
  <si>
    <t>Rathlin Island</t>
  </si>
  <si>
    <t>HMS Caroline</t>
  </si>
  <si>
    <t>Belfast City Hall</t>
  </si>
  <si>
    <t>Carrickfergus Castle</t>
  </si>
  <si>
    <t>Dark Hedges</t>
  </si>
  <si>
    <t>Antrim Coast Road</t>
  </si>
  <si>
    <t>Scenic Drives • Scenic Walking Areas</t>
  </si>
  <si>
    <t>Ulster Aviation Society Museum</t>
  </si>
  <si>
    <t>Windsor Park</t>
  </si>
  <si>
    <t>Castlewellan Forest Park</t>
  </si>
  <si>
    <t>Edinburgh</t>
  </si>
  <si>
    <t>Edinburgh Castle</t>
  </si>
  <si>
    <t>The Real Mary King's Close</t>
  </si>
  <si>
    <t>Arthur's Seat</t>
  </si>
  <si>
    <t>Royal Yacht Britannia</t>
  </si>
  <si>
    <t>Speciality Museums • Ships</t>
  </si>
  <si>
    <t>National Museum of Scotland</t>
  </si>
  <si>
    <t>Camera Obscura and World of Illusions</t>
  </si>
  <si>
    <t>Science Museums • Observation Decks • Towers</t>
  </si>
  <si>
    <t>Royal Mile</t>
  </si>
  <si>
    <t>Princes Street and Gardens</t>
  </si>
  <si>
    <t>Palace of Holyroodhouse</t>
  </si>
  <si>
    <t>The Scotch Whisky Experience</t>
  </si>
  <si>
    <t>Calton Hill</t>
  </si>
  <si>
    <t>The Chocolatarium, Edinburgh's Chocolate Story</t>
  </si>
  <si>
    <t>Royal Botanic Garden Edinburgh</t>
  </si>
  <si>
    <t>Royal Edinburgh Military Tattoo</t>
  </si>
  <si>
    <t>Johnnie Walker Princes Street</t>
  </si>
  <si>
    <t>Dean Village</t>
  </si>
  <si>
    <t>The Edinburgh Dungeon</t>
  </si>
  <si>
    <t>Edinburgh Gin Distillery</t>
  </si>
  <si>
    <t>St Giles' Cathedral</t>
  </si>
  <si>
    <t>Princes Street Gardens</t>
  </si>
  <si>
    <t>Scottish National Gallery</t>
  </si>
  <si>
    <t>Surgeons' Hall Museums</t>
  </si>
  <si>
    <t>Grassmarket</t>
  </si>
  <si>
    <t>Edinburgh Zoo</t>
  </si>
  <si>
    <t>Portobello Beach</t>
  </si>
  <si>
    <t>Holyrood Distillery</t>
  </si>
  <si>
    <t>Holyrood Park</t>
  </si>
  <si>
    <t>Scott Monument</t>
  </si>
  <si>
    <t>Dynamic Earth</t>
  </si>
  <si>
    <t>Greyfriars Bobby</t>
  </si>
  <si>
    <t>Kelvingrove Art Gallery and Museum</t>
  </si>
  <si>
    <t>Celtic Park</t>
  </si>
  <si>
    <t>Riverside Museum</t>
  </si>
  <si>
    <t>Necropolis</t>
  </si>
  <si>
    <t>University of Glasgow</t>
  </si>
  <si>
    <t>Educational sites</t>
  </si>
  <si>
    <t>Buchanan Street</t>
  </si>
  <si>
    <t>Tennent's Wellpark Brewery</t>
  </si>
  <si>
    <t>Botanic Gardens (Glasgow)</t>
  </si>
  <si>
    <t>Glasgow Science Centre</t>
  </si>
  <si>
    <t>Glasgow Cathedral</t>
  </si>
  <si>
    <t>Clydeside Distillery</t>
  </si>
  <si>
    <t>Pollok Country Park</t>
  </si>
  <si>
    <t>Hampden Park</t>
  </si>
  <si>
    <t>Burrell Collection</t>
  </si>
  <si>
    <t>The Lighthouse</t>
  </si>
  <si>
    <t>The Tenement House</t>
  </si>
  <si>
    <t>Queen's Park</t>
  </si>
  <si>
    <t>Neighborhoods • Parks</t>
  </si>
  <si>
    <t>Glasgow City Chambers</t>
  </si>
  <si>
    <t>Hunterian Museum</t>
  </si>
  <si>
    <t>House for an Art Lover</t>
  </si>
  <si>
    <t>Art Galleries • Historic Sites</t>
  </si>
  <si>
    <t>Glasgow Central Station</t>
  </si>
  <si>
    <t>The Glasgow School of Art</t>
  </si>
  <si>
    <t>Peoples Palace and Winter Gardens</t>
  </si>
  <si>
    <t>Scottish Football Museum</t>
  </si>
  <si>
    <t>George Square</t>
  </si>
  <si>
    <t>Glasgow Police Museum</t>
  </si>
  <si>
    <t>Merchant City</t>
  </si>
  <si>
    <t>The Tall Ship at Riverside</t>
  </si>
  <si>
    <t>Historic Sites • Ships</t>
  </si>
  <si>
    <t>Kelvingrove Park</t>
  </si>
  <si>
    <t>Duke of Wellington Statue</t>
  </si>
  <si>
    <t>Wales</t>
  </si>
  <si>
    <t>Conwy Castle</t>
  </si>
  <si>
    <t>Big Pit National Coal Museum</t>
  </si>
  <si>
    <t>Ffestiniog &amp; Welsh Highland Railways</t>
  </si>
  <si>
    <t>Caerphilly Castle</t>
  </si>
  <si>
    <t>Cardiff Bay</t>
  </si>
  <si>
    <t>Caernarfon Castle</t>
  </si>
  <si>
    <t>Folly Farm Adventure Park and Zoo</t>
  </si>
  <si>
    <t>Amusement • Theme Parks • Zoos</t>
  </si>
  <si>
    <t>Bodnant Garden</t>
  </si>
  <si>
    <t>Tenby Castle</t>
  </si>
  <si>
    <t>Barafundle Bay</t>
  </si>
  <si>
    <t>Pontcysyllte Aqueduct</t>
  </si>
  <si>
    <t>Mount Snowdon</t>
  </si>
  <si>
    <t>South Stack Lighthouse</t>
  </si>
  <si>
    <t>Lighthouses • Observation Decks • Towers</t>
  </si>
  <si>
    <t>Powis Castle and Garden</t>
  </si>
  <si>
    <t>National Museum Cardiff</t>
  </si>
  <si>
    <t>Art Galleries • Natural History Museums</t>
  </si>
  <si>
    <t>Wales Millennium Centre</t>
  </si>
  <si>
    <t>Skomer Island</t>
  </si>
  <si>
    <t>Pen y Fan</t>
  </si>
  <si>
    <t>Blue Lagoon (Abereiddy)</t>
  </si>
  <si>
    <t>Barafundle Bay Beach</t>
  </si>
  <si>
    <t>Oakwood Theme Park</t>
  </si>
  <si>
    <t>Cardiff Castle</t>
  </si>
  <si>
    <t>Pistyll Rhaeadr</t>
  </si>
  <si>
    <t>Llandudno Promenade</t>
  </si>
  <si>
    <t>Great Orme Tramway</t>
  </si>
  <si>
    <t>Caerleon Roman Fortress and Baths</t>
  </si>
  <si>
    <t>Chirk Castle</t>
  </si>
  <si>
    <t>Raglan Castle</t>
  </si>
  <si>
    <t>Great Orme</t>
  </si>
  <si>
    <t>Old Town Square</t>
  </si>
  <si>
    <t>Prague Castle</t>
  </si>
  <si>
    <t>Charles Bridge</t>
  </si>
  <si>
    <t>St. Vitus Cathedral</t>
  </si>
  <si>
    <t>Prague Zoo</t>
  </si>
  <si>
    <t>Prague Astronomical Clock</t>
  </si>
  <si>
    <t>Franz Kafka Rotating Head</t>
  </si>
  <si>
    <t>THRILL PARK - Prague's Horror Theme Park</t>
  </si>
  <si>
    <t>Amusement • Theme Parks • Game • Entertainment Centers</t>
  </si>
  <si>
    <t>Petrin Hill</t>
  </si>
  <si>
    <t>Jewish Quarter (Josefov)</t>
  </si>
  <si>
    <t>Lesser Town (Mala Strana)</t>
  </si>
  <si>
    <t>Museum of Illusions Prague</t>
  </si>
  <si>
    <t>Lobkowicz Palace</t>
  </si>
  <si>
    <t>Museum of Fantastic Illusions</t>
  </si>
  <si>
    <t>Municipal House</t>
  </si>
  <si>
    <t>Speculum Alchemiae (Alchemy Museum)</t>
  </si>
  <si>
    <t>Sex Machines Museum</t>
  </si>
  <si>
    <t>Letna Park</t>
  </si>
  <si>
    <t>St. Nicholas Church (Old Town Square)</t>
  </si>
  <si>
    <t>National Technical Museum</t>
  </si>
  <si>
    <t>National Memorial to the Heroes of the Heydrich Terror</t>
  </si>
  <si>
    <t>Military Museums • Points of Interest • Landmarks</t>
  </si>
  <si>
    <t>National Museum</t>
  </si>
  <si>
    <t>Wallenstein Garden</t>
  </si>
  <si>
    <t>Strahov Monastic Brewery</t>
  </si>
  <si>
    <t>Petřín Lookout Tower</t>
  </si>
  <si>
    <t>Hybernia Theater</t>
  </si>
  <si>
    <t>National Gallery Prague</t>
  </si>
  <si>
    <t>Metalmorphosis (Kafka's Head)</t>
  </si>
  <si>
    <t>Art Galleries • Points of Interest • Landmarks</t>
  </si>
  <si>
    <t>Church of Our Lady before Týn</t>
  </si>
  <si>
    <t>Vysehrad Park</t>
  </si>
  <si>
    <t>Central Bohemia</t>
  </si>
  <si>
    <t>Karlštejn Castle</t>
  </si>
  <si>
    <t>Sedlec Ossuary</t>
  </si>
  <si>
    <t>Church of St. Barbara</t>
  </si>
  <si>
    <t>Konopiště Castle</t>
  </si>
  <si>
    <t>Pruhonice Park</t>
  </si>
  <si>
    <t>Lidice Memorial</t>
  </si>
  <si>
    <t>Škoda Museum</t>
  </si>
  <si>
    <t>Vltava River</t>
  </si>
  <si>
    <t>Czech Museum of Silver</t>
  </si>
  <si>
    <t>Mirakulum</t>
  </si>
  <si>
    <t>Trakai Island Castle (review mentions Kaunas)</t>
  </si>
  <si>
    <t>Velka Amerika (Great America Quarry)</t>
  </si>
  <si>
    <t>Krivoklat Castle</t>
  </si>
  <si>
    <t>Cernin Palace</t>
  </si>
  <si>
    <t>Lidka Chocolate Factory Museum</t>
  </si>
  <si>
    <t>St. Barbara's Cathedral</t>
  </si>
  <si>
    <t>Svatá Hora</t>
  </si>
  <si>
    <t>Koněpruské Jeskyně (Koněprusy Caves)</t>
  </si>
  <si>
    <t>GASK - Gallery of Central Bohemian Region</t>
  </si>
  <si>
    <t>Bohemian Paradise Geopark</t>
  </si>
  <si>
    <t>Kutná Hora - UNESCO World Heritage Site</t>
  </si>
  <si>
    <t>Italian Court (Vlašský dvůr)</t>
  </si>
  <si>
    <t>Aquapalace Praha (Aquapark)</t>
  </si>
  <si>
    <t>Velke Popovice Brewery</t>
  </si>
  <si>
    <t>Kacina Castle</t>
  </si>
  <si>
    <t>Majaland Kownaty</t>
  </si>
  <si>
    <t>Predator Museum</t>
  </si>
  <si>
    <t>Rejsekův vodotrysk (Rejsek Fountain)</t>
  </si>
  <si>
    <t>Brewery Lobec</t>
  </si>
  <si>
    <t>Kokořín Castle</t>
  </si>
  <si>
    <t>South Bohemia</t>
  </si>
  <si>
    <t>Cesky Krumlov Castle</t>
  </si>
  <si>
    <t>Cesky Krumlov Old Town</t>
  </si>
  <si>
    <t>Hluboka Castle</t>
  </si>
  <si>
    <t>Treetop Walkway (Lipno)</t>
  </si>
  <si>
    <t>Budweiser Budvar Brewery</t>
  </si>
  <si>
    <t>Premysl Otakar II. Square</t>
  </si>
  <si>
    <t>LEGO Museum Ceske Budejovice</t>
  </si>
  <si>
    <t>Black Tower</t>
  </si>
  <si>
    <t>Hrad Rosenberg</t>
  </si>
  <si>
    <t>Castle Garden (Cesky Krumlov)</t>
  </si>
  <si>
    <t>Fotoatelier Seidel</t>
  </si>
  <si>
    <t>Latran Houses</t>
  </si>
  <si>
    <t>Church of St. Vitus</t>
  </si>
  <si>
    <t>Monastery of the Minorites</t>
  </si>
  <si>
    <t>Egon Schiele Art Centrum</t>
  </si>
  <si>
    <t>Museum of Moldavites</t>
  </si>
  <si>
    <t>Pisek Stone Bridge</t>
  </si>
  <si>
    <t>Lipno Lake</t>
  </si>
  <si>
    <t>Lipno Dam</t>
  </si>
  <si>
    <t>Revolving Auditorium</t>
  </si>
  <si>
    <t>Cesky Krumlov Baroque Theatre</t>
  </si>
  <si>
    <t>Zvikov Castle</t>
  </si>
  <si>
    <t>Samson's Fountain</t>
  </si>
  <si>
    <t>Cervena Lhota Castle</t>
  </si>
  <si>
    <t>Hluboka Zoo</t>
  </si>
  <si>
    <t>Hussite Museum</t>
  </si>
  <si>
    <t>Zamek Hluboka nad Vltavou</t>
  </si>
  <si>
    <t>Lipno Lake (Water)</t>
  </si>
  <si>
    <t>Eggenberg Brewery</t>
  </si>
  <si>
    <t>Cloak Bridge (Plášťový most)</t>
  </si>
  <si>
    <t>St. Peter and Paul Cathedral</t>
  </si>
  <si>
    <t>Villa Tugendhat</t>
  </si>
  <si>
    <t>Lower Vitkovice</t>
  </si>
  <si>
    <t>Lednice Castle</t>
  </si>
  <si>
    <t>Old Town Hall (Brno)</t>
  </si>
  <si>
    <t>10-Z Shelter</t>
  </si>
  <si>
    <t>Points of Interest • Landmarks • Military Bases • Facilities</t>
  </si>
  <si>
    <t>Punkevni Caves</t>
  </si>
  <si>
    <t>Labyrinth Under Vegetable Market</t>
  </si>
  <si>
    <t>Brno Ossuary</t>
  </si>
  <si>
    <t>Points of Interest • Landmarks • Mysterious Sites</t>
  </si>
  <si>
    <t>Brno Zoo</t>
  </si>
  <si>
    <t>Moravian Karst</t>
  </si>
  <si>
    <t>Freedom Square (Náměstí Svobody)</t>
  </si>
  <si>
    <t>New City Hall (Ostrava)</t>
  </si>
  <si>
    <t>Science and Technology Center (Techmania Science Center)</t>
  </si>
  <si>
    <t>Olomouc Old Town</t>
  </si>
  <si>
    <t>Aqualand Moravia</t>
  </si>
  <si>
    <t>Zlín Zoo</t>
  </si>
  <si>
    <t>Ostrava Zoo</t>
  </si>
  <si>
    <t>Holy Trinity Column (Olomouc)</t>
  </si>
  <si>
    <t>Helfstyn Castle</t>
  </si>
  <si>
    <t>Macocha Abyss</t>
  </si>
  <si>
    <t>Old Town Hall (Ostrava)</t>
  </si>
  <si>
    <t>Mikulov Castle</t>
  </si>
  <si>
    <t>Brno Dam</t>
  </si>
  <si>
    <t>Church of St. Stephen (Kutna Hora)</t>
  </si>
  <si>
    <t>Brno Observatory and Planetarium</t>
  </si>
  <si>
    <t>Observatories • Planetariums</t>
  </si>
  <si>
    <t>Moravian Museum</t>
  </si>
  <si>
    <t>Buchlovice Castle</t>
  </si>
  <si>
    <t>Velehrad Monastery</t>
  </si>
  <si>
    <t>Underground Labyrinth of Znojmo</t>
  </si>
  <si>
    <t>Czechia</t>
  </si>
  <si>
    <t>French</t>
  </si>
  <si>
    <t>Bosnian</t>
  </si>
  <si>
    <t>Bulgarian</t>
  </si>
  <si>
    <t>Croatian</t>
  </si>
  <si>
    <t>Danish</t>
  </si>
  <si>
    <t>Estonian</t>
  </si>
  <si>
    <t>Finnish</t>
  </si>
  <si>
    <t>Greek</t>
  </si>
  <si>
    <t>Hungarian</t>
  </si>
  <si>
    <t>Italian</t>
  </si>
  <si>
    <t>Icelandish</t>
  </si>
  <si>
    <t>English</t>
  </si>
  <si>
    <t>Latvian</t>
  </si>
  <si>
    <t>Lithuanian</t>
  </si>
  <si>
    <t>Luxembourgish</t>
  </si>
  <si>
    <t>Romanian</t>
  </si>
  <si>
    <t>Montenegrin</t>
  </si>
  <si>
    <t>Macedonian</t>
  </si>
  <si>
    <t>Norwegian</t>
  </si>
  <si>
    <t>Polish</t>
  </si>
  <si>
    <t>Portuguese</t>
  </si>
  <si>
    <t>Serbian</t>
  </si>
  <si>
    <t>Slovenian</t>
  </si>
  <si>
    <t>Slovak</t>
  </si>
  <si>
    <t>Spanish</t>
  </si>
  <si>
    <t>Swedish</t>
  </si>
  <si>
    <t>Turkish</t>
  </si>
  <si>
    <t>Czech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</si>
  <si>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</si>
  <si>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</si>
  <si>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</si>
  <si>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</si>
  <si>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</si>
  <si>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</si>
  <si>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</si>
  <si>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</si>
  <si>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</si>
  <si>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</si>
  <si>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</si>
  <si>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</si>
  <si>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cool</t>
  </si>
  <si>
    <t>comfortable</t>
  </si>
  <si>
    <t>warm</t>
  </si>
  <si>
    <t>cold</t>
  </si>
  <si>
    <t>hot</t>
  </si>
  <si>
    <t>very cold</t>
  </si>
  <si>
    <t>freezing</t>
  </si>
  <si>
    <t>sweltering</t>
  </si>
  <si>
    <t>Tivoli Gardens</t>
  </si>
  <si>
    <t>Nyhavn</t>
  </si>
  <si>
    <t>Ny Carlsberg Glyptotek</t>
  </si>
  <si>
    <t>Rosenborg Castle</t>
  </si>
  <si>
    <t>Torvehallerne</t>
  </si>
  <si>
    <t>National Museum of Denmark</t>
  </si>
  <si>
    <t>Points of Interest • Landmarks • History Museums</t>
  </si>
  <si>
    <t>Church of Our Saviour</t>
  </si>
  <si>
    <t>Christiansborg Palace</t>
  </si>
  <si>
    <t>Round Tower (Rundetarn)</t>
  </si>
  <si>
    <t>Freetown Christiania</t>
  </si>
  <si>
    <t>Amalienborg Museum</t>
  </si>
  <si>
    <t>Stroget</t>
  </si>
  <si>
    <t>Visit Carlsberg</t>
  </si>
  <si>
    <t>Speciality Museums • Breweries</t>
  </si>
  <si>
    <t>Copenhagen Opera House</t>
  </si>
  <si>
    <t>Kastellet</t>
  </si>
  <si>
    <t>National Aquarium Denmark (Den Bla Planet)</t>
  </si>
  <si>
    <t>Frederik's Church (Marble Church)</t>
  </si>
  <si>
    <t>David Collection</t>
  </si>
  <si>
    <t>The Little Mermaid</t>
  </si>
  <si>
    <t>Statens Museum for Kunst (National Gallery of Denmark)</t>
  </si>
  <si>
    <t>Royal Danish Library (Black Diamond)</t>
  </si>
  <si>
    <t>Museum of Illusions Copenhagen</t>
  </si>
  <si>
    <t>Designmuseum Danmark</t>
  </si>
  <si>
    <t>Frederiksberg Have</t>
  </si>
  <si>
    <t>Copenhagen Central Station</t>
  </si>
  <si>
    <t>Grundtvigs Kirke</t>
  </si>
  <si>
    <t>Copenhagen City Hall</t>
  </si>
  <si>
    <t>Kongens Have (The King's Garden)</t>
  </si>
  <si>
    <t>Amager Strandpark</t>
  </si>
  <si>
    <t>NaN</t>
  </si>
  <si>
    <t>Life_Expectancy</t>
  </si>
  <si>
    <t>Crime_Index</t>
  </si>
  <si>
    <t>Safety_Index</t>
  </si>
  <si>
    <t>English_level</t>
  </si>
  <si>
    <t>Unemployment_Rate_National_Latest_Pct</t>
  </si>
  <si>
    <t>Inflation_Rate_National_Latest_Pct</t>
  </si>
  <si>
    <t>HDI_Value_Latest</t>
  </si>
  <si>
    <t>GNI_per_capita_PPP</t>
  </si>
  <si>
    <t>Overall_Daily_Cost_Budget_USD</t>
  </si>
  <si>
    <t>Overall_Daily_Cost_MidRange_USD</t>
  </si>
  <si>
    <t>Overall_Daily_Cost_Luxury_USD</t>
  </si>
  <si>
    <t>Distance_from_Lodz_km_road</t>
  </si>
  <si>
    <t>Number_of_ratings</t>
  </si>
  <si>
    <t>Culture_Art</t>
  </si>
  <si>
    <t>Entertainment_Leisure</t>
  </si>
  <si>
    <t>Shopping_Urban</t>
  </si>
  <si>
    <t>Food_Drink</t>
  </si>
  <si>
    <t>Nikola ubiæ Zrinski Square</t>
  </si>
  <si>
    <t>Pula Castle (Katel)</t>
  </si>
  <si>
    <t>Palatinus Strandfürdõ</t>
  </si>
  <si>
    <t>Uupis</t>
  </si>
  <si>
    <t>Tara Bridge (Ðurðeviæa Tara Bridge)</t>
  </si>
  <si>
    <t>Old Town (Gdañsk)</t>
  </si>
  <si>
    <t>Gdañsk Zoo</t>
  </si>
  <si>
    <t>Farmers' Market (Targowisko pod Hal¹)</t>
  </si>
  <si>
    <t>AmberSky Gdañsk</t>
  </si>
  <si>
    <t>Or³owo Beach</t>
  </si>
  <si>
    <t>Crazy Animals (Gdañsk)</t>
  </si>
  <si>
    <t>St. Catherine's Church (Koció³ w. Katarzyny)</t>
  </si>
  <si>
    <t>Elektrownia Powile</t>
  </si>
  <si>
    <t>Guba³ówka</t>
  </si>
  <si>
    <t>Palace of Parliament (Ceauºescu's Palace)</t>
  </si>
  <si>
    <t>Uæe Shopping Center</t>
  </si>
  <si>
    <t>House of Flowers (Kuæa cveæa)</t>
  </si>
  <si>
    <t>St. George's Cathedral (Saborna Crkva Sv. Ðorða)</t>
  </si>
  <si>
    <t>Soèa River</t>
  </si>
  <si>
    <t>Vriè Pass</t>
  </si>
  <si>
    <t>Petøín Lookout Tower</t>
  </si>
  <si>
    <t>Karltejn Castle</t>
  </si>
  <si>
    <t>Konopitì Castle</t>
  </si>
  <si>
    <t>koda Museum</t>
  </si>
  <si>
    <t>Konìpruské Jeskynì (Konìprusy Caves)</t>
  </si>
  <si>
    <t>Italian Court (Vlaský dvùr)</t>
  </si>
  <si>
    <t>Rejsekùv vodotrysk (Rejsek Fountain)</t>
  </si>
  <si>
    <t>Kokoøín Castle</t>
  </si>
  <si>
    <t>Cloak Bridge (Pláový most)</t>
  </si>
  <si>
    <t>Freedom Square (Námìstí Svobody)</t>
  </si>
  <si>
    <t>ALL ZEROS</t>
  </si>
  <si>
    <t>Beach</t>
  </si>
  <si>
    <t>Historic_Heritage</t>
  </si>
  <si>
    <t>Religion</t>
  </si>
  <si>
    <t>Nature_Recreation</t>
  </si>
  <si>
    <t>Museums</t>
  </si>
  <si>
    <t>Winter_Sports</t>
  </si>
  <si>
    <t>Scenic_Transport</t>
  </si>
  <si>
    <t>name</t>
  </si>
  <si>
    <t>Science_Technology</t>
  </si>
  <si>
    <t>Mountains_and_trails</t>
  </si>
  <si>
    <t>Landmark</t>
  </si>
  <si>
    <t>Top_200_Popular</t>
  </si>
  <si>
    <t>Zurich, Switzerland</t>
  </si>
  <si>
    <t>Geneva, Switzerland</t>
  </si>
  <si>
    <t>Basel, Switzerland</t>
  </si>
  <si>
    <t>Lausanne, Switzerland</t>
  </si>
  <si>
    <t>Lugano, Switzerland</t>
  </si>
  <si>
    <t>Bern, Switzerland</t>
  </si>
  <si>
    <t>Reykjavik, Iceland</t>
  </si>
  <si>
    <t>Oslo, Norway</t>
  </si>
  <si>
    <t>London, United Kingdom</t>
  </si>
  <si>
    <t>Trondheim, Norway</t>
  </si>
  <si>
    <t>Bergen, Norway</t>
  </si>
  <si>
    <t>Copenhagen, Denmark</t>
  </si>
  <si>
    <t>Stavanger, Norway</t>
  </si>
  <si>
    <t>Amsterdam, Netherlands</t>
  </si>
  <si>
    <t>Paris, France</t>
  </si>
  <si>
    <t>Luxembourg, Luxembourg</t>
  </si>
  <si>
    <t>Aarhus, Denmark</t>
  </si>
  <si>
    <t>Cambridge, United Kingdom</t>
  </si>
  <si>
    <t>Haarlem, Netherlands</t>
  </si>
  <si>
    <t>Odense, Denmark</t>
  </si>
  <si>
    <t>Munich, Germany</t>
  </si>
  <si>
    <t>Dublin, Ireland</t>
  </si>
  <si>
    <t>Stockholm, Sweden</t>
  </si>
  <si>
    <t>Nijmegen, Netherlands</t>
  </si>
  <si>
    <t>Cork, Ireland</t>
  </si>
  <si>
    <t>Edinburgh, United Kingdom</t>
  </si>
  <si>
    <t>Frankfurt, Germany</t>
  </si>
  <si>
    <t>Lyon, France</t>
  </si>
  <si>
    <t>Brussels, Belgium</t>
  </si>
  <si>
    <t>Brighton, United Kingdom</t>
  </si>
  <si>
    <t>Hamburg, Germany</t>
  </si>
  <si>
    <t>Rotterdam, Netherlands</t>
  </si>
  <si>
    <t>Utrecht, Netherlands</t>
  </si>
  <si>
    <t>Helsinki, Finland</t>
  </si>
  <si>
    <t>Darmstadt, Germany</t>
  </si>
  <si>
    <t>Heidelberg, Germany</t>
  </si>
  <si>
    <t>Antwerp, Belgium</t>
  </si>
  <si>
    <t>Bristol, United Kingdom</t>
  </si>
  <si>
    <t>Milan, Italy</t>
  </si>
  <si>
    <t>Vienna, Austria</t>
  </si>
  <si>
    <t>Strasbourg, France</t>
  </si>
  <si>
    <t>Dusseldorf, Germany</t>
  </si>
  <si>
    <t>The Hague (Den Haag), Netherlands</t>
  </si>
  <si>
    <t>Wiesbaden, Germany</t>
  </si>
  <si>
    <t>Manchester, United Kingdom</t>
  </si>
  <si>
    <t>Cologne, Germany</t>
  </si>
  <si>
    <t>Stuttgart, Germany</t>
  </si>
  <si>
    <t>Augsburg, Germany</t>
  </si>
  <si>
    <t>Glasgow, United Kingdom</t>
  </si>
  <si>
    <t>Maastricht, Netherlands</t>
  </si>
  <si>
    <t>Bonn, Germany</t>
  </si>
  <si>
    <t>Eindhoven, Netherlands</t>
  </si>
  <si>
    <t>Berlin, Germany</t>
  </si>
  <si>
    <t>Essen, Germany</t>
  </si>
  <si>
    <t>Leiden, Netherlands</t>
  </si>
  <si>
    <t>Freiburg im Breisgau, Germany</t>
  </si>
  <si>
    <t>Bologna, Italy</t>
  </si>
  <si>
    <t>Mainz, Germany</t>
  </si>
  <si>
    <t>Graz, Austria</t>
  </si>
  <si>
    <t>Newcastle upon Tyne, United Kingdom</t>
  </si>
  <si>
    <t>Dortmund, Germany</t>
  </si>
  <si>
    <t>Karlsruhe, Germany</t>
  </si>
  <si>
    <t>Toulouse, France</t>
  </si>
  <si>
    <t>Aberdeen, United Kingdom</t>
  </si>
  <si>
    <t>Nuremberg, Germany</t>
  </si>
  <si>
    <t>Hanover, Germany</t>
  </si>
  <si>
    <t>Malmo, Sweden</t>
  </si>
  <si>
    <t>Tampere, Finland</t>
  </si>
  <si>
    <t>Bremen, Germany</t>
  </si>
  <si>
    <t>Leeds, United Kingdom</t>
  </si>
  <si>
    <t>Mannheim, Germany</t>
  </si>
  <si>
    <t>Delft, Netherlands</t>
  </si>
  <si>
    <t>Galway, Ireland</t>
  </si>
  <si>
    <t>Aachen, Germany</t>
  </si>
  <si>
    <t>Dresden, Germany</t>
  </si>
  <si>
    <t>Gothenburg, Sweden</t>
  </si>
  <si>
    <t>Leipzig, Germany</t>
  </si>
  <si>
    <t>Modena, Italy</t>
  </si>
  <si>
    <t>Belfast, United Kingdom</t>
  </si>
  <si>
    <t>Florence, Italy</t>
  </si>
  <si>
    <t>Liverpool, United Kingdom</t>
  </si>
  <si>
    <t>Nottingham, United Kingdom</t>
  </si>
  <si>
    <t>Erlangen, Germany</t>
  </si>
  <si>
    <t>Treviso, Italy</t>
  </si>
  <si>
    <t>Birmingham, United Kingdom</t>
  </si>
  <si>
    <t>Groningen, Netherlands</t>
  </si>
  <si>
    <t>Padova, Italy</t>
  </si>
  <si>
    <t>Genoa, Italy</t>
  </si>
  <si>
    <t>Tallinn, Estonia</t>
  </si>
  <si>
    <t>Sliema, Malta</t>
  </si>
  <si>
    <t>Lund, Sweden</t>
  </si>
  <si>
    <t>Bergamo, Italy</t>
  </si>
  <si>
    <t>Sheffield, United Kingdom</t>
  </si>
  <si>
    <t>Brescia, Italy</t>
  </si>
  <si>
    <t>Trieste, Italy</t>
  </si>
  <si>
    <t>Turin, Italy</t>
  </si>
  <si>
    <t>Cagliari, Italy</t>
  </si>
  <si>
    <t>Barcelona, Spain</t>
  </si>
  <si>
    <t>Rome, Italy</t>
  </si>
  <si>
    <t>Naples, Italy</t>
  </si>
  <si>
    <t>Madrid, Spain</t>
  </si>
  <si>
    <t>Palma de Mallorca, Spain</t>
  </si>
  <si>
    <t>Split, Croatia</t>
  </si>
  <si>
    <t>Athens, Greece</t>
  </si>
  <si>
    <t>Ljubljana, Slovenia</t>
  </si>
  <si>
    <t>Prague, Czech Republic</t>
  </si>
  <si>
    <t>Lisbon, Portugal</t>
  </si>
  <si>
    <t>Riga, Latvia</t>
  </si>
  <si>
    <t>Tartu, Estonia</t>
  </si>
  <si>
    <t>Bratislava, Slovakia</t>
  </si>
  <si>
    <t>Thessaloniki, Greece</t>
  </si>
  <si>
    <t>Vilnius, Lithuania</t>
  </si>
  <si>
    <t>Warsaw, Poland</t>
  </si>
  <si>
    <t>Zagreb, Croatia</t>
  </si>
  <si>
    <t>Kosice, Slovakia</t>
  </si>
  <si>
    <t>Brno, Czech Republic</t>
  </si>
  <si>
    <t>Malaga, Spain</t>
  </si>
  <si>
    <t>Catania, Italy</t>
  </si>
  <si>
    <t>Aveiro, Portugal</t>
  </si>
  <si>
    <t>Seville (Sevilla), Spain</t>
  </si>
  <si>
    <t>Plzen, Czech Republic</t>
  </si>
  <si>
    <t>Valencia, Spain</t>
  </si>
  <si>
    <t>Porto, Portugal</t>
  </si>
  <si>
    <t>Tirana, Albania</t>
  </si>
  <si>
    <t>Alicante, Spain</t>
  </si>
  <si>
    <t>Gdansk, Poland</t>
  </si>
  <si>
    <t>Moscow, Russia</t>
  </si>
  <si>
    <t>Budapest, Hungary</t>
  </si>
  <si>
    <t>Krakow (Cracow), Poland</t>
  </si>
  <si>
    <t>Wroclaw, Poland</t>
  </si>
  <si>
    <t>Ostrava, Czech Republic</t>
  </si>
  <si>
    <t>Olomouc, Czech Republic</t>
  </si>
  <si>
    <t>Belgrade, Serbia</t>
  </si>
  <si>
    <t>Braga, Portugal</t>
  </si>
  <si>
    <t>Bucharest, Romania</t>
  </si>
  <si>
    <t>Poznan, Poland</t>
  </si>
  <si>
    <t>Lodz, Poland</t>
  </si>
  <si>
    <t>Sofia, Bulgaria</t>
  </si>
  <si>
    <t>Constanta, Romania</t>
  </si>
  <si>
    <t>Pecs, Hungary</t>
  </si>
  <si>
    <t>Novi Sad, Serbia</t>
  </si>
  <si>
    <t>Katowice, Poland</t>
  </si>
  <si>
    <t>Cluj-Napoca, Romania</t>
  </si>
  <si>
    <t>Varna, Bulgaria</t>
  </si>
  <si>
    <t>Brasov, Romania</t>
  </si>
  <si>
    <t>Szczecin, Poland</t>
  </si>
  <si>
    <t>Podgorica, Montenegro</t>
  </si>
  <si>
    <t>Sarajevo, Bosnia And Herzegovina</t>
  </si>
  <si>
    <t>Yekaterinburg, Russia</t>
  </si>
  <si>
    <t>Saint Petersburg, Russia</t>
  </si>
  <si>
    <t>Plovdiv, Bulgaria</t>
  </si>
  <si>
    <t>Timisoara, Romania</t>
  </si>
  <si>
    <t>Burgas, Bulgaria</t>
  </si>
  <si>
    <t>Iasi, Romania</t>
  </si>
  <si>
    <t>Craiova, Romania</t>
  </si>
  <si>
    <t>Oradea, Romania</t>
  </si>
  <si>
    <t>Skopje, North Macedonia</t>
  </si>
  <si>
    <t>Sibiu, Romania</t>
  </si>
  <si>
    <t>Kazan, Russia</t>
  </si>
  <si>
    <t>Novosibirsk, Russia</t>
  </si>
  <si>
    <t>Nis, Serbia</t>
  </si>
  <si>
    <t>Chisinau, Moldova</t>
  </si>
  <si>
    <t>Nizhny Novgorod, Russia</t>
  </si>
  <si>
    <t>Kaliningrad, Russia</t>
  </si>
  <si>
    <t>Kiev (Kyiv), Ukraine</t>
  </si>
  <si>
    <t>Dnipro, Ukraine</t>
  </si>
  <si>
    <t>Pristina, Kosovo (Disputed Territory)</t>
  </si>
  <si>
    <t>Odessa (Odesa), Ukraine</t>
  </si>
  <si>
    <t>Minsk, Belarus</t>
  </si>
  <si>
    <t>Lviv, Ukraine</t>
  </si>
  <si>
    <t>Kharkiv, Ukraine</t>
  </si>
  <si>
    <t>City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</si>
  <si>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</si>
  <si>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</si>
  <si>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</si>
  <si>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</si>
  <si>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</si>
  <si>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</si>
  <si>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Istanbul, Turkey</t>
  </si>
  <si>
    <t>warsaw</t>
  </si>
  <si>
    <t>gdansk</t>
  </si>
  <si>
    <t>prague</t>
  </si>
  <si>
    <t>berlin</t>
  </si>
  <si>
    <t>bratislava</t>
  </si>
  <si>
    <t>budapest</t>
  </si>
  <si>
    <t>vienna</t>
  </si>
  <si>
    <t>hamburg</t>
  </si>
  <si>
    <t>riga</t>
  </si>
  <si>
    <t>copenhagen</t>
  </si>
  <si>
    <t>zagreb</t>
  </si>
  <si>
    <t>stockholm</t>
  </si>
  <si>
    <t>tallinn</t>
  </si>
  <si>
    <t>zurich</t>
  </si>
  <si>
    <t>helsinki</t>
  </si>
  <si>
    <t>brussels</t>
  </si>
  <si>
    <t>antwerp</t>
  </si>
  <si>
    <t>paris</t>
  </si>
  <si>
    <t>oslo</t>
  </si>
  <si>
    <t>geneva</t>
  </si>
  <si>
    <t>rome</t>
  </si>
  <si>
    <t>london</t>
  </si>
  <si>
    <t>lyon</t>
  </si>
  <si>
    <t>manchester</t>
  </si>
  <si>
    <t>thessaloniki</t>
  </si>
  <si>
    <t>liverpool</t>
  </si>
  <si>
    <t>istanbul</t>
  </si>
  <si>
    <t>barcelona</t>
  </si>
  <si>
    <t>athens</t>
  </si>
  <si>
    <t>madrid</t>
  </si>
  <si>
    <t>porto</t>
  </si>
  <si>
    <t>lisbon</t>
  </si>
  <si>
    <t>edinburgh</t>
  </si>
  <si>
    <t>dublin</t>
  </si>
  <si>
    <t>glasgow</t>
  </si>
  <si>
    <t>lesser poland</t>
  </si>
  <si>
    <t>central bohemia</t>
  </si>
  <si>
    <t>moravia</t>
  </si>
  <si>
    <t>saxony</t>
  </si>
  <si>
    <t>south bohemia</t>
  </si>
  <si>
    <t>lithuania</t>
  </si>
  <si>
    <t>bavaria</t>
  </si>
  <si>
    <t>north rhine-westphalia</t>
  </si>
  <si>
    <t>slovenia</t>
  </si>
  <si>
    <t>istria</t>
  </si>
  <si>
    <t>salzburg region</t>
  </si>
  <si>
    <t>south holland</t>
  </si>
  <si>
    <t>dolomites and italian alps</t>
  </si>
  <si>
    <t>serbia</t>
  </si>
  <si>
    <t>luxembourg</t>
  </si>
  <si>
    <t>north holland</t>
  </si>
  <si>
    <t>baden-württemberg</t>
  </si>
  <si>
    <t>romania</t>
  </si>
  <si>
    <t>lucerne &amp; central switzerland</t>
  </si>
  <si>
    <t>tyrol</t>
  </si>
  <si>
    <t>jutland</t>
  </si>
  <si>
    <t>moldova</t>
  </si>
  <si>
    <t>lombardy</t>
  </si>
  <si>
    <t>dalmatian coast</t>
  </si>
  <si>
    <t>swiss alps &amp; graubünden</t>
  </si>
  <si>
    <t>ardennes</t>
  </si>
  <si>
    <t>bernese alps</t>
  </si>
  <si>
    <t>bosnia and herzegovina</t>
  </si>
  <si>
    <t>tuscany</t>
  </si>
  <si>
    <t>montenegro</t>
  </si>
  <si>
    <t>north macedonia</t>
  </si>
  <si>
    <t>bulgaria</t>
  </si>
  <si>
    <t>normandy</t>
  </si>
  <si>
    <t>french alps</t>
  </si>
  <si>
    <t>west midlands</t>
  </si>
  <si>
    <t>wales</t>
  </si>
  <si>
    <t>albania</t>
  </si>
  <si>
    <t>campania</t>
  </si>
  <si>
    <t>brittany</t>
  </si>
  <si>
    <t>thessaly</t>
  </si>
  <si>
    <t>provence-alpes-côte d'azur</t>
  </si>
  <si>
    <t>cornwall</t>
  </si>
  <si>
    <t>nouvelle-aquitaine</t>
  </si>
  <si>
    <t>basque country</t>
  </si>
  <si>
    <t>peloponnese</t>
  </si>
  <si>
    <t>lapland</t>
  </si>
  <si>
    <t>andorra</t>
  </si>
  <si>
    <t>northern norway</t>
  </si>
  <si>
    <t>andalusia</t>
  </si>
  <si>
    <t>iceland</t>
  </si>
  <si>
    <t>munster</t>
  </si>
  <si>
    <t>northern ireland</t>
  </si>
  <si>
    <t>liechtenstein</t>
  </si>
  <si>
    <t>ghent</t>
  </si>
  <si>
    <t>bruges</t>
  </si>
  <si>
    <t>venice</t>
  </si>
  <si>
    <t>monaco</t>
  </si>
  <si>
    <t>canary islands</t>
  </si>
  <si>
    <t>sicily</t>
  </si>
  <si>
    <t>crete</t>
  </si>
  <si>
    <t>balearic islands</t>
  </si>
  <si>
    <t>malta</t>
  </si>
  <si>
    <t>rhodes</t>
  </si>
  <si>
    <t>madeira</t>
  </si>
  <si>
    <t>santorini</t>
  </si>
  <si>
    <t>sardinia</t>
  </si>
  <si>
    <t>corsica</t>
  </si>
  <si>
    <t>mykonos</t>
  </si>
  <si>
    <t>azores</t>
  </si>
  <si>
    <t>destynacja</t>
  </si>
  <si>
    <t>cena skąd</t>
  </si>
  <si>
    <t>cena wakacji</t>
  </si>
  <si>
    <t>cena zycia</t>
  </si>
  <si>
    <t>Cuisine_Rank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</si>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</sst>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 Unicode MS"/>
      <charset val="238"/>
    </font>
  </fonts>
  <fills count="9">
    <fill>
      <patternFill patternType="none"/>
    </fill>
    <fill>
      <patternFill patternType="gray125"/>
    </fill>
    <fill>
      <patternFill patternType="solid">
        <fgColor rgb="FFA2A2A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4" borderId="3" xfId="0" applyFill="1" applyBorder="1"/>
    <xf numFmtId="0" fontId="0" fillId="6" borderId="1" xfId="0" applyFill="1" applyBorder="1"/>
    <xf numFmtId="0" fontId="4" fillId="7" borderId="1" xfId="0" applyFont="1" applyFill="1" applyBorder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</cellXfs>
  <cellStyles count="3">
    <cellStyle name="Normal" xfId="0" builtinId="0"/>
    <cellStyle name="Normal 2" xfId="1" xr:uid="{3CD2FEFC-D2CC-4A85-9FC4-A4A15B6A7F64}"/>
    <cellStyle name="Normal 3" xfId="2" xr:uid="{643E7997-F245-4DF7-B0BE-629F2F5F4A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476880</xdr:colOff>
      <xdr:row>40</xdr:row>
      <xdr:rowOff>118687</xdr:rowOff>
    </xdr:from>
    <xdr:to>
      <xdr:col>21</xdr:col>
      <xdr:colOff>539917</xdr:colOff>
      <xdr:row>44</xdr:row>
      <xdr:rowOff>141559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EB198-1E18-8719-637D-43002CF9D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3174" y="8724805"/>
          <a:ext cx="6114214" cy="740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usz Ciążyński" id="{D080B1ED-2251-4ED0-A5F8-7B2AC8591960}" userId="S::242239@edu.p.lodz.pl::30c1066f-b5da-460c-9b26-4baf84aae6ca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7-14T19:28:53.58" personId="{D080B1ED-2251-4ED0-A5F8-7B2AC8591960}" id="{DB5485D6-1425-479A-B3CA-9E9241862B64}">
    <text>https://hdr.undp.org/data-center/human-development-index#/indicies/HDI</text>
    <extLst>
      <x:ext xmlns:xltc2="http://schemas.microsoft.com/office/spreadsheetml/2020/threadedcomments2" uri="{F7C98A9C-CBB3-438F-8F68-D28B6AF4A901}">
        <xltc2:checksum>1494567182</xltc2:checksum>
        <xltc2:hyperlink startIndex="0" length="70" url="https://hdr.undp.org/data-center/human-development-index#/indicies/HDI"/>
      </x:ext>
    </extLst>
  </threadedComment>
  <threadedComment ref="C1" dT="2025-07-14T19:28:55.89" personId="{D080B1ED-2251-4ED0-A5F8-7B2AC8591960}" id="{247BC075-6A69-4275-A573-011A092F7495}">
    <text>https://hdr.undp.org/data-center/human-development-index#/indicies/HDI</text>
    <extLst>
      <x:ext xmlns:xltc2="http://schemas.microsoft.com/office/spreadsheetml/2020/threadedcomments2" uri="{F7C98A9C-CBB3-438F-8F68-D28B6AF4A901}">
        <xltc2:checksum>1494567182</xltc2:checksum>
        <xltc2:hyperlink startIndex="0" length="70" url="https://hdr.undp.org/data-center/human-development-index#/indicies/HDI"/>
      </x:ext>
    </extLst>
  </threadedComment>
  <threadedComment ref="D1" dT="2025-07-14T19:28:58.32" personId="{D080B1ED-2251-4ED0-A5F8-7B2AC8591960}" id="{ED42E43B-87A4-4367-B699-FC704671C78E}">
    <text>https://hdr.undp.org/data-center/human-development-index#/indicies/HDI</text>
    <extLst>
      <x:ext xmlns:xltc2="http://schemas.microsoft.com/office/spreadsheetml/2020/threadedcomments2" uri="{F7C98A9C-CBB3-438F-8F68-D28B6AF4A901}">
        <xltc2:checksum>1494567182</xltc2:checksum>
        <xltc2:hyperlink startIndex="0" length="70" url="https://hdr.undp.org/data-center/human-development-index#/indicies/HDI"/>
      </x:ext>
    </extLst>
  </threadedComment>
  <threadedComment ref="E1" dT="2025-07-20T16:52:21.39" personId="{D080B1ED-2251-4ED0-A5F8-7B2AC8591960}" id="{EC6A9491-36FA-4746-90A6-E8322D5D1D94}">
    <text>https://tradingeconomics.com/country-list/inflation-rate?continent=europe</text>
    <extLst>
      <x:ext xmlns:xltc2="http://schemas.microsoft.com/office/spreadsheetml/2020/threadedcomments2" uri="{F7C98A9C-CBB3-438F-8F68-D28B6AF4A901}">
        <xltc2:checksum>1768345433</xltc2:checksum>
        <xltc2:hyperlink startIndex="0" length="73" url="https://tradingeconomics.com/country-list/inflation-rate?continent=europe"/>
      </x:ext>
    </extLst>
  </threadedComment>
  <threadedComment ref="F1" dT="2025-07-14T20:48:32.26" personId="{D080B1ED-2251-4ED0-A5F8-7B2AC8591960}" id="{DFB33837-F046-4339-9806-B7DCF2869A9B}">
    <text>https://www.numbeo.com/crime/rankings_by_country.jsp?title=2025-mid&amp;region=150</text>
  </threadedComment>
  <threadedComment ref="G1" dT="2025-07-14T20:48:38.63" personId="{D080B1ED-2251-4ED0-A5F8-7B2AC8591960}" id="{98F0AF7C-CCA7-471F-8F02-C552078457B7}">
    <text>https://www.numbeo.com/crime/rankings_by_country.jsp?title=2025-mid&amp;region=150</text>
  </threadedComment>
  <threadedComment ref="H1" dT="2025-07-14T20:53:41.78" personId="{D080B1ED-2251-4ED0-A5F8-7B2AC8591960}" id="{E44FBAB4-D143-48A2-8FD2-6F7C627D2CF3}">
    <text>https://data.worldbank.org/indicator/SL.UEM.TOTL.ZS</text>
    <extLst>
      <x:ext xmlns:xltc2="http://schemas.microsoft.com/office/spreadsheetml/2020/threadedcomments2" uri="{F7C98A9C-CBB3-438F-8F68-D28B6AF4A901}">
        <xltc2:checksum>2876504825</xltc2:checksum>
        <xltc2:hyperlink startIndex="0" length="51" url="https://data.worldbank.org/indicator/SL.UEM.TOTL.ZS"/>
      </x:ext>
    </extLst>
  </threadedComment>
  <threadedComment ref="I1" dT="2025-07-12T22:57:10.52" personId="{D080B1ED-2251-4ED0-A5F8-7B2AC8591960}" id="{8B42330E-FFAA-4FE8-BE24-7552CB373DAC}">
    <text>https://www.ef.pl/epi/</text>
    <extLst>
      <x:ext xmlns:xltc2="http://schemas.microsoft.com/office/spreadsheetml/2020/threadedcomments2" uri="{F7C98A9C-CBB3-438F-8F68-D28B6AF4A901}">
        <xltc2:checksum>878036896</xltc2:checksum>
        <xltc2:hyperlink startIndex="0" length="22" url="https://www.ef.pl/epi/"/>
      </x:ext>
    </extLst>
  </threadedComment>
  <threadedComment ref="J1" dT="2025-07-19T20:48:27.02" personId="{D080B1ED-2251-4ED0-A5F8-7B2AC8591960}" id="{F8B040B7-E653-4509-A7BF-F9D59C24077B}">
    <text>https://www.tasteatlas.com/best/cuisines</text>
    <extLst>
      <x:ext xmlns:xltc2="http://schemas.microsoft.com/office/spreadsheetml/2020/threadedcomments2" uri="{F7C98A9C-CBB3-438F-8F68-D28B6AF4A901}">
        <xltc2:checksum>3421625948</xltc2:checksum>
        <xltc2:hyperlink startIndex="0" length="40" url="https://www.tasteatlas.com/best/cuisines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5-07-14T21:00:41.47" personId="{D080B1ED-2251-4ED0-A5F8-7B2AC8591960}" id="{7F486DE4-0E0D-4420-80F7-AD5B945E46F2}">
    <text>https://weatherspark.com/y/149844/Average-Weather-at-Cotopaxi-International-Airport-Ecuador-Year-Round</text>
  </threadedComment>
  <threadedComment ref="O1" dT="2025-07-14T21:01:43.70" personId="{D080B1ED-2251-4ED0-A5F8-7B2AC8591960}" id="{A113DB8D-0C10-4326-BC35-AE4E8298DCAD}">
    <text>Google maps</text>
  </threadedComment>
  <threadedComment ref="P1" dT="2025-07-14T21:01:35.43" personId="{D080B1ED-2251-4ED0-A5F8-7B2AC8591960}" id="{9FD4C6AD-A4AE-4255-B7DD-F1BA12602314}">
    <text>BudgetYourTrip.com.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5"/>
  <sheetViews>
    <sheetView zoomScale="70" zoomScaleNormal="70" workbookViewId="0">
      <selection activeCell="D21" sqref="D21"/>
    </sheetView>
  </sheetViews>
  <sheetFormatPr defaultRowHeight="14.4"/>
  <cols>
    <col min="1" max="1" width="43.21875" customWidth="1"/>
    <col min="2" max="2" width="22.33203125" bestFit="1" customWidth="1"/>
  </cols>
  <sheetData>
    <row r="1" spans="1:2">
      <c r="A1" s="3" t="s">
        <v>3</v>
      </c>
      <c r="B1" s="4" t="s">
        <v>2</v>
      </c>
    </row>
    <row r="2" spans="1:2">
      <c r="A2" s="1" t="s">
        <v>13</v>
      </c>
      <c r="B2" s="1" t="s">
        <v>13</v>
      </c>
    </row>
    <row r="3" spans="1:2">
      <c r="A3" s="5" t="s">
        <v>15</v>
      </c>
      <c r="B3" s="5" t="s">
        <v>15</v>
      </c>
    </row>
    <row r="4" spans="1:2">
      <c r="A4" s="5" t="s">
        <v>5</v>
      </c>
      <c r="B4" s="5" t="s">
        <v>0</v>
      </c>
    </row>
    <row r="5" spans="1:2">
      <c r="A5" s="5" t="s">
        <v>260</v>
      </c>
      <c r="B5" s="5" t="s">
        <v>0</v>
      </c>
    </row>
    <row r="6" spans="1:2">
      <c r="A6" s="5" t="s">
        <v>7</v>
      </c>
      <c r="B6" s="5" t="s">
        <v>0</v>
      </c>
    </row>
    <row r="7" spans="1:2">
      <c r="A7" s="6" t="s">
        <v>8</v>
      </c>
      <c r="B7" s="6" t="s">
        <v>1</v>
      </c>
    </row>
    <row r="8" spans="1:2">
      <c r="A8" s="6" t="s">
        <v>9</v>
      </c>
      <c r="B8" s="6" t="s">
        <v>1</v>
      </c>
    </row>
    <row r="9" spans="1:2">
      <c r="A9" s="6" t="s">
        <v>10</v>
      </c>
      <c r="B9" s="6" t="s">
        <v>1</v>
      </c>
    </row>
    <row r="10" spans="1:2">
      <c r="A10" s="6" t="s">
        <v>11</v>
      </c>
      <c r="B10" s="6" t="s">
        <v>1</v>
      </c>
    </row>
    <row r="11" spans="1:2">
      <c r="A11" s="6" t="s">
        <v>443</v>
      </c>
      <c r="B11" s="6" t="s">
        <v>1</v>
      </c>
    </row>
    <row r="12" spans="1:2">
      <c r="A12" s="6" t="s">
        <v>76</v>
      </c>
      <c r="B12" s="6" t="s">
        <v>76</v>
      </c>
    </row>
    <row r="13" spans="1:2">
      <c r="A13" s="6" t="s">
        <v>77</v>
      </c>
      <c r="B13" s="6" t="s">
        <v>77</v>
      </c>
    </row>
    <row r="14" spans="1:2">
      <c r="A14" s="1" t="s">
        <v>614</v>
      </c>
      <c r="B14" s="1" t="s">
        <v>78</v>
      </c>
    </row>
    <row r="15" spans="1:2">
      <c r="A15" s="6" t="s">
        <v>578</v>
      </c>
      <c r="B15" s="1" t="s">
        <v>78</v>
      </c>
    </row>
    <row r="16" spans="1:2">
      <c r="A16" s="6" t="s">
        <v>543</v>
      </c>
      <c r="B16" s="1" t="s">
        <v>78</v>
      </c>
    </row>
    <row r="17" spans="1:2">
      <c r="A17" s="6" t="s">
        <v>691</v>
      </c>
      <c r="B17" s="1" t="s">
        <v>80</v>
      </c>
    </row>
    <row r="18" spans="1:2">
      <c r="A18" s="6" t="s">
        <v>79</v>
      </c>
      <c r="B18" s="1" t="s">
        <v>80</v>
      </c>
    </row>
    <row r="19" spans="1:2">
      <c r="A19" s="1" t="s">
        <v>692</v>
      </c>
      <c r="B19" s="1" t="s">
        <v>81</v>
      </c>
    </row>
    <row r="20" spans="1:2">
      <c r="A20" s="6" t="s">
        <v>769</v>
      </c>
      <c r="B20" s="1" t="s">
        <v>82</v>
      </c>
    </row>
    <row r="21" spans="1:2">
      <c r="A21" s="6" t="s">
        <v>731</v>
      </c>
      <c r="B21" s="1" t="s">
        <v>82</v>
      </c>
    </row>
    <row r="22" spans="1:2">
      <c r="A22" s="6" t="s">
        <v>83</v>
      </c>
      <c r="B22" s="1" t="s">
        <v>84</v>
      </c>
    </row>
    <row r="23" spans="1:2">
      <c r="A23" s="1" t="s">
        <v>855</v>
      </c>
      <c r="B23" s="1" t="s">
        <v>84</v>
      </c>
    </row>
    <row r="24" spans="1:2">
      <c r="A24" s="1" t="s">
        <v>85</v>
      </c>
      <c r="B24" s="1" t="s">
        <v>84</v>
      </c>
    </row>
    <row r="25" spans="1:2">
      <c r="A25" s="6" t="s">
        <v>805</v>
      </c>
      <c r="B25" s="1" t="s">
        <v>84</v>
      </c>
    </row>
    <row r="26" spans="1:2">
      <c r="A26" s="6" t="s">
        <v>994</v>
      </c>
      <c r="B26" s="1" t="s">
        <v>84</v>
      </c>
    </row>
    <row r="27" spans="1:2">
      <c r="A27" s="6" t="s">
        <v>1031</v>
      </c>
      <c r="B27" s="1" t="s">
        <v>84</v>
      </c>
    </row>
    <row r="28" spans="1:2">
      <c r="A28" s="6" t="s">
        <v>126</v>
      </c>
      <c r="B28" s="1" t="s">
        <v>84</v>
      </c>
    </row>
    <row r="29" spans="1:2">
      <c r="A29" s="6" t="s">
        <v>127</v>
      </c>
      <c r="B29" s="1" t="s">
        <v>84</v>
      </c>
    </row>
    <row r="30" spans="1:2">
      <c r="A30" s="6" t="s">
        <v>956</v>
      </c>
      <c r="B30" s="1" t="s">
        <v>956</v>
      </c>
    </row>
    <row r="31" spans="1:2">
      <c r="A31" s="6" t="s">
        <v>86</v>
      </c>
      <c r="B31" s="1" t="s">
        <v>1119</v>
      </c>
    </row>
    <row r="32" spans="1:2">
      <c r="A32" s="6" t="s">
        <v>87</v>
      </c>
      <c r="B32" s="1" t="s">
        <v>1119</v>
      </c>
    </row>
    <row r="33" spans="1:2">
      <c r="A33" s="1" t="s">
        <v>1183</v>
      </c>
      <c r="B33" s="1" t="s">
        <v>1119</v>
      </c>
    </row>
    <row r="34" spans="1:2">
      <c r="A34" s="1" t="s">
        <v>1216</v>
      </c>
      <c r="B34" s="1" t="s">
        <v>1119</v>
      </c>
    </row>
    <row r="35" spans="1:2">
      <c r="A35" s="1" t="s">
        <v>88</v>
      </c>
      <c r="B35" s="1" t="s">
        <v>1119</v>
      </c>
    </row>
    <row r="36" spans="1:2">
      <c r="A36" s="1" t="s">
        <v>1281</v>
      </c>
      <c r="B36" s="1" t="s">
        <v>1119</v>
      </c>
    </row>
    <row r="37" spans="1:2">
      <c r="A37" s="1" t="s">
        <v>1316</v>
      </c>
      <c r="B37" s="1" t="s">
        <v>92</v>
      </c>
    </row>
    <row r="38" spans="1:2">
      <c r="A38" s="1" t="s">
        <v>89</v>
      </c>
      <c r="B38" s="1" t="s">
        <v>92</v>
      </c>
    </row>
    <row r="39" spans="1:2">
      <c r="A39" s="1" t="s">
        <v>91</v>
      </c>
      <c r="B39" s="1" t="s">
        <v>92</v>
      </c>
    </row>
    <row r="40" spans="1:2">
      <c r="A40" s="1" t="s">
        <v>90</v>
      </c>
      <c r="B40" s="1" t="s">
        <v>92</v>
      </c>
    </row>
    <row r="41" spans="1:2">
      <c r="A41" s="1" t="s">
        <v>1448</v>
      </c>
      <c r="B41" s="1" t="s">
        <v>92</v>
      </c>
    </row>
    <row r="42" spans="1:2">
      <c r="A42" s="1" t="s">
        <v>1483</v>
      </c>
      <c r="B42" s="1" t="s">
        <v>92</v>
      </c>
    </row>
    <row r="43" spans="1:2">
      <c r="A43" s="1" t="s">
        <v>1515</v>
      </c>
      <c r="B43" s="1" t="s">
        <v>92</v>
      </c>
    </row>
    <row r="44" spans="1:2">
      <c r="A44" s="1" t="s">
        <v>1549</v>
      </c>
      <c r="B44" s="1" t="s">
        <v>92</v>
      </c>
    </row>
    <row r="45" spans="1:2">
      <c r="A45" s="6" t="s">
        <v>93</v>
      </c>
      <c r="B45" s="1" t="s">
        <v>94</v>
      </c>
    </row>
    <row r="46" spans="1:2">
      <c r="A46" s="6" t="s">
        <v>96</v>
      </c>
      <c r="B46" s="1" t="s">
        <v>96</v>
      </c>
    </row>
    <row r="47" spans="1:2">
      <c r="A47" s="6" t="s">
        <v>97</v>
      </c>
      <c r="B47" s="1" t="s">
        <v>98</v>
      </c>
    </row>
    <row r="48" spans="1:2">
      <c r="A48" s="6" t="s">
        <v>1684</v>
      </c>
      <c r="B48" s="1" t="s">
        <v>98</v>
      </c>
    </row>
    <row r="49" spans="1:2">
      <c r="A49" s="1" t="s">
        <v>1718</v>
      </c>
      <c r="B49" s="1" t="s">
        <v>1719</v>
      </c>
    </row>
    <row r="50" spans="1:2">
      <c r="A50" s="1" t="s">
        <v>99</v>
      </c>
      <c r="B50" s="1" t="s">
        <v>1719</v>
      </c>
    </row>
    <row r="51" spans="1:2">
      <c r="A51" s="1" t="s">
        <v>102</v>
      </c>
      <c r="B51" s="1" t="s">
        <v>1719</v>
      </c>
    </row>
    <row r="52" spans="1:2">
      <c r="A52" s="1" t="s">
        <v>1817</v>
      </c>
      <c r="B52" s="1" t="s">
        <v>1719</v>
      </c>
    </row>
    <row r="53" spans="1:2">
      <c r="A53" s="1" t="s">
        <v>1850</v>
      </c>
      <c r="B53" s="1" t="s">
        <v>1719</v>
      </c>
    </row>
    <row r="54" spans="1:2">
      <c r="A54" s="1" t="s">
        <v>100</v>
      </c>
      <c r="B54" s="1" t="s">
        <v>1719</v>
      </c>
    </row>
    <row r="55" spans="1:2">
      <c r="A55" s="1" t="s">
        <v>1916</v>
      </c>
      <c r="B55" s="1" t="s">
        <v>1719</v>
      </c>
    </row>
    <row r="56" spans="1:2">
      <c r="A56" s="1" t="s">
        <v>101</v>
      </c>
      <c r="B56" s="1" t="s">
        <v>1719</v>
      </c>
    </row>
    <row r="57" spans="1:2">
      <c r="A57" s="6" t="s">
        <v>103</v>
      </c>
      <c r="B57" s="1" t="s">
        <v>1985</v>
      </c>
    </row>
    <row r="58" spans="1:2">
      <c r="A58" s="6" t="s">
        <v>104</v>
      </c>
      <c r="B58" s="1" t="s">
        <v>104</v>
      </c>
    </row>
    <row r="59" spans="1:2">
      <c r="A59" s="6" t="s">
        <v>2048</v>
      </c>
      <c r="B59" s="1" t="s">
        <v>2048</v>
      </c>
    </row>
    <row r="60" spans="1:2">
      <c r="A60" s="1" t="s">
        <v>2080</v>
      </c>
      <c r="B60" s="1" t="s">
        <v>2080</v>
      </c>
    </row>
    <row r="61" spans="1:2">
      <c r="A61" s="6" t="s">
        <v>105</v>
      </c>
      <c r="B61" s="1" t="s">
        <v>105</v>
      </c>
    </row>
    <row r="62" spans="1:2">
      <c r="A62" s="6" t="s">
        <v>106</v>
      </c>
      <c r="B62" s="1" t="s">
        <v>106</v>
      </c>
    </row>
    <row r="63" spans="1:2">
      <c r="A63" s="6" t="s">
        <v>107</v>
      </c>
      <c r="B63" s="1" t="s">
        <v>107</v>
      </c>
    </row>
    <row r="64" spans="1:2">
      <c r="A64" s="6" t="s">
        <v>2211</v>
      </c>
      <c r="B64" s="1" t="s">
        <v>2212</v>
      </c>
    </row>
    <row r="65" spans="1:2">
      <c r="A65" s="6" t="s">
        <v>2210</v>
      </c>
      <c r="B65" s="1" t="s">
        <v>2212</v>
      </c>
    </row>
    <row r="66" spans="1:2">
      <c r="A66" s="6" t="s">
        <v>2209</v>
      </c>
      <c r="B66" s="1" t="s">
        <v>2209</v>
      </c>
    </row>
    <row r="67" spans="1:2">
      <c r="A67" s="1" t="s">
        <v>109</v>
      </c>
      <c r="B67" s="1" t="s">
        <v>2311</v>
      </c>
    </row>
    <row r="68" spans="1:2">
      <c r="A68" s="6" t="s">
        <v>108</v>
      </c>
      <c r="B68" s="1" t="s">
        <v>2311</v>
      </c>
    </row>
    <row r="69" spans="1:2">
      <c r="A69" s="1" t="s">
        <v>111</v>
      </c>
      <c r="B69" s="1" t="s">
        <v>2376</v>
      </c>
    </row>
    <row r="70" spans="1:2">
      <c r="A70" s="1" t="s">
        <v>110</v>
      </c>
      <c r="B70" s="1" t="s">
        <v>2376</v>
      </c>
    </row>
    <row r="71" spans="1:2">
      <c r="A71" s="1" t="s">
        <v>2472</v>
      </c>
      <c r="B71" s="1" t="s">
        <v>2376</v>
      </c>
    </row>
    <row r="72" spans="1:2">
      <c r="A72" s="1" t="s">
        <v>115</v>
      </c>
      <c r="B72" s="1" t="s">
        <v>2473</v>
      </c>
    </row>
    <row r="73" spans="1:2">
      <c r="A73" s="1" t="s">
        <v>114</v>
      </c>
      <c r="B73" s="1" t="s">
        <v>2473</v>
      </c>
    </row>
    <row r="74" spans="1:2">
      <c r="A74" s="1" t="s">
        <v>113</v>
      </c>
      <c r="B74" s="1" t="s">
        <v>2473</v>
      </c>
    </row>
    <row r="75" spans="1:2">
      <c r="A75" s="1" t="s">
        <v>112</v>
      </c>
      <c r="B75" s="1" t="s">
        <v>2473</v>
      </c>
    </row>
    <row r="76" spans="1:2">
      <c r="A76" s="1" t="s">
        <v>2605</v>
      </c>
      <c r="B76" s="1" t="s">
        <v>2605</v>
      </c>
    </row>
    <row r="77" spans="1:2">
      <c r="A77" s="6" t="s">
        <v>2640</v>
      </c>
      <c r="B77" s="1" t="s">
        <v>2640</v>
      </c>
    </row>
    <row r="78" spans="1:2">
      <c r="A78" s="6" t="s">
        <v>116</v>
      </c>
      <c r="B78" s="1" t="s">
        <v>2672</v>
      </c>
    </row>
    <row r="79" spans="1:2">
      <c r="A79" s="6" t="s">
        <v>2704</v>
      </c>
      <c r="B79" s="1" t="s">
        <v>2704</v>
      </c>
    </row>
    <row r="80" spans="1:2">
      <c r="A80" s="1" t="s">
        <v>118</v>
      </c>
      <c r="B80" s="1" t="s">
        <v>2738</v>
      </c>
    </row>
    <row r="81" spans="1:2">
      <c r="A81" s="1" t="s">
        <v>117</v>
      </c>
      <c r="B81" s="1" t="s">
        <v>2738</v>
      </c>
    </row>
    <row r="82" spans="1:2">
      <c r="A82" s="1" t="s">
        <v>119</v>
      </c>
      <c r="B82" s="1" t="s">
        <v>2738</v>
      </c>
    </row>
    <row r="83" spans="1:2">
      <c r="A83" s="1" t="s">
        <v>120</v>
      </c>
      <c r="B83" s="1" t="s">
        <v>2738</v>
      </c>
    </row>
    <row r="84" spans="1:2">
      <c r="A84" s="1" t="s">
        <v>121</v>
      </c>
      <c r="B84" s="1" t="s">
        <v>2738</v>
      </c>
    </row>
    <row r="85" spans="1:2">
      <c r="A85" s="1" t="s">
        <v>2903</v>
      </c>
      <c r="B85" s="1" t="s">
        <v>2738</v>
      </c>
    </row>
    <row r="86" spans="1:2">
      <c r="A86" s="6" t="s">
        <v>122</v>
      </c>
      <c r="B86" s="1" t="s">
        <v>2934</v>
      </c>
    </row>
    <row r="87" spans="1:2">
      <c r="A87" s="1" t="s">
        <v>2967</v>
      </c>
      <c r="B87" s="1" t="s">
        <v>2968</v>
      </c>
    </row>
    <row r="88" spans="1:2">
      <c r="A88" s="1" t="s">
        <v>3000</v>
      </c>
      <c r="B88" s="1" t="s">
        <v>2968</v>
      </c>
    </row>
    <row r="89" spans="1:2">
      <c r="A89" s="1" t="s">
        <v>3037</v>
      </c>
      <c r="B89" s="1" t="s">
        <v>2968</v>
      </c>
    </row>
    <row r="90" spans="1:2">
      <c r="A90" s="1" t="s">
        <v>3072</v>
      </c>
      <c r="B90" s="1" t="s">
        <v>2968</v>
      </c>
    </row>
    <row r="91" spans="1:2">
      <c r="A91" s="1" t="s">
        <v>3104</v>
      </c>
      <c r="B91" s="1" t="s">
        <v>2968</v>
      </c>
    </row>
    <row r="92" spans="1:2">
      <c r="A92" s="6" t="s">
        <v>123</v>
      </c>
      <c r="B92" s="1" t="s">
        <v>3136</v>
      </c>
    </row>
    <row r="93" spans="1:2">
      <c r="A93" s="1" t="s">
        <v>124</v>
      </c>
      <c r="B93" s="1" t="s">
        <v>3167</v>
      </c>
    </row>
    <row r="94" spans="1:2">
      <c r="A94" s="1" t="s">
        <v>3198</v>
      </c>
      <c r="B94" s="1" t="s">
        <v>3167</v>
      </c>
    </row>
    <row r="95" spans="1:2">
      <c r="A95" s="1" t="s">
        <v>3234</v>
      </c>
      <c r="B95" s="1" t="s">
        <v>3167</v>
      </c>
    </row>
    <row r="96" spans="1:2">
      <c r="A96" s="1" t="s">
        <v>3266</v>
      </c>
      <c r="B96" s="1" t="s">
        <v>3167</v>
      </c>
    </row>
    <row r="97" spans="1:2">
      <c r="A97" s="1" t="s">
        <v>125</v>
      </c>
      <c r="B97" s="1" t="s">
        <v>3167</v>
      </c>
    </row>
    <row r="98" spans="1:2">
      <c r="A98" s="1" t="s">
        <v>3335</v>
      </c>
      <c r="B98" s="1" t="s">
        <v>3167</v>
      </c>
    </row>
    <row r="99" spans="1:2">
      <c r="A99" s="1" t="s">
        <v>3368</v>
      </c>
      <c r="B99" s="1" t="s">
        <v>3167</v>
      </c>
    </row>
    <row r="100" spans="1:2">
      <c r="A100" s="1" t="s">
        <v>128</v>
      </c>
      <c r="B100" s="1" t="s">
        <v>3167</v>
      </c>
    </row>
    <row r="101" spans="1:2" ht="19.8" customHeight="1">
      <c r="A101" s="1" t="s">
        <v>3435</v>
      </c>
      <c r="B101" s="1" t="s">
        <v>3167</v>
      </c>
    </row>
    <row r="102" spans="1:2">
      <c r="A102" s="1" t="s">
        <v>129</v>
      </c>
      <c r="B102" s="1" t="s">
        <v>3596</v>
      </c>
    </row>
    <row r="103" spans="1:2">
      <c r="A103" s="1" t="s">
        <v>3501</v>
      </c>
      <c r="B103" s="1" t="s">
        <v>3596</v>
      </c>
    </row>
    <row r="104" spans="1:2">
      <c r="A104" s="1" t="s">
        <v>3532</v>
      </c>
      <c r="B104" s="1" t="s">
        <v>3596</v>
      </c>
    </row>
    <row r="105" spans="1:2">
      <c r="A105" s="1" t="s">
        <v>130</v>
      </c>
      <c r="B105" s="1" t="s">
        <v>3596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EA3D-C8C3-4CAB-BD76-29546A301AD0}">
  <dimension ref="A1:J41"/>
  <sheetViews>
    <sheetView zoomScale="85" zoomScaleNormal="85" workbookViewId="0">
      <selection activeCell="L11" sqref="L11"/>
    </sheetView>
  </sheetViews>
  <sheetFormatPr defaultRowHeight="14.4"/>
  <sheetData>
    <row r="1" spans="1:10">
      <c r="A1" s="13" t="s">
        <v>2</v>
      </c>
      <c r="B1" s="14" t="s">
        <v>3683</v>
      </c>
      <c r="C1" s="13" t="s">
        <v>3677</v>
      </c>
      <c r="D1" s="13" t="s">
        <v>3684</v>
      </c>
      <c r="E1" s="14" t="s">
        <v>3682</v>
      </c>
      <c r="F1" s="13" t="s">
        <v>3678</v>
      </c>
      <c r="G1" s="13" t="s">
        <v>3679</v>
      </c>
      <c r="H1" s="13" t="s">
        <v>3681</v>
      </c>
      <c r="I1" s="13" t="s">
        <v>3680</v>
      </c>
      <c r="J1" s="15" t="s">
        <v>4024</v>
      </c>
    </row>
    <row r="2" spans="1:10">
      <c r="A2" s="16" t="s">
        <v>13</v>
      </c>
      <c r="B2" s="16">
        <v>0.78500000000000003</v>
      </c>
      <c r="C2" s="16">
        <v>76.5</v>
      </c>
      <c r="D2" s="16">
        <v>15313</v>
      </c>
      <c r="E2" s="16">
        <v>2.4</v>
      </c>
      <c r="F2" s="16">
        <v>44.2</v>
      </c>
      <c r="G2" s="16">
        <v>55.8</v>
      </c>
      <c r="H2" s="16">
        <v>10.25</v>
      </c>
      <c r="I2" s="16">
        <v>533</v>
      </c>
      <c r="J2" s="16">
        <v>56</v>
      </c>
    </row>
    <row r="3" spans="1:10">
      <c r="A3" s="16" t="s">
        <v>15</v>
      </c>
      <c r="B3" s="16">
        <v>0.88400000000000001</v>
      </c>
      <c r="C3" s="16">
        <v>80.400000000000006</v>
      </c>
      <c r="D3" s="16" t="s">
        <v>3676</v>
      </c>
      <c r="E3" s="16">
        <v>3.1</v>
      </c>
      <c r="F3" s="16">
        <v>15.2</v>
      </c>
      <c r="G3" s="16">
        <v>84.8</v>
      </c>
      <c r="H3" s="16">
        <v>1.5</v>
      </c>
      <c r="I3" s="16">
        <v>531</v>
      </c>
      <c r="J3" s="16">
        <v>100</v>
      </c>
    </row>
    <row r="4" spans="1:10">
      <c r="A4" s="16" t="s">
        <v>0</v>
      </c>
      <c r="B4" s="16">
        <v>0.92600000000000005</v>
      </c>
      <c r="C4" s="16">
        <v>81.599999999999994</v>
      </c>
      <c r="D4" s="16">
        <v>56664</v>
      </c>
      <c r="E4" s="16">
        <v>3.3</v>
      </c>
      <c r="F4" s="16">
        <v>28.3</v>
      </c>
      <c r="G4" s="16">
        <v>71.7</v>
      </c>
      <c r="H4" s="16">
        <v>5.4390000000000001</v>
      </c>
      <c r="I4" s="16">
        <v>600</v>
      </c>
      <c r="J4" s="16">
        <v>30</v>
      </c>
    </row>
    <row r="5" spans="1:10">
      <c r="A5" s="16" t="s">
        <v>1</v>
      </c>
      <c r="B5" s="16">
        <v>0.93700000000000006</v>
      </c>
      <c r="C5" s="16">
        <v>82.4</v>
      </c>
      <c r="D5" s="16">
        <v>54952</v>
      </c>
      <c r="E5" s="16">
        <v>2.15</v>
      </c>
      <c r="F5" s="16">
        <v>49.5</v>
      </c>
      <c r="G5" s="16">
        <v>50.5</v>
      </c>
      <c r="H5" s="16">
        <v>5.9</v>
      </c>
      <c r="I5" s="16">
        <v>592</v>
      </c>
      <c r="J5" s="16">
        <v>36</v>
      </c>
    </row>
    <row r="6" spans="1:10">
      <c r="A6" s="16" t="s">
        <v>76</v>
      </c>
      <c r="B6" s="16">
        <v>0.77900000000000003</v>
      </c>
      <c r="C6" s="16">
        <v>75.599999999999994</v>
      </c>
      <c r="D6" s="16">
        <v>15648</v>
      </c>
      <c r="E6" s="16">
        <v>3.7</v>
      </c>
      <c r="F6" s="16">
        <v>41.2</v>
      </c>
      <c r="G6" s="16">
        <v>58.8</v>
      </c>
      <c r="H6" s="16">
        <v>10.723000000000001</v>
      </c>
      <c r="I6" s="16">
        <v>568</v>
      </c>
      <c r="J6" s="16">
        <v>44</v>
      </c>
    </row>
    <row r="7" spans="1:10">
      <c r="A7" s="16" t="s">
        <v>77</v>
      </c>
      <c r="B7" s="16">
        <v>0.79900000000000004</v>
      </c>
      <c r="C7" s="16">
        <v>73.599999999999994</v>
      </c>
      <c r="D7" s="16">
        <v>25296</v>
      </c>
      <c r="E7" s="16">
        <v>4.4000000000000004</v>
      </c>
      <c r="F7" s="16">
        <v>35.9</v>
      </c>
      <c r="G7" s="16">
        <v>64.099999999999994</v>
      </c>
      <c r="H7" s="16">
        <v>4.1040000000000001</v>
      </c>
      <c r="I7" s="16">
        <v>586</v>
      </c>
      <c r="J7" s="16">
        <v>24</v>
      </c>
    </row>
    <row r="8" spans="1:10">
      <c r="A8" s="16" t="s">
        <v>78</v>
      </c>
      <c r="B8" s="16">
        <v>0.85</v>
      </c>
      <c r="C8" s="16">
        <v>78.400000000000006</v>
      </c>
      <c r="D8" s="16">
        <v>33143</v>
      </c>
      <c r="E8" s="16">
        <v>3.7</v>
      </c>
      <c r="F8" s="16">
        <v>25.4</v>
      </c>
      <c r="G8" s="16">
        <v>74.599999999999994</v>
      </c>
      <c r="H8" s="16">
        <v>5.2359999999999998</v>
      </c>
      <c r="I8" s="16">
        <v>607</v>
      </c>
      <c r="J8" s="16">
        <v>21</v>
      </c>
    </row>
    <row r="9" spans="1:10">
      <c r="A9" s="16" t="s">
        <v>3596</v>
      </c>
      <c r="B9" s="16">
        <v>0.89500000000000002</v>
      </c>
      <c r="C9" s="16">
        <v>77.400000000000006</v>
      </c>
      <c r="D9" s="16">
        <v>41194</v>
      </c>
      <c r="E9" s="16">
        <v>2.9</v>
      </c>
      <c r="F9" s="16">
        <v>26.6</v>
      </c>
      <c r="G9" s="16">
        <v>73.400000000000006</v>
      </c>
      <c r="H9" s="16">
        <v>2.5059999999999998</v>
      </c>
      <c r="I9" s="16">
        <v>567</v>
      </c>
      <c r="J9" s="16">
        <v>31</v>
      </c>
    </row>
    <row r="10" spans="1:10">
      <c r="A10" s="16" t="s">
        <v>80</v>
      </c>
      <c r="B10" s="16">
        <v>0.95199999999999996</v>
      </c>
      <c r="C10" s="16">
        <v>81.599999999999994</v>
      </c>
      <c r="D10" s="16">
        <v>66613</v>
      </c>
      <c r="E10" s="16">
        <v>1.9</v>
      </c>
      <c r="F10" s="16">
        <v>26</v>
      </c>
      <c r="G10" s="16">
        <v>74</v>
      </c>
      <c r="H10" s="16">
        <v>5.5869999999999997</v>
      </c>
      <c r="I10" s="16">
        <v>603</v>
      </c>
      <c r="J10" s="16">
        <v>62</v>
      </c>
    </row>
    <row r="11" spans="1:10">
      <c r="A11" s="16" t="s">
        <v>81</v>
      </c>
      <c r="B11" s="16">
        <v>0.89</v>
      </c>
      <c r="C11" s="16">
        <v>77.2</v>
      </c>
      <c r="D11" s="16">
        <v>40589</v>
      </c>
      <c r="E11" s="16">
        <v>5</v>
      </c>
      <c r="F11" s="16">
        <v>23.5</v>
      </c>
      <c r="G11" s="16">
        <v>76.5</v>
      </c>
      <c r="H11" s="16">
        <v>7.8280000000000003</v>
      </c>
      <c r="I11" s="16">
        <v>578</v>
      </c>
      <c r="J11" s="16">
        <v>80</v>
      </c>
    </row>
    <row r="12" spans="1:10">
      <c r="A12" s="16" t="s">
        <v>82</v>
      </c>
      <c r="B12" s="16">
        <v>0.94199999999999995</v>
      </c>
      <c r="C12" s="16">
        <v>82</v>
      </c>
      <c r="D12" s="16">
        <v>51691</v>
      </c>
      <c r="E12" s="16">
        <v>0.2</v>
      </c>
      <c r="F12" s="16">
        <v>26.5</v>
      </c>
      <c r="G12" s="16">
        <v>73.5</v>
      </c>
      <c r="H12" s="16">
        <v>8.26</v>
      </c>
      <c r="I12" s="16">
        <v>590</v>
      </c>
      <c r="J12" s="16">
        <v>71</v>
      </c>
    </row>
    <row r="13" spans="1:10">
      <c r="A13" s="16" t="s">
        <v>84</v>
      </c>
      <c r="B13" s="16">
        <v>0.91</v>
      </c>
      <c r="C13" s="16">
        <v>82.4</v>
      </c>
      <c r="D13" s="16">
        <v>49021</v>
      </c>
      <c r="E13" s="16">
        <v>1</v>
      </c>
      <c r="F13" s="16">
        <v>55.6</v>
      </c>
      <c r="G13" s="16">
        <v>44.4</v>
      </c>
      <c r="H13" s="16">
        <v>7.37</v>
      </c>
      <c r="I13" s="16">
        <v>524</v>
      </c>
      <c r="J13" s="16">
        <v>5</v>
      </c>
    </row>
    <row r="14" spans="1:10">
      <c r="A14" s="16" t="s">
        <v>1119</v>
      </c>
      <c r="B14" s="16">
        <v>0.95</v>
      </c>
      <c r="C14" s="16">
        <v>80.900000000000006</v>
      </c>
      <c r="D14" s="16">
        <v>57983</v>
      </c>
      <c r="E14" s="16">
        <v>2</v>
      </c>
      <c r="F14" s="16">
        <v>39.6</v>
      </c>
      <c r="G14" s="16">
        <v>60.4</v>
      </c>
      <c r="H14" s="16">
        <v>3.4060000000000001</v>
      </c>
      <c r="I14" s="16">
        <v>598</v>
      </c>
      <c r="J14" s="16">
        <v>12</v>
      </c>
    </row>
    <row r="15" spans="1:10">
      <c r="A15" s="16" t="s">
        <v>92</v>
      </c>
      <c r="B15" s="16">
        <v>0.88700000000000001</v>
      </c>
      <c r="C15" s="16">
        <v>80.7</v>
      </c>
      <c r="D15" s="16">
        <v>32605</v>
      </c>
      <c r="E15" s="16">
        <v>2.8</v>
      </c>
      <c r="F15" s="16">
        <v>46.4</v>
      </c>
      <c r="G15" s="16">
        <v>53.6</v>
      </c>
      <c r="H15" s="16">
        <v>10.132999999999999</v>
      </c>
      <c r="I15" s="16">
        <v>602</v>
      </c>
      <c r="J15" s="16">
        <v>3</v>
      </c>
    </row>
    <row r="16" spans="1:10">
      <c r="A16" s="16" t="s">
        <v>94</v>
      </c>
      <c r="B16" s="16">
        <v>0.85099999999999998</v>
      </c>
      <c r="C16" s="16">
        <v>74.5</v>
      </c>
      <c r="D16" s="16">
        <v>34449</v>
      </c>
      <c r="E16" s="16">
        <v>4.5999999999999996</v>
      </c>
      <c r="F16" s="16">
        <v>33.700000000000003</v>
      </c>
      <c r="G16" s="16">
        <v>66.3</v>
      </c>
      <c r="H16" s="16">
        <v>4.4340000000000002</v>
      </c>
      <c r="I16" s="16">
        <v>585</v>
      </c>
      <c r="J16" s="16">
        <v>20</v>
      </c>
    </row>
    <row r="17" spans="1:10">
      <c r="A17" s="16" t="s">
        <v>96</v>
      </c>
      <c r="B17" s="16">
        <v>0.95899999999999996</v>
      </c>
      <c r="C17" s="16">
        <v>83.4</v>
      </c>
      <c r="D17" s="16">
        <v>57092</v>
      </c>
      <c r="E17" s="16">
        <v>4.2</v>
      </c>
      <c r="F17" s="16">
        <v>25.8</v>
      </c>
      <c r="G17" s="16">
        <v>74.2</v>
      </c>
      <c r="H17" s="16">
        <v>3.1070000000000002</v>
      </c>
      <c r="I17" s="16">
        <v>603</v>
      </c>
      <c r="J17" s="16">
        <v>95</v>
      </c>
    </row>
    <row r="18" spans="1:10">
      <c r="A18" s="16" t="s">
        <v>98</v>
      </c>
      <c r="B18" s="16">
        <v>0.95</v>
      </c>
      <c r="C18" s="16">
        <v>82.8</v>
      </c>
      <c r="D18" s="16">
        <v>83398</v>
      </c>
      <c r="E18" s="16">
        <v>1.8</v>
      </c>
      <c r="F18" s="16">
        <v>48.6</v>
      </c>
      <c r="G18" s="16">
        <v>51.4</v>
      </c>
      <c r="H18" s="16">
        <v>4.3689999999999998</v>
      </c>
      <c r="I18" s="16">
        <v>650</v>
      </c>
      <c r="J18" s="16">
        <v>48</v>
      </c>
    </row>
    <row r="19" spans="1:10">
      <c r="A19" s="16" t="s">
        <v>1719</v>
      </c>
      <c r="B19" s="16">
        <v>0.89</v>
      </c>
      <c r="C19" s="16">
        <v>83.1</v>
      </c>
      <c r="D19" s="16">
        <v>43767</v>
      </c>
      <c r="E19" s="16">
        <v>1.7</v>
      </c>
      <c r="F19" s="16">
        <v>47.2</v>
      </c>
      <c r="G19" s="16">
        <v>52.8</v>
      </c>
      <c r="H19" s="16">
        <v>6.7779999999999996</v>
      </c>
      <c r="I19" s="16">
        <v>528</v>
      </c>
      <c r="J19" s="16">
        <v>1</v>
      </c>
    </row>
    <row r="20" spans="1:10">
      <c r="A20" s="16" t="s">
        <v>1985</v>
      </c>
      <c r="B20" s="16">
        <v>0.86299999999999999</v>
      </c>
      <c r="C20" s="16">
        <v>73.400000000000006</v>
      </c>
      <c r="D20" s="16">
        <v>33391</v>
      </c>
      <c r="E20" s="16">
        <v>3.8</v>
      </c>
      <c r="F20" s="16">
        <v>36.6</v>
      </c>
      <c r="G20" s="16">
        <v>63.4</v>
      </c>
      <c r="H20" s="16">
        <v>6.72</v>
      </c>
      <c r="I20" s="16">
        <v>578</v>
      </c>
      <c r="J20" s="16">
        <v>100</v>
      </c>
    </row>
    <row r="21" spans="1:10">
      <c r="A21" s="16" t="s">
        <v>104</v>
      </c>
      <c r="B21" s="16">
        <v>0.94199999999999995</v>
      </c>
      <c r="C21" s="16">
        <v>84.5</v>
      </c>
      <c r="D21" s="16" t="s">
        <v>3676</v>
      </c>
      <c r="E21" s="16">
        <v>0.1</v>
      </c>
      <c r="F21" s="16">
        <v>25.2</v>
      </c>
      <c r="G21" s="16">
        <v>74.8</v>
      </c>
      <c r="H21" s="16">
        <v>1.6</v>
      </c>
      <c r="I21" s="16">
        <v>575</v>
      </c>
      <c r="J21" s="16">
        <v>100</v>
      </c>
    </row>
    <row r="22" spans="1:10">
      <c r="A22" s="16" t="s">
        <v>2048</v>
      </c>
      <c r="B22" s="16">
        <v>0.879</v>
      </c>
      <c r="C22" s="16">
        <v>74.2</v>
      </c>
      <c r="D22" s="16">
        <v>41234</v>
      </c>
      <c r="E22" s="16">
        <v>3.7</v>
      </c>
      <c r="F22" s="16">
        <v>33</v>
      </c>
      <c r="G22" s="16">
        <v>67</v>
      </c>
      <c r="H22" s="16">
        <v>7.5039999999999996</v>
      </c>
      <c r="I22" s="16">
        <v>569</v>
      </c>
      <c r="J22" s="16">
        <v>89</v>
      </c>
    </row>
    <row r="23" spans="1:10">
      <c r="A23" s="16" t="s">
        <v>2080</v>
      </c>
      <c r="B23" s="16">
        <v>0.92700000000000005</v>
      </c>
      <c r="C23" s="16">
        <v>83</v>
      </c>
      <c r="D23" s="16">
        <v>83731</v>
      </c>
      <c r="E23" s="16">
        <v>2.19</v>
      </c>
      <c r="F23" s="16">
        <v>34</v>
      </c>
      <c r="G23" s="16">
        <v>66</v>
      </c>
      <c r="H23" s="16">
        <v>5.9349999999999996</v>
      </c>
      <c r="I23" s="16">
        <v>576</v>
      </c>
      <c r="J23" s="16">
        <v>90</v>
      </c>
    </row>
    <row r="24" spans="1:10">
      <c r="A24" s="16" t="s">
        <v>105</v>
      </c>
      <c r="B24" s="16">
        <v>0.91500000000000004</v>
      </c>
      <c r="C24" s="16">
        <v>83.8</v>
      </c>
      <c r="D24" s="16">
        <v>47605</v>
      </c>
      <c r="E24" s="16">
        <v>2.5</v>
      </c>
      <c r="F24" s="16">
        <v>43</v>
      </c>
      <c r="G24" s="16">
        <v>57</v>
      </c>
      <c r="H24" s="16">
        <v>2.7029999999999998</v>
      </c>
      <c r="I24" s="16">
        <v>636</v>
      </c>
      <c r="J24" s="16">
        <v>100</v>
      </c>
    </row>
    <row r="25" spans="1:10">
      <c r="A25" s="16" t="s">
        <v>106</v>
      </c>
      <c r="B25" s="16">
        <v>0.76300000000000001</v>
      </c>
      <c r="C25" s="16">
        <v>68.900000000000006</v>
      </c>
      <c r="D25" s="16">
        <v>14484</v>
      </c>
      <c r="E25" s="16">
        <v>8.1999999999999993</v>
      </c>
      <c r="F25" s="16">
        <v>44.7</v>
      </c>
      <c r="G25" s="16">
        <v>55.3</v>
      </c>
      <c r="H25" s="16">
        <v>1.4339999999999999</v>
      </c>
      <c r="I25" s="16">
        <v>536</v>
      </c>
      <c r="J25" s="16">
        <v>100</v>
      </c>
    </row>
    <row r="26" spans="1:10">
      <c r="A26" s="16" t="s">
        <v>956</v>
      </c>
      <c r="B26" s="16">
        <v>0.96</v>
      </c>
      <c r="C26" s="16">
        <v>87</v>
      </c>
      <c r="D26" s="16" t="s">
        <v>3676</v>
      </c>
      <c r="E26" s="16">
        <v>5.3</v>
      </c>
      <c r="F26" s="16">
        <v>24.7</v>
      </c>
      <c r="G26" s="16">
        <v>75.3</v>
      </c>
      <c r="H26" s="16">
        <v>1</v>
      </c>
      <c r="I26" s="16">
        <v>524</v>
      </c>
      <c r="J26" s="16">
        <v>100</v>
      </c>
    </row>
    <row r="27" spans="1:10">
      <c r="A27" s="16" t="s">
        <v>107</v>
      </c>
      <c r="B27" s="16">
        <v>0.83399999999999996</v>
      </c>
      <c r="C27" s="16">
        <v>74.400000000000006</v>
      </c>
      <c r="D27" s="16">
        <v>23945</v>
      </c>
      <c r="E27" s="16">
        <v>4.2</v>
      </c>
      <c r="F27" s="16">
        <v>35</v>
      </c>
      <c r="G27" s="16">
        <v>65</v>
      </c>
      <c r="H27" s="16">
        <v>14.1</v>
      </c>
      <c r="I27" s="16">
        <v>568</v>
      </c>
      <c r="J27" s="16">
        <v>73</v>
      </c>
    </row>
    <row r="28" spans="1:10">
      <c r="A28" s="16" t="s">
        <v>2212</v>
      </c>
      <c r="B28" s="16">
        <v>0.94599999999999995</v>
      </c>
      <c r="C28" s="16">
        <v>81.7</v>
      </c>
      <c r="D28" s="16">
        <v>61798</v>
      </c>
      <c r="E28" s="16">
        <v>3.1</v>
      </c>
      <c r="F28" s="16">
        <v>25.8</v>
      </c>
      <c r="G28" s="16">
        <v>74.2</v>
      </c>
      <c r="H28" s="16">
        <v>3.5990000000000002</v>
      </c>
      <c r="I28" s="16">
        <v>636</v>
      </c>
      <c r="J28" s="16">
        <v>33</v>
      </c>
    </row>
    <row r="29" spans="1:10">
      <c r="A29" s="16" t="s">
        <v>2209</v>
      </c>
      <c r="B29" s="16">
        <v>0.76500000000000001</v>
      </c>
      <c r="C29" s="16">
        <v>74</v>
      </c>
      <c r="D29" s="16">
        <v>17049</v>
      </c>
      <c r="E29" s="16">
        <v>4.5</v>
      </c>
      <c r="F29" s="16">
        <v>41.4</v>
      </c>
      <c r="G29" s="16">
        <v>58.6</v>
      </c>
      <c r="H29" s="16">
        <v>13.417</v>
      </c>
      <c r="I29" s="16">
        <v>568</v>
      </c>
      <c r="J29" s="16">
        <v>77</v>
      </c>
    </row>
    <row r="30" spans="1:10">
      <c r="A30" s="16" t="s">
        <v>2311</v>
      </c>
      <c r="B30" s="16">
        <v>0.96599999999999997</v>
      </c>
      <c r="C30" s="16">
        <v>83.2</v>
      </c>
      <c r="D30" s="16">
        <v>66645</v>
      </c>
      <c r="E30" s="16">
        <v>3</v>
      </c>
      <c r="F30" s="16">
        <v>32.799999999999997</v>
      </c>
      <c r="G30" s="16">
        <v>67.2</v>
      </c>
      <c r="H30" s="16">
        <v>3.97</v>
      </c>
      <c r="I30" s="16">
        <v>610</v>
      </c>
      <c r="J30" s="16">
        <v>81</v>
      </c>
    </row>
    <row r="31" spans="1:10">
      <c r="A31" s="16" t="s">
        <v>2376</v>
      </c>
      <c r="B31" s="16">
        <v>0.88100000000000001</v>
      </c>
      <c r="C31" s="16">
        <v>75.5</v>
      </c>
      <c r="D31" s="16">
        <v>37181</v>
      </c>
      <c r="E31" s="16">
        <v>4.0999999999999996</v>
      </c>
      <c r="F31" s="16">
        <v>28.7</v>
      </c>
      <c r="G31" s="16">
        <v>71.3</v>
      </c>
      <c r="H31" s="16">
        <v>2.472</v>
      </c>
      <c r="I31" s="16">
        <v>588</v>
      </c>
      <c r="J31" s="16">
        <v>11</v>
      </c>
    </row>
    <row r="32" spans="1:10">
      <c r="A32" s="16" t="s">
        <v>2473</v>
      </c>
      <c r="B32" s="16">
        <v>0.874</v>
      </c>
      <c r="C32" s="16">
        <v>81.5</v>
      </c>
      <c r="D32" s="16">
        <v>36831</v>
      </c>
      <c r="E32" s="16">
        <v>2.4</v>
      </c>
      <c r="F32" s="16">
        <v>32.4</v>
      </c>
      <c r="G32" s="16">
        <v>67.599999999999994</v>
      </c>
      <c r="H32" s="16">
        <v>6.3840000000000003</v>
      </c>
      <c r="I32" s="16">
        <v>605</v>
      </c>
      <c r="J32" s="16">
        <v>6</v>
      </c>
    </row>
    <row r="33" spans="1:10">
      <c r="A33" s="16" t="s">
        <v>2605</v>
      </c>
      <c r="B33" s="16">
        <v>0.82699999999999996</v>
      </c>
      <c r="C33" s="16">
        <v>74.2</v>
      </c>
      <c r="D33" s="16">
        <v>32159</v>
      </c>
      <c r="E33" s="16">
        <v>5.66</v>
      </c>
      <c r="F33" s="16">
        <v>32.6</v>
      </c>
      <c r="G33" s="16">
        <v>67.400000000000006</v>
      </c>
      <c r="H33" s="16">
        <v>5.3789999999999996</v>
      </c>
      <c r="I33" s="16">
        <v>593</v>
      </c>
      <c r="J33" s="16">
        <v>17</v>
      </c>
    </row>
    <row r="34" spans="1:10">
      <c r="A34" s="16" t="s">
        <v>2640</v>
      </c>
      <c r="B34" s="16">
        <v>0.80500000000000005</v>
      </c>
      <c r="C34" s="16">
        <v>74</v>
      </c>
      <c r="D34" s="16">
        <v>20380</v>
      </c>
      <c r="E34" s="16">
        <v>4.5999999999999996</v>
      </c>
      <c r="F34" s="16">
        <v>37.200000000000003</v>
      </c>
      <c r="G34" s="16">
        <v>62.8</v>
      </c>
      <c r="H34" s="16">
        <v>7.39</v>
      </c>
      <c r="I34" s="16">
        <v>568</v>
      </c>
      <c r="J34" s="16">
        <v>34</v>
      </c>
    </row>
    <row r="35" spans="1:10">
      <c r="A35" s="16" t="s">
        <v>2672</v>
      </c>
      <c r="B35" s="16">
        <v>0.871</v>
      </c>
      <c r="C35" s="16">
        <v>74.8</v>
      </c>
      <c r="D35" s="16">
        <v>33594</v>
      </c>
      <c r="E35" s="16">
        <v>4.3</v>
      </c>
      <c r="F35" s="16">
        <v>31</v>
      </c>
      <c r="G35" s="16">
        <v>69</v>
      </c>
      <c r="H35" s="16">
        <v>5.234</v>
      </c>
      <c r="I35" s="16">
        <v>584</v>
      </c>
      <c r="J35" s="16">
        <v>49</v>
      </c>
    </row>
    <row r="36" spans="1:10">
      <c r="A36" s="16" t="s">
        <v>2704</v>
      </c>
      <c r="B36" s="16">
        <v>0.92600000000000005</v>
      </c>
      <c r="C36" s="16">
        <v>81.599999999999994</v>
      </c>
      <c r="D36" s="16">
        <v>41617</v>
      </c>
      <c r="E36" s="16">
        <v>2.2000000000000002</v>
      </c>
      <c r="F36" s="16">
        <v>24.4</v>
      </c>
      <c r="G36" s="16">
        <v>75.599999999999994</v>
      </c>
      <c r="H36" s="16">
        <v>3.3570000000000002</v>
      </c>
      <c r="I36" s="16">
        <v>607</v>
      </c>
      <c r="J36" s="16">
        <v>40</v>
      </c>
    </row>
    <row r="37" spans="1:10">
      <c r="A37" s="16" t="s">
        <v>2738</v>
      </c>
      <c r="B37" s="16">
        <v>0.91100000000000003</v>
      </c>
      <c r="C37" s="16">
        <v>83.2</v>
      </c>
      <c r="D37" s="16">
        <v>41208</v>
      </c>
      <c r="E37" s="16">
        <v>2.2999999999999998</v>
      </c>
      <c r="F37" s="16">
        <v>37.200000000000003</v>
      </c>
      <c r="G37" s="16">
        <v>62.8</v>
      </c>
      <c r="H37" s="16">
        <v>11.394</v>
      </c>
      <c r="I37" s="16">
        <v>538</v>
      </c>
      <c r="J37" s="16">
        <v>4</v>
      </c>
    </row>
    <row r="38" spans="1:10">
      <c r="A38" s="16" t="s">
        <v>2934</v>
      </c>
      <c r="B38" s="16">
        <v>0.95199999999999996</v>
      </c>
      <c r="C38" s="16">
        <v>83</v>
      </c>
      <c r="D38" s="16">
        <v>55935</v>
      </c>
      <c r="E38" s="16">
        <v>0.7</v>
      </c>
      <c r="F38" s="16">
        <v>48.1</v>
      </c>
      <c r="G38" s="16">
        <v>51.9</v>
      </c>
      <c r="H38" s="16">
        <v>8.5280000000000005</v>
      </c>
      <c r="I38" s="16">
        <v>608</v>
      </c>
      <c r="J38" s="16">
        <v>66</v>
      </c>
    </row>
    <row r="39" spans="1:10">
      <c r="A39" s="16" t="s">
        <v>2968</v>
      </c>
      <c r="B39" s="16">
        <v>0.96699999999999997</v>
      </c>
      <c r="C39" s="16">
        <v>84.3</v>
      </c>
      <c r="D39" s="16">
        <v>72370</v>
      </c>
      <c r="E39" s="16">
        <v>0.1</v>
      </c>
      <c r="F39" s="16">
        <v>26.7</v>
      </c>
      <c r="G39" s="16">
        <v>73.3</v>
      </c>
      <c r="H39" s="16">
        <v>4.1100000000000003</v>
      </c>
      <c r="I39" s="16">
        <v>550</v>
      </c>
      <c r="J39" s="16">
        <v>45</v>
      </c>
    </row>
    <row r="40" spans="1:10">
      <c r="A40" s="16" t="s">
        <v>3136</v>
      </c>
      <c r="B40" s="16">
        <v>0.84</v>
      </c>
      <c r="C40" s="16">
        <v>76</v>
      </c>
      <c r="D40" s="16">
        <v>35979</v>
      </c>
      <c r="E40" s="16">
        <v>35.049999999999997</v>
      </c>
      <c r="F40" s="16">
        <v>41.4</v>
      </c>
      <c r="G40" s="16">
        <v>58.6</v>
      </c>
      <c r="H40" s="16">
        <v>8.4489999999999998</v>
      </c>
      <c r="I40" s="16">
        <v>497</v>
      </c>
      <c r="J40" s="16">
        <v>15</v>
      </c>
    </row>
    <row r="41" spans="1:10">
      <c r="A41" s="16" t="s">
        <v>3167</v>
      </c>
      <c r="B41" s="16">
        <v>0.94</v>
      </c>
      <c r="C41" s="16">
        <v>80.7</v>
      </c>
      <c r="D41" s="16">
        <v>49754</v>
      </c>
      <c r="E41" s="16">
        <v>3.6</v>
      </c>
      <c r="F41" s="16">
        <v>48.4</v>
      </c>
      <c r="G41" s="16">
        <v>51.6</v>
      </c>
      <c r="H41" s="16">
        <v>4.1109999999999998</v>
      </c>
      <c r="I41" s="16">
        <v>650</v>
      </c>
      <c r="J41" s="16">
        <v>29</v>
      </c>
    </row>
  </sheetData>
  <autoFilter ref="A1:J41" xr:uid="{8631EA3D-C8C3-4CAB-BD76-29546A301AD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71ED-249E-481C-938C-62099DF15CA2}">
  <dimension ref="A1:AB105"/>
  <sheetViews>
    <sheetView tabSelected="1" topLeftCell="C1" zoomScale="85" zoomScaleNormal="85" workbookViewId="0">
      <selection activeCell="AA1" sqref="AA1:AB105"/>
    </sheetView>
  </sheetViews>
  <sheetFormatPr defaultRowHeight="14.4"/>
  <sheetData>
    <row r="1" spans="1:28">
      <c r="A1" s="2" t="s">
        <v>3</v>
      </c>
      <c r="B1" s="2" t="s">
        <v>2</v>
      </c>
      <c r="C1" s="2" t="s">
        <v>3625</v>
      </c>
      <c r="D1" s="2" t="s">
        <v>3626</v>
      </c>
      <c r="E1" s="2" t="s">
        <v>3627</v>
      </c>
      <c r="F1" s="2" t="s">
        <v>3628</v>
      </c>
      <c r="G1" s="2" t="s">
        <v>3629</v>
      </c>
      <c r="H1" s="2" t="s">
        <v>3630</v>
      </c>
      <c r="I1" s="2" t="s">
        <v>3631</v>
      </c>
      <c r="J1" s="2" t="s">
        <v>3632</v>
      </c>
      <c r="K1" s="2" t="s">
        <v>3633</v>
      </c>
      <c r="L1" s="2" t="s">
        <v>3634</v>
      </c>
      <c r="M1" s="2" t="s">
        <v>3635</v>
      </c>
      <c r="N1" s="2" t="s">
        <v>3636</v>
      </c>
      <c r="O1" s="2" t="s">
        <v>3688</v>
      </c>
      <c r="P1" s="2" t="s">
        <v>3685</v>
      </c>
      <c r="Q1" s="2" t="s">
        <v>3686</v>
      </c>
      <c r="R1" s="2" t="s">
        <v>3687</v>
      </c>
      <c r="S1" s="2" t="s">
        <v>4</v>
      </c>
      <c r="T1" s="2" t="s">
        <v>3689</v>
      </c>
      <c r="U1" s="10" t="s">
        <v>3909</v>
      </c>
      <c r="V1" s="10" t="s">
        <v>3910</v>
      </c>
      <c r="W1" s="10" t="s">
        <v>3911</v>
      </c>
      <c r="X1" s="10" t="s">
        <v>3912</v>
      </c>
      <c r="Y1" s="10" t="s">
        <v>3913</v>
      </c>
      <c r="Z1" s="10" t="s">
        <v>3914</v>
      </c>
      <c r="AA1" s="1" t="s">
        <v>4025</v>
      </c>
      <c r="AB1" s="1" t="s">
        <v>4026</v>
      </c>
    </row>
    <row r="2" spans="1:28">
      <c r="A2" s="1" t="s">
        <v>13</v>
      </c>
      <c r="B2" s="1" t="s">
        <v>13</v>
      </c>
      <c r="C2" s="1" t="s">
        <v>3640</v>
      </c>
      <c r="D2" s="1" t="s">
        <v>3640</v>
      </c>
      <c r="E2" s="1" t="s">
        <v>3637</v>
      </c>
      <c r="F2" s="1" t="s">
        <v>3637</v>
      </c>
      <c r="G2" s="1" t="s">
        <v>3639</v>
      </c>
      <c r="H2" s="1" t="s">
        <v>3639</v>
      </c>
      <c r="I2" s="1" t="s">
        <v>3641</v>
      </c>
      <c r="J2" s="1" t="s">
        <v>3641</v>
      </c>
      <c r="K2" s="1" t="s">
        <v>3639</v>
      </c>
      <c r="L2" s="1" t="s">
        <v>3637</v>
      </c>
      <c r="M2" s="1" t="s">
        <v>3637</v>
      </c>
      <c r="N2" s="1" t="s">
        <v>3640</v>
      </c>
      <c r="O2" s="1">
        <v>1600</v>
      </c>
      <c r="P2" s="1">
        <v>43</v>
      </c>
      <c r="Q2" s="1">
        <v>103</v>
      </c>
      <c r="R2" s="1">
        <v>248</v>
      </c>
      <c r="S2" s="1" t="s">
        <v>14</v>
      </c>
      <c r="T2" s="1">
        <v>20338</v>
      </c>
      <c r="U2" s="1">
        <f>VLOOKUP(A2,city_prices_not_used_in_the_scr!H:O,3,0)</f>
        <v>46.4</v>
      </c>
      <c r="V2" s="1">
        <f>VLOOKUP(A2,city_prices_not_used_in_the_scr!H:O,4,0)</f>
        <v>28.8</v>
      </c>
      <c r="W2" s="1">
        <f>VLOOKUP(A2,city_prices_not_used_in_the_scr!H:O,5,0)</f>
        <v>38.799999999999997</v>
      </c>
      <c r="X2" s="1">
        <f>VLOOKUP(A2,city_prices_not_used_in_the_scr!H:O,6,0)</f>
        <v>44</v>
      </c>
      <c r="Y2" s="1">
        <f>VLOOKUP(A2,city_prices_not_used_in_the_scr!H:O,7,0)</f>
        <v>42.6</v>
      </c>
      <c r="Z2" s="1">
        <f>VLOOKUP(A2,city_prices_not_used_in_the_scr!H:O,8,0)</f>
        <v>69.5</v>
      </c>
      <c r="AA2" s="1">
        <v>41.327500000000001</v>
      </c>
      <c r="AB2" s="1">
        <v>19.8187</v>
      </c>
    </row>
    <row r="3" spans="1:28">
      <c r="A3" s="1" t="s">
        <v>119</v>
      </c>
      <c r="B3" s="1" t="s">
        <v>2738</v>
      </c>
      <c r="C3" s="1" t="s">
        <v>3637</v>
      </c>
      <c r="D3" s="1" t="s">
        <v>3637</v>
      </c>
      <c r="E3" s="1" t="s">
        <v>3638</v>
      </c>
      <c r="F3" s="1" t="s">
        <v>3639</v>
      </c>
      <c r="G3" s="1" t="s">
        <v>3639</v>
      </c>
      <c r="H3" s="1" t="s">
        <v>3641</v>
      </c>
      <c r="I3" s="1" t="s">
        <v>3644</v>
      </c>
      <c r="J3" s="1" t="s">
        <v>3644</v>
      </c>
      <c r="K3" s="1" t="s">
        <v>3641</v>
      </c>
      <c r="L3" s="1" t="s">
        <v>3639</v>
      </c>
      <c r="M3" s="1" t="s">
        <v>3637</v>
      </c>
      <c r="N3" s="1" t="s">
        <v>3637</v>
      </c>
      <c r="O3" s="1">
        <v>2900</v>
      </c>
      <c r="P3" s="1">
        <v>64</v>
      </c>
      <c r="Q3" s="1">
        <v>174</v>
      </c>
      <c r="R3" s="1">
        <v>523</v>
      </c>
      <c r="S3" s="1" t="s">
        <v>3621</v>
      </c>
      <c r="T3" s="1">
        <v>253566</v>
      </c>
      <c r="U3" s="1">
        <f>VLOOKUP(A3,city_prices_not_used_in_the_scr!H:O,3,0)</f>
        <v>47</v>
      </c>
      <c r="V3" s="1">
        <f>VLOOKUP(A3,city_prices_not_used_in_the_scr!H:O,4,0)</f>
        <v>21.4</v>
      </c>
      <c r="W3" s="1">
        <f>VLOOKUP(A3,city_prices_not_used_in_the_scr!H:O,5,0)</f>
        <v>35.9</v>
      </c>
      <c r="X3" s="1">
        <f>VLOOKUP(A3,city_prices_not_used_in_the_scr!H:O,6,0)</f>
        <v>47.3</v>
      </c>
      <c r="Y3" s="1">
        <f>VLOOKUP(A3,city_prices_not_used_in_the_scr!H:O,7,0)</f>
        <v>42.9</v>
      </c>
      <c r="Z3" s="1">
        <f>VLOOKUP(A3,city_prices_not_used_in_the_scr!H:O,8,0)</f>
        <v>67.8</v>
      </c>
      <c r="AA3" s="1">
        <v>37.7667</v>
      </c>
      <c r="AB3" s="1">
        <v>-4.4333</v>
      </c>
    </row>
    <row r="4" spans="1:28">
      <c r="A4" s="1" t="s">
        <v>15</v>
      </c>
      <c r="B4" s="1" t="s">
        <v>15</v>
      </c>
      <c r="C4" s="1" t="s">
        <v>3640</v>
      </c>
      <c r="D4" s="1" t="s">
        <v>3637</v>
      </c>
      <c r="E4" s="1" t="s">
        <v>3637</v>
      </c>
      <c r="F4" s="1" t="s">
        <v>3637</v>
      </c>
      <c r="G4" s="1" t="s">
        <v>3638</v>
      </c>
      <c r="H4" s="1" t="s">
        <v>3639</v>
      </c>
      <c r="I4" s="1" t="s">
        <v>3639</v>
      </c>
      <c r="J4" s="1" t="s">
        <v>3639</v>
      </c>
      <c r="K4" s="1" t="s">
        <v>3638</v>
      </c>
      <c r="L4" s="1" t="s">
        <v>3637</v>
      </c>
      <c r="M4" s="1" t="s">
        <v>3637</v>
      </c>
      <c r="N4" s="1" t="s">
        <v>3640</v>
      </c>
      <c r="O4" s="1">
        <v>2150</v>
      </c>
      <c r="P4" s="1">
        <v>83</v>
      </c>
      <c r="Q4" s="1">
        <v>193</v>
      </c>
      <c r="R4" s="1">
        <v>397</v>
      </c>
      <c r="S4" s="1" t="s">
        <v>16</v>
      </c>
      <c r="T4" s="1">
        <v>15541</v>
      </c>
      <c r="U4" s="1">
        <f>VLOOKUP(A4,city_prices_not_used_in_the_scr!H:O,3,0)</f>
        <v>57</v>
      </c>
      <c r="V4" s="1">
        <f>VLOOKUP(A4,city_prices_not_used_in_the_scr!H:O,4,0)</f>
        <v>37</v>
      </c>
      <c r="W4" s="1">
        <f>VLOOKUP(A4,city_prices_not_used_in_the_scr!H:O,5,0)</f>
        <v>48.3</v>
      </c>
      <c r="X4" s="1">
        <f>VLOOKUP(A4,city_prices_not_used_in_the_scr!H:O,6,0)</f>
        <v>55.6</v>
      </c>
      <c r="Y4" s="1">
        <f>VLOOKUP(A4,city_prices_not_used_in_the_scr!H:O,7,0)</f>
        <v>57.4</v>
      </c>
      <c r="Z4" s="1">
        <f>VLOOKUP(A4,city_prices_not_used_in_the_scr!H:O,8,0)</f>
        <v>88.4</v>
      </c>
      <c r="AA4" s="1">
        <v>42.506300000000003</v>
      </c>
      <c r="AB4" s="1">
        <v>1.5218</v>
      </c>
    </row>
    <row r="5" spans="1:28">
      <c r="A5" s="1" t="s">
        <v>11</v>
      </c>
      <c r="B5" s="1" t="s">
        <v>1</v>
      </c>
      <c r="C5" s="1" t="s">
        <v>3642</v>
      </c>
      <c r="D5" s="1" t="s">
        <v>3640</v>
      </c>
      <c r="E5" s="1" t="s">
        <v>3637</v>
      </c>
      <c r="F5" s="1" t="s">
        <v>3637</v>
      </c>
      <c r="G5" s="1" t="s">
        <v>3638</v>
      </c>
      <c r="H5" s="1" t="s">
        <v>3638</v>
      </c>
      <c r="I5" s="1" t="s">
        <v>3638</v>
      </c>
      <c r="J5" s="1" t="s">
        <v>3638</v>
      </c>
      <c r="K5" s="1" t="s">
        <v>3638</v>
      </c>
      <c r="L5" s="1" t="s">
        <v>3637</v>
      </c>
      <c r="M5" s="1" t="s">
        <v>3637</v>
      </c>
      <c r="N5" s="1" t="s">
        <v>3640</v>
      </c>
      <c r="O5" s="1">
        <v>1200</v>
      </c>
      <c r="P5" s="1">
        <v>68</v>
      </c>
      <c r="Q5" s="1">
        <v>152</v>
      </c>
      <c r="R5" s="1">
        <v>295</v>
      </c>
      <c r="S5" s="1" t="s">
        <v>17</v>
      </c>
      <c r="T5" s="1">
        <v>39122</v>
      </c>
      <c r="U5" s="1">
        <f>VLOOKUP(A5,city_prices_not_used_in_the_scr!H:O,3,0)</f>
        <v>68.2</v>
      </c>
      <c r="V5" s="1">
        <f>VLOOKUP(A5,city_prices_not_used_in_the_scr!H:O,4,0)</f>
        <v>39.700000000000003</v>
      </c>
      <c r="W5" s="1">
        <f>VLOOKUP(A5,city_prices_not_used_in_the_scr!H:O,5,0)</f>
        <v>55.8</v>
      </c>
      <c r="X5" s="1">
        <f>VLOOKUP(A5,city_prices_not_used_in_the_scr!H:O,6,0)</f>
        <v>68.599999999999994</v>
      </c>
      <c r="Y5" s="1">
        <f>VLOOKUP(A5,city_prices_not_used_in_the_scr!H:O,7,0)</f>
        <v>68.5</v>
      </c>
      <c r="Z5" s="1">
        <f>VLOOKUP(A5,city_prices_not_used_in_the_scr!H:O,8,0)</f>
        <v>83.8</v>
      </c>
      <c r="AA5" s="1">
        <v>51.2194</v>
      </c>
      <c r="AB5" s="1">
        <v>4.4024999999999999</v>
      </c>
    </row>
    <row r="6" spans="1:28">
      <c r="A6" s="1" t="s">
        <v>443</v>
      </c>
      <c r="B6" s="1" t="s">
        <v>1</v>
      </c>
      <c r="C6" s="1" t="s">
        <v>3642</v>
      </c>
      <c r="D6" s="1" t="s">
        <v>3640</v>
      </c>
      <c r="E6" s="1" t="s">
        <v>3637</v>
      </c>
      <c r="F6" s="1" t="s">
        <v>3637</v>
      </c>
      <c r="G6" s="1" t="s">
        <v>3638</v>
      </c>
      <c r="H6" s="1" t="s">
        <v>3638</v>
      </c>
      <c r="I6" s="1" t="s">
        <v>3638</v>
      </c>
      <c r="J6" s="1" t="s">
        <v>3638</v>
      </c>
      <c r="K6" s="1" t="s">
        <v>3638</v>
      </c>
      <c r="L6" s="1" t="s">
        <v>3637</v>
      </c>
      <c r="M6" s="1" t="s">
        <v>3637</v>
      </c>
      <c r="N6" s="1" t="s">
        <v>3640</v>
      </c>
      <c r="O6" s="1">
        <v>1150</v>
      </c>
      <c r="P6" s="1">
        <v>69</v>
      </c>
      <c r="Q6" s="1">
        <v>170</v>
      </c>
      <c r="R6" s="1">
        <v>403</v>
      </c>
      <c r="S6" s="1" t="s">
        <v>3597</v>
      </c>
      <c r="T6" s="1">
        <v>22381</v>
      </c>
      <c r="U6" s="1">
        <f>VLOOKUP(A6,city_prices_not_used_in_the_scr!H:O,3,0)</f>
        <v>70.099999999999994</v>
      </c>
      <c r="V6" s="1">
        <f>VLOOKUP(A6,city_prices_not_used_in_the_scr!H:O,4,0)</f>
        <v>31.8</v>
      </c>
      <c r="W6" s="1">
        <f>VLOOKUP(A6,city_prices_not_used_in_the_scr!H:O,5,0)</f>
        <v>52.5</v>
      </c>
      <c r="X6" s="1">
        <f>VLOOKUP(A6,city_prices_not_used_in_the_scr!H:O,6,0)</f>
        <v>64.7</v>
      </c>
      <c r="Y6" s="1">
        <f>VLOOKUP(A6,city_prices_not_used_in_the_scr!H:O,7,0)</f>
        <v>59.3</v>
      </c>
      <c r="Z6" s="1">
        <f>VLOOKUP(A6,city_prices_not_used_in_the_scr!H:O,8,0)</f>
        <v>124.1</v>
      </c>
      <c r="AA6" s="1">
        <v>50.25</v>
      </c>
      <c r="AB6" s="1">
        <v>5.5</v>
      </c>
    </row>
    <row r="7" spans="1:28">
      <c r="A7" s="1" t="s">
        <v>1316</v>
      </c>
      <c r="B7" s="1" t="s">
        <v>92</v>
      </c>
      <c r="C7" s="1" t="s">
        <v>3640</v>
      </c>
      <c r="D7" s="1" t="s">
        <v>3637</v>
      </c>
      <c r="E7" s="1" t="s">
        <v>3638</v>
      </c>
      <c r="F7" s="1" t="s">
        <v>3638</v>
      </c>
      <c r="G7" s="1" t="s">
        <v>3639</v>
      </c>
      <c r="H7" s="1" t="s">
        <v>3639</v>
      </c>
      <c r="I7" s="1" t="s">
        <v>3641</v>
      </c>
      <c r="J7" s="1" t="s">
        <v>3641</v>
      </c>
      <c r="K7" s="1" t="s">
        <v>3639</v>
      </c>
      <c r="L7" s="1" t="s">
        <v>3637</v>
      </c>
      <c r="M7" s="1" t="s">
        <v>3637</v>
      </c>
      <c r="N7" s="1" t="s">
        <v>3640</v>
      </c>
      <c r="O7" s="1">
        <v>2100</v>
      </c>
      <c r="P7" s="1">
        <v>72</v>
      </c>
      <c r="Q7" s="1">
        <v>177</v>
      </c>
      <c r="R7" s="1">
        <v>423</v>
      </c>
      <c r="S7" s="1" t="s">
        <v>3604</v>
      </c>
      <c r="T7" s="1">
        <v>172211</v>
      </c>
      <c r="U7" s="1">
        <f>VLOOKUP(A7,city_prices_not_used_in_the_scr!H:O,3,0)</f>
        <v>53.7</v>
      </c>
      <c r="V7" s="1">
        <f>VLOOKUP(A7,city_prices_not_used_in_the_scr!H:O,4,0)</f>
        <v>16.8</v>
      </c>
      <c r="W7" s="1">
        <f>VLOOKUP(A7,city_prices_not_used_in_the_scr!H:O,5,0)</f>
        <v>37.6</v>
      </c>
      <c r="X7" s="1">
        <f>VLOOKUP(A7,city_prices_not_used_in_the_scr!H:O,6,0)</f>
        <v>51.4</v>
      </c>
      <c r="Y7" s="1">
        <f>VLOOKUP(A7,city_prices_not_used_in_the_scr!H:O,7,0)</f>
        <v>56</v>
      </c>
      <c r="Z7" s="1">
        <f>VLOOKUP(A7,city_prices_not_used_in_the_scr!H:O,8,0)</f>
        <v>62.6</v>
      </c>
      <c r="AA7" s="1">
        <v>37.983800000000002</v>
      </c>
      <c r="AB7" s="1">
        <v>23.727499999999999</v>
      </c>
    </row>
    <row r="8" spans="1:28">
      <c r="A8" s="1" t="s">
        <v>115</v>
      </c>
      <c r="B8" s="1" t="s">
        <v>2473</v>
      </c>
      <c r="C8" s="1" t="s">
        <v>3637</v>
      </c>
      <c r="D8" s="1" t="s">
        <v>3637</v>
      </c>
      <c r="E8" s="1" t="s">
        <v>3637</v>
      </c>
      <c r="F8" s="1" t="s">
        <v>3638</v>
      </c>
      <c r="G8" s="1" t="s">
        <v>3638</v>
      </c>
      <c r="H8" s="1" t="s">
        <v>3639</v>
      </c>
      <c r="I8" s="1" t="s">
        <v>3639</v>
      </c>
      <c r="J8" s="1" t="s">
        <v>3639</v>
      </c>
      <c r="K8" s="1" t="s">
        <v>3639</v>
      </c>
      <c r="L8" s="1" t="s">
        <v>3638</v>
      </c>
      <c r="M8" s="1" t="s">
        <v>3637</v>
      </c>
      <c r="N8" s="1" t="s">
        <v>3637</v>
      </c>
      <c r="O8" s="1" t="s">
        <v>3676</v>
      </c>
      <c r="P8" s="1">
        <v>82</v>
      </c>
      <c r="Q8" s="1">
        <v>185</v>
      </c>
      <c r="R8" s="1">
        <v>354</v>
      </c>
      <c r="S8" s="1" t="s">
        <v>3617</v>
      </c>
      <c r="T8" s="1">
        <v>24083</v>
      </c>
      <c r="U8" s="1">
        <f>VLOOKUP(A8,city_prices_not_used_in_the_scr!H:O,3,0)</f>
        <v>51.5</v>
      </c>
      <c r="V8" s="1">
        <f>VLOOKUP(A8,city_prices_not_used_in_the_scr!H:O,4,0)</f>
        <v>39.5</v>
      </c>
      <c r="W8" s="1">
        <f>VLOOKUP(A8,city_prices_not_used_in_the_scr!H:O,5,0)</f>
        <v>46.3</v>
      </c>
      <c r="X8" s="1">
        <f>VLOOKUP(A8,city_prices_not_used_in_the_scr!H:O,6,0)</f>
        <v>47.9</v>
      </c>
      <c r="Y8" s="1">
        <f>VLOOKUP(A8,city_prices_not_used_in_the_scr!H:O,7,0)</f>
        <v>50.7</v>
      </c>
      <c r="Z8" s="1">
        <f>VLOOKUP(A8,city_prices_not_used_in_the_scr!H:O,8,0)</f>
        <v>59.3</v>
      </c>
      <c r="AA8" s="1">
        <v>37.741199999999999</v>
      </c>
      <c r="AB8" s="1">
        <v>-25.675599999999999</v>
      </c>
    </row>
    <row r="9" spans="1:28">
      <c r="A9" s="1" t="s">
        <v>1281</v>
      </c>
      <c r="B9" s="1" t="s">
        <v>1119</v>
      </c>
      <c r="C9" s="1" t="s">
        <v>3642</v>
      </c>
      <c r="D9" s="1" t="s">
        <v>3640</v>
      </c>
      <c r="E9" s="1" t="s">
        <v>3637</v>
      </c>
      <c r="F9" s="1" t="s">
        <v>3638</v>
      </c>
      <c r="G9" s="1" t="s">
        <v>3638</v>
      </c>
      <c r="H9" s="1" t="s">
        <v>3639</v>
      </c>
      <c r="I9" s="1" t="s">
        <v>3639</v>
      </c>
      <c r="J9" s="1" t="s">
        <v>3639</v>
      </c>
      <c r="K9" s="1" t="s">
        <v>3638</v>
      </c>
      <c r="L9" s="1" t="s">
        <v>3637</v>
      </c>
      <c r="M9" s="1" t="s">
        <v>3637</v>
      </c>
      <c r="N9" s="1" t="s">
        <v>3642</v>
      </c>
      <c r="O9" s="1">
        <v>1100</v>
      </c>
      <c r="P9" s="1">
        <v>94</v>
      </c>
      <c r="Q9" s="1">
        <v>219</v>
      </c>
      <c r="R9" s="1">
        <v>483</v>
      </c>
      <c r="S9" s="1" t="s">
        <v>6</v>
      </c>
      <c r="T9" s="1">
        <v>73055</v>
      </c>
      <c r="U9" s="1">
        <f>VLOOKUP(A9,city_prices_not_used_in_the_scr!H:O,3,0)</f>
        <v>67</v>
      </c>
      <c r="V9" s="1">
        <f>VLOOKUP(A9,city_prices_not_used_in_the_scr!H:O,4,0)</f>
        <v>31</v>
      </c>
      <c r="W9" s="1">
        <f>VLOOKUP(A9,city_prices_not_used_in_the_scr!H:O,5,0)</f>
        <v>51.3</v>
      </c>
      <c r="X9" s="1">
        <f>VLOOKUP(A9,city_prices_not_used_in_the_scr!H:O,6,0)</f>
        <v>62.8</v>
      </c>
      <c r="Y9" s="1">
        <f>VLOOKUP(A9,city_prices_not_used_in_the_scr!H:O,7,0)</f>
        <v>64.3</v>
      </c>
      <c r="Z9" s="1">
        <f>VLOOKUP(A9,city_prices_not_used_in_the_scr!H:O,8,0)</f>
        <v>139.80000000000001</v>
      </c>
      <c r="AA9" s="1">
        <v>48.775799999999997</v>
      </c>
      <c r="AB9" s="1">
        <v>9.1829000000000001</v>
      </c>
    </row>
    <row r="10" spans="1:28">
      <c r="A10" s="1" t="s">
        <v>2903</v>
      </c>
      <c r="B10" s="1" t="s">
        <v>2738</v>
      </c>
      <c r="C10" s="1" t="s">
        <v>3637</v>
      </c>
      <c r="D10" s="1" t="s">
        <v>3637</v>
      </c>
      <c r="E10" s="1" t="s">
        <v>3637</v>
      </c>
      <c r="F10" s="1" t="s">
        <v>3638</v>
      </c>
      <c r="G10" s="1" t="s">
        <v>3639</v>
      </c>
      <c r="H10" s="1" t="s">
        <v>3639</v>
      </c>
      <c r="I10" s="1" t="s">
        <v>3641</v>
      </c>
      <c r="J10" s="1" t="s">
        <v>3641</v>
      </c>
      <c r="K10" s="1" t="s">
        <v>3639</v>
      </c>
      <c r="L10" s="1" t="s">
        <v>3638</v>
      </c>
      <c r="M10" s="1" t="s">
        <v>3637</v>
      </c>
      <c r="N10" s="1" t="s">
        <v>3637</v>
      </c>
      <c r="O10" s="1" t="s">
        <v>3676</v>
      </c>
      <c r="P10" s="1">
        <v>180</v>
      </c>
      <c r="Q10" s="1">
        <v>396</v>
      </c>
      <c r="R10" s="1">
        <v>771</v>
      </c>
      <c r="S10" s="1" t="s">
        <v>3621</v>
      </c>
      <c r="T10" s="1">
        <v>113408</v>
      </c>
      <c r="U10" s="1">
        <f>VLOOKUP(A10,city_prices_not_used_in_the_scr!H:O,3,0)</f>
        <v>55.1</v>
      </c>
      <c r="V10" s="1">
        <f>VLOOKUP(A10,city_prices_not_used_in_the_scr!H:O,4,0)</f>
        <v>29.1</v>
      </c>
      <c r="W10" s="1">
        <f>VLOOKUP(A10,city_prices_not_used_in_the_scr!H:O,5,0)</f>
        <v>43.8</v>
      </c>
      <c r="X10" s="1">
        <f>VLOOKUP(A10,city_prices_not_used_in_the_scr!H:O,6,0)</f>
        <v>61.8</v>
      </c>
      <c r="Y10" s="1">
        <f>VLOOKUP(A10,city_prices_not_used_in_the_scr!H:O,7,0)</f>
        <v>63.4</v>
      </c>
      <c r="Z10" s="1">
        <f>VLOOKUP(A10,city_prices_not_used_in_the_scr!H:O,8,0)</f>
        <v>101.9</v>
      </c>
      <c r="AA10" s="1">
        <v>39.695300000000003</v>
      </c>
      <c r="AB10" s="1">
        <v>3.0175999999999998</v>
      </c>
    </row>
    <row r="11" spans="1:28">
      <c r="A11" s="1" t="s">
        <v>117</v>
      </c>
      <c r="B11" s="1" t="s">
        <v>2738</v>
      </c>
      <c r="C11" s="1" t="s">
        <v>3637</v>
      </c>
      <c r="D11" s="1" t="s">
        <v>3637</v>
      </c>
      <c r="E11" s="1" t="s">
        <v>3637</v>
      </c>
      <c r="F11" s="1" t="s">
        <v>3638</v>
      </c>
      <c r="G11" s="1" t="s">
        <v>3638</v>
      </c>
      <c r="H11" s="1" t="s">
        <v>3639</v>
      </c>
      <c r="I11" s="1" t="s">
        <v>3639</v>
      </c>
      <c r="J11" s="1" t="s">
        <v>3639</v>
      </c>
      <c r="K11" s="1" t="s">
        <v>3639</v>
      </c>
      <c r="L11" s="1" t="s">
        <v>3638</v>
      </c>
      <c r="M11" s="1" t="s">
        <v>3637</v>
      </c>
      <c r="N11" s="1" t="s">
        <v>3637</v>
      </c>
      <c r="O11" s="1">
        <v>1900</v>
      </c>
      <c r="P11" s="1">
        <v>82</v>
      </c>
      <c r="Q11" s="1">
        <v>213</v>
      </c>
      <c r="R11" s="1">
        <v>574</v>
      </c>
      <c r="S11" s="1" t="s">
        <v>3621</v>
      </c>
      <c r="T11" s="1">
        <v>685314</v>
      </c>
      <c r="U11" s="1">
        <f>VLOOKUP(A11,city_prices_not_used_in_the_scr!H:O,3,0)</f>
        <v>57</v>
      </c>
      <c r="V11" s="1">
        <f>VLOOKUP(A11,city_prices_not_used_in_the_scr!H:O,4,0)</f>
        <v>37</v>
      </c>
      <c r="W11" s="1">
        <f>VLOOKUP(A11,city_prices_not_used_in_the_scr!H:O,5,0)</f>
        <v>48.3</v>
      </c>
      <c r="X11" s="1">
        <f>VLOOKUP(A11,city_prices_not_used_in_the_scr!H:O,6,0)</f>
        <v>55.6</v>
      </c>
      <c r="Y11" s="1">
        <f>VLOOKUP(A11,city_prices_not_used_in_the_scr!H:O,7,0)</f>
        <v>57.4</v>
      </c>
      <c r="Z11" s="1">
        <f>VLOOKUP(A11,city_prices_not_used_in_the_scr!H:O,8,0)</f>
        <v>88.4</v>
      </c>
      <c r="AA11" s="1">
        <v>41.385100000000001</v>
      </c>
      <c r="AB11" s="1">
        <v>2.1734</v>
      </c>
    </row>
    <row r="12" spans="1:28">
      <c r="A12" s="1" t="s">
        <v>120</v>
      </c>
      <c r="B12" s="1" t="s">
        <v>2738</v>
      </c>
      <c r="C12" s="1" t="s">
        <v>3640</v>
      </c>
      <c r="D12" s="1" t="s">
        <v>3640</v>
      </c>
      <c r="E12" s="1" t="s">
        <v>3637</v>
      </c>
      <c r="F12" s="1" t="s">
        <v>3638</v>
      </c>
      <c r="G12" s="1" t="s">
        <v>3638</v>
      </c>
      <c r="H12" s="1" t="s">
        <v>3639</v>
      </c>
      <c r="I12" s="1" t="s">
        <v>3639</v>
      </c>
      <c r="J12" s="1" t="s">
        <v>3639</v>
      </c>
      <c r="K12" s="1" t="s">
        <v>3638</v>
      </c>
      <c r="L12" s="1" t="s">
        <v>3638</v>
      </c>
      <c r="M12" s="1" t="s">
        <v>3637</v>
      </c>
      <c r="N12" s="1" t="s">
        <v>3640</v>
      </c>
      <c r="O12" s="1">
        <v>2000</v>
      </c>
      <c r="P12" s="1">
        <v>82</v>
      </c>
      <c r="Q12" s="1">
        <v>193</v>
      </c>
      <c r="R12" s="1">
        <v>404</v>
      </c>
      <c r="S12" s="1" t="s">
        <v>3621</v>
      </c>
      <c r="T12" s="1">
        <v>82187</v>
      </c>
      <c r="U12" s="1">
        <f>VLOOKUP(A12,city_prices_not_used_in_the_scr!H:O,3,0)</f>
        <v>55.8</v>
      </c>
      <c r="V12" s="1">
        <f>VLOOKUP(A12,city_prices_not_used_in_the_scr!H:O,4,0)</f>
        <v>36.5</v>
      </c>
      <c r="W12" s="1">
        <f>VLOOKUP(A12,city_prices_not_used_in_the_scr!H:O,5,0)</f>
        <v>47.4</v>
      </c>
      <c r="X12" s="1">
        <f>VLOOKUP(A12,city_prices_not_used_in_the_scr!H:O,6,0)</f>
        <v>52.2</v>
      </c>
      <c r="Y12" s="1">
        <f>VLOOKUP(A12,city_prices_not_used_in_the_scr!H:O,7,0)</f>
        <v>56.7</v>
      </c>
      <c r="Z12" s="1">
        <f>VLOOKUP(A12,city_prices_not_used_in_the_scr!H:O,8,0)</f>
        <v>128.80000000000001</v>
      </c>
      <c r="AA12" s="1">
        <v>43.262999999999998</v>
      </c>
      <c r="AB12" s="1">
        <v>-2.9350000000000001</v>
      </c>
    </row>
    <row r="13" spans="1:28">
      <c r="A13" s="1" t="s">
        <v>87</v>
      </c>
      <c r="B13" s="1" t="s">
        <v>1119</v>
      </c>
      <c r="C13" s="1" t="s">
        <v>3642</v>
      </c>
      <c r="D13" s="1" t="s">
        <v>3640</v>
      </c>
      <c r="E13" s="1" t="s">
        <v>3637</v>
      </c>
      <c r="F13" s="1" t="s">
        <v>3637</v>
      </c>
      <c r="G13" s="1" t="s">
        <v>3638</v>
      </c>
      <c r="H13" s="1" t="s">
        <v>3638</v>
      </c>
      <c r="I13" s="1" t="s">
        <v>3638</v>
      </c>
      <c r="J13" s="1" t="s">
        <v>3638</v>
      </c>
      <c r="K13" s="1" t="s">
        <v>3638</v>
      </c>
      <c r="L13" s="1" t="s">
        <v>3637</v>
      </c>
      <c r="M13" s="1" t="s">
        <v>3637</v>
      </c>
      <c r="N13" s="1" t="s">
        <v>3642</v>
      </c>
      <c r="O13" s="1">
        <v>900</v>
      </c>
      <c r="P13" s="1">
        <v>85</v>
      </c>
      <c r="Q13" s="1">
        <v>199</v>
      </c>
      <c r="R13" s="1">
        <v>449</v>
      </c>
      <c r="S13" s="1" t="s">
        <v>6</v>
      </c>
      <c r="T13" s="1">
        <v>173053</v>
      </c>
      <c r="U13" s="1">
        <f>VLOOKUP(A13,city_prices_not_used_in_the_scr!H:O,3,0)</f>
        <v>72.3</v>
      </c>
      <c r="V13" s="1">
        <f>VLOOKUP(A13,city_prices_not_used_in_the_scr!H:O,4,0)</f>
        <v>44.3</v>
      </c>
      <c r="W13" s="1">
        <f>VLOOKUP(A13,city_prices_not_used_in_the_scr!H:O,5,0)</f>
        <v>60.1</v>
      </c>
      <c r="X13" s="1">
        <f>VLOOKUP(A13,city_prices_not_used_in_the_scr!H:O,6,0)</f>
        <v>61</v>
      </c>
      <c r="Y13" s="1">
        <f>VLOOKUP(A13,city_prices_not_used_in_the_scr!H:O,7,0)</f>
        <v>72.599999999999994</v>
      </c>
      <c r="Z13" s="1">
        <f>VLOOKUP(A13,city_prices_not_used_in_the_scr!H:O,8,0)</f>
        <v>127.5</v>
      </c>
      <c r="AA13" s="1">
        <v>48.791499999999999</v>
      </c>
      <c r="AB13" s="1">
        <v>11.4955</v>
      </c>
    </row>
    <row r="14" spans="1:28">
      <c r="A14" s="1" t="s">
        <v>86</v>
      </c>
      <c r="B14" s="1" t="s">
        <v>1119</v>
      </c>
      <c r="C14" s="1" t="s">
        <v>3642</v>
      </c>
      <c r="D14" s="1" t="s">
        <v>3640</v>
      </c>
      <c r="E14" s="1" t="s">
        <v>3637</v>
      </c>
      <c r="F14" s="1" t="s">
        <v>3638</v>
      </c>
      <c r="G14" s="1" t="s">
        <v>3638</v>
      </c>
      <c r="H14" s="1" t="s">
        <v>3639</v>
      </c>
      <c r="I14" s="1" t="s">
        <v>3639</v>
      </c>
      <c r="J14" s="1" t="s">
        <v>3639</v>
      </c>
      <c r="K14" s="1" t="s">
        <v>3638</v>
      </c>
      <c r="L14" s="1" t="s">
        <v>3637</v>
      </c>
      <c r="M14" s="1" t="s">
        <v>3637</v>
      </c>
      <c r="N14" s="1" t="s">
        <v>3642</v>
      </c>
      <c r="O14" s="1">
        <v>500</v>
      </c>
      <c r="P14" s="1">
        <v>76</v>
      </c>
      <c r="Q14" s="1">
        <v>201</v>
      </c>
      <c r="R14" s="1">
        <v>557</v>
      </c>
      <c r="S14" s="1" t="s">
        <v>6</v>
      </c>
      <c r="T14" s="1">
        <v>304093</v>
      </c>
      <c r="U14" s="1">
        <f>VLOOKUP(A14,city_prices_not_used_in_the_scr!H:O,3,0)</f>
        <v>66</v>
      </c>
      <c r="V14" s="1">
        <f>VLOOKUP(A14,city_prices_not_used_in_the_scr!H:O,4,0)</f>
        <v>34.799999999999997</v>
      </c>
      <c r="W14" s="1">
        <f>VLOOKUP(A14,city_prices_not_used_in_the_scr!H:O,5,0)</f>
        <v>52.4</v>
      </c>
      <c r="X14" s="1">
        <f>VLOOKUP(A14,city_prices_not_used_in_the_scr!H:O,6,0)</f>
        <v>62.2</v>
      </c>
      <c r="Y14" s="1">
        <f>VLOOKUP(A14,city_prices_not_used_in_the_scr!H:O,7,0)</f>
        <v>72.099999999999994</v>
      </c>
      <c r="Z14" s="1">
        <f>VLOOKUP(A14,city_prices_not_used_in_the_scr!H:O,8,0)</f>
        <v>130.80000000000001</v>
      </c>
      <c r="AA14" s="1">
        <v>52.52</v>
      </c>
      <c r="AB14" s="1">
        <v>13.404999999999999</v>
      </c>
    </row>
    <row r="15" spans="1:28">
      <c r="A15" s="1" t="s">
        <v>3037</v>
      </c>
      <c r="B15" s="1" t="s">
        <v>2968</v>
      </c>
      <c r="C15" s="1" t="s">
        <v>3643</v>
      </c>
      <c r="D15" s="1" t="s">
        <v>3642</v>
      </c>
      <c r="E15" s="1" t="s">
        <v>3640</v>
      </c>
      <c r="F15" s="1" t="s">
        <v>3637</v>
      </c>
      <c r="G15" s="1" t="s">
        <v>3638</v>
      </c>
      <c r="H15" s="1" t="s">
        <v>3638</v>
      </c>
      <c r="I15" s="1" t="s">
        <v>3638</v>
      </c>
      <c r="J15" s="1" t="s">
        <v>3638</v>
      </c>
      <c r="K15" s="1" t="s">
        <v>3638</v>
      </c>
      <c r="L15" s="1" t="s">
        <v>3637</v>
      </c>
      <c r="M15" s="1" t="s">
        <v>3640</v>
      </c>
      <c r="N15" s="1" t="s">
        <v>3642</v>
      </c>
      <c r="O15" s="1">
        <v>1200</v>
      </c>
      <c r="P15" s="1">
        <v>135</v>
      </c>
      <c r="Q15" s="1">
        <v>309</v>
      </c>
      <c r="R15" s="1">
        <v>604</v>
      </c>
      <c r="S15" s="1" t="s">
        <v>6</v>
      </c>
      <c r="T15" s="1">
        <v>20075</v>
      </c>
      <c r="U15" s="1">
        <f>VLOOKUP(A15,city_prices_not_used_in_the_scr!H:O,3,0)</f>
        <v>103.4</v>
      </c>
      <c r="V15" s="1">
        <f>VLOOKUP(A15,city_prices_not_used_in_the_scr!H:O,4,0)</f>
        <v>43.2</v>
      </c>
      <c r="W15" s="1">
        <f>VLOOKUP(A15,city_prices_not_used_in_the_scr!H:O,5,0)</f>
        <v>77.2</v>
      </c>
      <c r="X15" s="1">
        <f>VLOOKUP(A15,city_prices_not_used_in_the_scr!H:O,6,0)</f>
        <v>106</v>
      </c>
      <c r="Y15" s="1">
        <f>VLOOKUP(A15,city_prices_not_used_in_the_scr!H:O,7,0)</f>
        <v>91.1</v>
      </c>
      <c r="Z15" s="1">
        <f>VLOOKUP(A15,city_prices_not_used_in_the_scr!H:O,8,0)</f>
        <v>186.8</v>
      </c>
      <c r="AA15" s="1">
        <v>46.549900000000001</v>
      </c>
      <c r="AB15" s="1">
        <v>7.9405000000000001</v>
      </c>
    </row>
    <row r="16" spans="1:28">
      <c r="A16" s="1" t="s">
        <v>76</v>
      </c>
      <c r="B16" s="1" t="s">
        <v>76</v>
      </c>
      <c r="C16" s="1" t="s">
        <v>3642</v>
      </c>
      <c r="D16" s="1" t="s">
        <v>3640</v>
      </c>
      <c r="E16" s="1" t="s">
        <v>3637</v>
      </c>
      <c r="F16" s="1" t="s">
        <v>3638</v>
      </c>
      <c r="G16" s="1" t="s">
        <v>3638</v>
      </c>
      <c r="H16" s="1" t="s">
        <v>3639</v>
      </c>
      <c r="I16" s="1" t="s">
        <v>3639</v>
      </c>
      <c r="J16" s="1" t="s">
        <v>3639</v>
      </c>
      <c r="K16" s="1" t="s">
        <v>3638</v>
      </c>
      <c r="L16" s="1" t="s">
        <v>3637</v>
      </c>
      <c r="M16" s="1" t="s">
        <v>3637</v>
      </c>
      <c r="N16" s="1" t="s">
        <v>3640</v>
      </c>
      <c r="O16" s="1">
        <v>1250</v>
      </c>
      <c r="P16" s="1">
        <v>40</v>
      </c>
      <c r="Q16" s="1">
        <v>100</v>
      </c>
      <c r="R16" s="1">
        <v>246</v>
      </c>
      <c r="S16" s="1" t="s">
        <v>3598</v>
      </c>
      <c r="T16" s="1">
        <v>27219</v>
      </c>
      <c r="U16" s="1">
        <f>VLOOKUP(A16,city_prices_not_used_in_the_scr!H:O,3,0)</f>
        <v>39.200000000000003</v>
      </c>
      <c r="V16" s="1">
        <f>VLOOKUP(A16,city_prices_not_used_in_the_scr!H:O,4,0)</f>
        <v>15.3</v>
      </c>
      <c r="W16" s="1">
        <f>VLOOKUP(A16,city_prices_not_used_in_the_scr!H:O,5,0)</f>
        <v>25.9</v>
      </c>
      <c r="X16" s="1">
        <f>VLOOKUP(A16,city_prices_not_used_in_the_scr!H:O,6,0)</f>
        <v>31.9</v>
      </c>
      <c r="Y16" s="1">
        <f>VLOOKUP(A16,city_prices_not_used_in_the_scr!H:O,7,0)</f>
        <v>30</v>
      </c>
      <c r="Z16" s="1">
        <f>VLOOKUP(A16,city_prices_not_used_in_the_scr!H:O,8,0)</f>
        <v>54.3</v>
      </c>
      <c r="AA16" s="1">
        <v>43.915900000000001</v>
      </c>
      <c r="AB16" s="1">
        <v>17.679099999999998</v>
      </c>
    </row>
    <row r="17" spans="1:28">
      <c r="A17" s="1" t="s">
        <v>116</v>
      </c>
      <c r="B17" s="1" t="s">
        <v>2672</v>
      </c>
      <c r="C17" s="1" t="s">
        <v>3642</v>
      </c>
      <c r="D17" s="1" t="s">
        <v>3640</v>
      </c>
      <c r="E17" s="1" t="s">
        <v>3637</v>
      </c>
      <c r="F17" s="1" t="s">
        <v>3638</v>
      </c>
      <c r="G17" s="1" t="s">
        <v>3638</v>
      </c>
      <c r="H17" s="1" t="s">
        <v>3639</v>
      </c>
      <c r="I17" s="1" t="s">
        <v>3639</v>
      </c>
      <c r="J17" s="1" t="s">
        <v>3639</v>
      </c>
      <c r="K17" s="1" t="s">
        <v>3638</v>
      </c>
      <c r="L17" s="1" t="s">
        <v>3637</v>
      </c>
      <c r="M17" s="1" t="s">
        <v>3637</v>
      </c>
      <c r="N17" s="1" t="s">
        <v>3642</v>
      </c>
      <c r="O17" s="1">
        <v>550</v>
      </c>
      <c r="P17" s="1">
        <v>78</v>
      </c>
      <c r="Q17" s="1">
        <v>176</v>
      </c>
      <c r="R17" s="1">
        <v>377</v>
      </c>
      <c r="S17" s="1" t="s">
        <v>3620</v>
      </c>
      <c r="T17" s="1">
        <v>41747</v>
      </c>
      <c r="U17" s="1">
        <f>VLOOKUP(A17,city_prices_not_used_in_the_scr!H:O,3,0)</f>
        <v>51.1</v>
      </c>
      <c r="V17" s="1">
        <f>VLOOKUP(A17,city_prices_not_used_in_the_scr!H:O,4,0)</f>
        <v>21.2</v>
      </c>
      <c r="W17" s="1">
        <f>VLOOKUP(A17,city_prices_not_used_in_the_scr!H:O,5,0)</f>
        <v>38.1</v>
      </c>
      <c r="X17" s="1">
        <f>VLOOKUP(A17,city_prices_not_used_in_the_scr!H:O,6,0)</f>
        <v>49.8</v>
      </c>
      <c r="Y17" s="1">
        <f>VLOOKUP(A17,city_prices_not_used_in_the_scr!H:O,7,0)</f>
        <v>45.1</v>
      </c>
      <c r="Z17" s="1">
        <f>VLOOKUP(A17,city_prices_not_used_in_the_scr!H:O,8,0)</f>
        <v>84.8</v>
      </c>
      <c r="AA17" s="1">
        <v>48.148600000000002</v>
      </c>
      <c r="AB17" s="1">
        <v>17.107700000000001</v>
      </c>
    </row>
    <row r="18" spans="1:28">
      <c r="A18" s="1" t="s">
        <v>127</v>
      </c>
      <c r="B18" s="1" t="s">
        <v>84</v>
      </c>
      <c r="C18" s="1" t="s">
        <v>3640</v>
      </c>
      <c r="D18" s="1" t="s">
        <v>3640</v>
      </c>
      <c r="E18" s="1" t="s">
        <v>3637</v>
      </c>
      <c r="F18" s="1" t="s">
        <v>3637</v>
      </c>
      <c r="G18" s="1" t="s">
        <v>3638</v>
      </c>
      <c r="H18" s="1" t="s">
        <v>3638</v>
      </c>
      <c r="I18" s="1" t="s">
        <v>3638</v>
      </c>
      <c r="J18" s="1" t="s">
        <v>3638</v>
      </c>
      <c r="K18" s="1" t="s">
        <v>3638</v>
      </c>
      <c r="L18" s="1" t="s">
        <v>3637</v>
      </c>
      <c r="M18" s="1" t="s">
        <v>3637</v>
      </c>
      <c r="N18" s="1" t="s">
        <v>3640</v>
      </c>
      <c r="O18" s="1">
        <v>1700</v>
      </c>
      <c r="P18" s="1">
        <v>55</v>
      </c>
      <c r="Q18" s="1">
        <v>136</v>
      </c>
      <c r="R18" s="1">
        <v>347</v>
      </c>
      <c r="S18" s="1" t="s">
        <v>3597</v>
      </c>
      <c r="T18" s="1">
        <v>57991</v>
      </c>
      <c r="U18" s="1">
        <f>VLOOKUP(A18,city_prices_not_used_in_the_scr!H:O,3,0)</f>
        <v>74.599999999999994</v>
      </c>
      <c r="V18" s="1">
        <f>VLOOKUP(A18,city_prices_not_used_in_the_scr!H:O,4,0)</f>
        <v>44.4</v>
      </c>
      <c r="W18" s="1">
        <f>VLOOKUP(A18,city_prices_not_used_in_the_scr!H:O,5,0)</f>
        <v>61.4</v>
      </c>
      <c r="X18" s="1">
        <f>VLOOKUP(A18,city_prices_not_used_in_the_scr!H:O,6,0)</f>
        <v>76.099999999999994</v>
      </c>
      <c r="Y18" s="1">
        <f>VLOOKUP(A18,city_prices_not_used_in_the_scr!H:O,7,0)</f>
        <v>66.8</v>
      </c>
      <c r="Z18" s="1">
        <f>VLOOKUP(A18,city_prices_not_used_in_the_scr!H:O,8,0)</f>
        <v>116.8</v>
      </c>
      <c r="AA18" s="1">
        <v>48.201999999999998</v>
      </c>
      <c r="AB18" s="1">
        <v>-2.9325999999999999</v>
      </c>
    </row>
    <row r="19" spans="1:28">
      <c r="A19" s="1" t="s">
        <v>9</v>
      </c>
      <c r="B19" s="1" t="s">
        <v>1</v>
      </c>
      <c r="C19" s="1" t="s">
        <v>3642</v>
      </c>
      <c r="D19" s="1" t="s">
        <v>3640</v>
      </c>
      <c r="E19" s="1" t="s">
        <v>3637</v>
      </c>
      <c r="F19" s="1" t="s">
        <v>3637</v>
      </c>
      <c r="G19" s="1" t="s">
        <v>3638</v>
      </c>
      <c r="H19" s="1" t="s">
        <v>3638</v>
      </c>
      <c r="I19" s="1" t="s">
        <v>3638</v>
      </c>
      <c r="J19" s="1" t="s">
        <v>3638</v>
      </c>
      <c r="K19" s="1" t="s">
        <v>3638</v>
      </c>
      <c r="L19" s="1" t="s">
        <v>3637</v>
      </c>
      <c r="M19" s="1" t="s">
        <v>3637</v>
      </c>
      <c r="N19" s="1" t="s">
        <v>3640</v>
      </c>
      <c r="O19" s="1">
        <v>1300</v>
      </c>
      <c r="P19" s="1">
        <v>67</v>
      </c>
      <c r="Q19" s="1">
        <v>161</v>
      </c>
      <c r="R19" s="1">
        <v>360</v>
      </c>
      <c r="S19" s="1" t="s">
        <v>17</v>
      </c>
      <c r="T19" s="1">
        <v>83952</v>
      </c>
      <c r="U19" s="1">
        <f>VLOOKUP(A19,city_prices_not_used_in_the_scr!H:O,3,0)</f>
        <v>70.099999999999994</v>
      </c>
      <c r="V19" s="1">
        <f>VLOOKUP(A19,city_prices_not_used_in_the_scr!H:O,4,0)</f>
        <v>31.8</v>
      </c>
      <c r="W19" s="1">
        <f>VLOOKUP(A19,city_prices_not_used_in_the_scr!H:O,5,0)</f>
        <v>52.5</v>
      </c>
      <c r="X19" s="1">
        <f>VLOOKUP(A19,city_prices_not_used_in_the_scr!H:O,6,0)</f>
        <v>64.7</v>
      </c>
      <c r="Y19" s="1">
        <f>VLOOKUP(A19,city_prices_not_used_in_the_scr!H:O,7,0)</f>
        <v>59.3</v>
      </c>
      <c r="Z19" s="1">
        <f>VLOOKUP(A19,city_prices_not_used_in_the_scr!H:O,8,0)</f>
        <v>124.1</v>
      </c>
      <c r="AA19" s="1">
        <v>51.209299999999999</v>
      </c>
      <c r="AB19" s="1">
        <v>3.2246999999999999</v>
      </c>
    </row>
    <row r="20" spans="1:28">
      <c r="A20" s="1" t="s">
        <v>8</v>
      </c>
      <c r="B20" s="1" t="s">
        <v>1</v>
      </c>
      <c r="C20" s="1" t="s">
        <v>3642</v>
      </c>
      <c r="D20" s="1" t="s">
        <v>3640</v>
      </c>
      <c r="E20" s="1" t="s">
        <v>3637</v>
      </c>
      <c r="F20" s="1" t="s">
        <v>3638</v>
      </c>
      <c r="G20" s="1" t="s">
        <v>3638</v>
      </c>
      <c r="H20" s="1" t="s">
        <v>3638</v>
      </c>
      <c r="I20" s="1" t="s">
        <v>3638</v>
      </c>
      <c r="J20" s="1" t="s">
        <v>3638</v>
      </c>
      <c r="K20" s="1" t="s">
        <v>3638</v>
      </c>
      <c r="L20" s="1" t="s">
        <v>3637</v>
      </c>
      <c r="M20" s="1" t="s">
        <v>3637</v>
      </c>
      <c r="N20" s="1" t="s">
        <v>3640</v>
      </c>
      <c r="O20" s="1">
        <v>1200</v>
      </c>
      <c r="P20" s="1">
        <v>66</v>
      </c>
      <c r="Q20" s="1">
        <v>165</v>
      </c>
      <c r="R20" s="1">
        <v>410</v>
      </c>
      <c r="S20" s="1" t="s">
        <v>3597</v>
      </c>
      <c r="T20" s="1">
        <v>129758</v>
      </c>
      <c r="U20" s="1">
        <f>VLOOKUP(A20,city_prices_not_used_in_the_scr!H:O,3,0)</f>
        <v>70.099999999999994</v>
      </c>
      <c r="V20" s="1">
        <f>VLOOKUP(A20,city_prices_not_used_in_the_scr!H:O,4,0)</f>
        <v>31.8</v>
      </c>
      <c r="W20" s="1">
        <f>VLOOKUP(A20,city_prices_not_used_in_the_scr!H:O,5,0)</f>
        <v>52.5</v>
      </c>
      <c r="X20" s="1">
        <f>VLOOKUP(A20,city_prices_not_used_in_the_scr!H:O,6,0)</f>
        <v>64.7</v>
      </c>
      <c r="Y20" s="1">
        <f>VLOOKUP(A20,city_prices_not_used_in_the_scr!H:O,7,0)</f>
        <v>59.3</v>
      </c>
      <c r="Z20" s="1">
        <f>VLOOKUP(A20,city_prices_not_used_in_the_scr!H:O,8,0)</f>
        <v>124.1</v>
      </c>
      <c r="AA20" s="1">
        <v>50.850299999999997</v>
      </c>
      <c r="AB20" s="1">
        <v>4.3517000000000001</v>
      </c>
    </row>
    <row r="21" spans="1:28">
      <c r="A21" s="1" t="s">
        <v>93</v>
      </c>
      <c r="B21" s="1" t="s">
        <v>94</v>
      </c>
      <c r="C21" s="1" t="s">
        <v>3642</v>
      </c>
      <c r="D21" s="1" t="s">
        <v>3640</v>
      </c>
      <c r="E21" s="1" t="s">
        <v>3637</v>
      </c>
      <c r="F21" s="1" t="s">
        <v>3638</v>
      </c>
      <c r="G21" s="1" t="s">
        <v>3638</v>
      </c>
      <c r="H21" s="1" t="s">
        <v>3639</v>
      </c>
      <c r="I21" s="1" t="s">
        <v>3639</v>
      </c>
      <c r="J21" s="1" t="s">
        <v>3639</v>
      </c>
      <c r="K21" s="1" t="s">
        <v>3638</v>
      </c>
      <c r="L21" s="1" t="s">
        <v>3637</v>
      </c>
      <c r="M21" s="1" t="s">
        <v>3640</v>
      </c>
      <c r="N21" s="1" t="s">
        <v>3642</v>
      </c>
      <c r="O21" s="1">
        <v>600</v>
      </c>
      <c r="P21" s="1">
        <v>42</v>
      </c>
      <c r="Q21" s="1">
        <v>111</v>
      </c>
      <c r="R21" s="1">
        <v>306</v>
      </c>
      <c r="S21" s="1" t="s">
        <v>3605</v>
      </c>
      <c r="T21" s="1">
        <v>304092</v>
      </c>
      <c r="U21" s="1">
        <f>VLOOKUP(A21,city_prices_not_used_in_the_scr!H:O,3,0)</f>
        <v>45.1</v>
      </c>
      <c r="V21" s="1">
        <f>VLOOKUP(A21,city_prices_not_used_in_the_scr!H:O,4,0)</f>
        <v>21.8</v>
      </c>
      <c r="W21" s="1">
        <f>VLOOKUP(A21,city_prices_not_used_in_the_scr!H:O,5,0)</f>
        <v>35</v>
      </c>
      <c r="X21" s="1">
        <f>VLOOKUP(A21,city_prices_not_used_in_the_scr!H:O,6,0)</f>
        <v>38.700000000000003</v>
      </c>
      <c r="Y21" s="1">
        <f>VLOOKUP(A21,city_prices_not_used_in_the_scr!H:O,7,0)</f>
        <v>45.4</v>
      </c>
      <c r="Z21" s="1">
        <f>VLOOKUP(A21,city_prices_not_used_in_the_scr!H:O,8,0)</f>
        <v>107.2</v>
      </c>
      <c r="AA21" s="1">
        <v>47.497900000000001</v>
      </c>
      <c r="AB21" s="1">
        <v>19.040199999999999</v>
      </c>
    </row>
    <row r="22" spans="1:28">
      <c r="A22" s="1" t="s">
        <v>77</v>
      </c>
      <c r="B22" s="1" t="s">
        <v>77</v>
      </c>
      <c r="C22" s="1" t="s">
        <v>3642</v>
      </c>
      <c r="D22" s="1" t="s">
        <v>3640</v>
      </c>
      <c r="E22" s="1" t="s">
        <v>3637</v>
      </c>
      <c r="F22" s="1" t="s">
        <v>3638</v>
      </c>
      <c r="G22" s="1" t="s">
        <v>3638</v>
      </c>
      <c r="H22" s="1" t="s">
        <v>3639</v>
      </c>
      <c r="I22" s="1" t="s">
        <v>3639</v>
      </c>
      <c r="J22" s="1" t="s">
        <v>3639</v>
      </c>
      <c r="K22" s="1" t="s">
        <v>3638</v>
      </c>
      <c r="L22" s="1" t="s">
        <v>3637</v>
      </c>
      <c r="M22" s="1" t="s">
        <v>3637</v>
      </c>
      <c r="N22" s="1" t="s">
        <v>3642</v>
      </c>
      <c r="O22" s="1">
        <v>1400</v>
      </c>
      <c r="P22" s="1">
        <v>35</v>
      </c>
      <c r="Q22" s="1">
        <v>87</v>
      </c>
      <c r="R22" s="1">
        <v>207</v>
      </c>
      <c r="S22" s="1" t="s">
        <v>3599</v>
      </c>
      <c r="T22" s="1">
        <v>51698</v>
      </c>
      <c r="U22" s="1">
        <f>VLOOKUP(A22,city_prices_not_used_in_the_scr!H:O,3,0)</f>
        <v>42.8</v>
      </c>
      <c r="V22" s="1">
        <f>VLOOKUP(A22,city_prices_not_used_in_the_scr!H:O,4,0)</f>
        <v>15.2</v>
      </c>
      <c r="W22" s="1">
        <f>VLOOKUP(A22,city_prices_not_used_in_the_scr!H:O,5,0)</f>
        <v>30.8</v>
      </c>
      <c r="X22" s="1">
        <f>VLOOKUP(A22,city_prices_not_used_in_the_scr!H:O,6,0)</f>
        <v>36.700000000000003</v>
      </c>
      <c r="Y22" s="1">
        <f>VLOOKUP(A22,city_prices_not_used_in_the_scr!H:O,7,0)</f>
        <v>41</v>
      </c>
      <c r="Z22" s="1">
        <f>VLOOKUP(A22,city_prices_not_used_in_the_scr!H:O,8,0)</f>
        <v>100.3</v>
      </c>
      <c r="AA22" s="1">
        <v>42.733899999999998</v>
      </c>
      <c r="AB22" s="1">
        <v>25.485800000000001</v>
      </c>
    </row>
    <row r="23" spans="1:28">
      <c r="A23" s="1" t="s">
        <v>1850</v>
      </c>
      <c r="B23" s="1" t="s">
        <v>1719</v>
      </c>
      <c r="C23" s="1" t="s">
        <v>3637</v>
      </c>
      <c r="D23" s="1" t="s">
        <v>3637</v>
      </c>
      <c r="E23" s="1" t="s">
        <v>3637</v>
      </c>
      <c r="F23" s="1" t="s">
        <v>3638</v>
      </c>
      <c r="G23" s="1" t="s">
        <v>3639</v>
      </c>
      <c r="H23" s="1" t="s">
        <v>3639</v>
      </c>
      <c r="I23" s="1" t="s">
        <v>3641</v>
      </c>
      <c r="J23" s="1" t="s">
        <v>3641</v>
      </c>
      <c r="K23" s="1" t="s">
        <v>3639</v>
      </c>
      <c r="L23" s="1" t="s">
        <v>3638</v>
      </c>
      <c r="M23" s="1" t="s">
        <v>3637</v>
      </c>
      <c r="N23" s="1" t="s">
        <v>3637</v>
      </c>
      <c r="O23" s="1">
        <v>1700</v>
      </c>
      <c r="P23" s="1">
        <v>76</v>
      </c>
      <c r="Q23" s="1">
        <v>182</v>
      </c>
      <c r="R23" s="1">
        <v>425</v>
      </c>
      <c r="S23" s="1" t="s">
        <v>3606</v>
      </c>
      <c r="T23" s="1">
        <v>111886</v>
      </c>
      <c r="U23" s="1">
        <f>VLOOKUP(A23,city_prices_not_used_in_the_scr!H:O,3,0)</f>
        <v>56.3</v>
      </c>
      <c r="V23" s="1">
        <f>VLOOKUP(A23,city_prices_not_used_in_the_scr!H:O,4,0)</f>
        <v>23.2</v>
      </c>
      <c r="W23" s="1">
        <f>VLOOKUP(A23,city_prices_not_used_in_the_scr!H:O,5,0)</f>
        <v>46.6</v>
      </c>
      <c r="X23" s="1">
        <f>VLOOKUP(A23,city_prices_not_used_in_the_scr!H:O,6,0)</f>
        <v>70.099999999999994</v>
      </c>
      <c r="Y23" s="1">
        <f>VLOOKUP(A23,city_prices_not_used_in_the_scr!H:O,7,0)</f>
        <v>64.099999999999994</v>
      </c>
      <c r="Z23" s="1">
        <f>VLOOKUP(A23,city_prices_not_used_in_the_scr!H:O,8,0)</f>
        <v>85.9</v>
      </c>
      <c r="AA23" s="1">
        <v>40.851799999999997</v>
      </c>
      <c r="AB23" s="1">
        <v>14.2681</v>
      </c>
    </row>
    <row r="24" spans="1:28">
      <c r="A24" s="1" t="s">
        <v>121</v>
      </c>
      <c r="B24" s="1" t="s">
        <v>2738</v>
      </c>
      <c r="C24" s="1" t="s">
        <v>3638</v>
      </c>
      <c r="D24" s="1" t="s">
        <v>3638</v>
      </c>
      <c r="E24" s="1" t="s">
        <v>3638</v>
      </c>
      <c r="F24" s="1" t="s">
        <v>3638</v>
      </c>
      <c r="G24" s="1" t="s">
        <v>3639</v>
      </c>
      <c r="H24" s="1" t="s">
        <v>3639</v>
      </c>
      <c r="I24" s="1" t="s">
        <v>3639</v>
      </c>
      <c r="J24" s="1" t="s">
        <v>3639</v>
      </c>
      <c r="K24" s="1" t="s">
        <v>3639</v>
      </c>
      <c r="L24" s="1" t="s">
        <v>3638</v>
      </c>
      <c r="M24" s="1" t="s">
        <v>3638</v>
      </c>
      <c r="N24" s="1" t="s">
        <v>3638</v>
      </c>
      <c r="O24" s="1" t="s">
        <v>3676</v>
      </c>
      <c r="P24" s="1">
        <v>75</v>
      </c>
      <c r="Q24" s="1">
        <v>172</v>
      </c>
      <c r="R24" s="1">
        <v>329</v>
      </c>
      <c r="S24" s="1" t="s">
        <v>3621</v>
      </c>
      <c r="T24" s="1">
        <v>165030</v>
      </c>
      <c r="U24" s="1">
        <f>VLOOKUP(A24,city_prices_not_used_in_the_scr!H:O,3,0)</f>
        <v>55.1</v>
      </c>
      <c r="V24" s="1">
        <f>VLOOKUP(A24,city_prices_not_used_in_the_scr!H:O,4,0)</f>
        <v>29.1</v>
      </c>
      <c r="W24" s="1">
        <f>VLOOKUP(A24,city_prices_not_used_in_the_scr!H:O,5,0)</f>
        <v>43.8</v>
      </c>
      <c r="X24" s="1">
        <f>VLOOKUP(A24,city_prices_not_used_in_the_scr!H:O,6,0)</f>
        <v>61.8</v>
      </c>
      <c r="Y24" s="1">
        <f>VLOOKUP(A24,city_prices_not_used_in_the_scr!H:O,7,0)</f>
        <v>63.4</v>
      </c>
      <c r="Z24" s="1">
        <f>VLOOKUP(A24,city_prices_not_used_in_the_scr!H:O,8,0)</f>
        <v>101.9</v>
      </c>
      <c r="AA24" s="1">
        <v>28.291599999999999</v>
      </c>
      <c r="AB24" s="1">
        <v>-16.629100000000001</v>
      </c>
    </row>
    <row r="25" spans="1:28">
      <c r="A25" s="1" t="s">
        <v>3501</v>
      </c>
      <c r="B25" s="1" t="s">
        <v>3596</v>
      </c>
      <c r="C25" s="1" t="s">
        <v>3642</v>
      </c>
      <c r="D25" s="1" t="s">
        <v>3640</v>
      </c>
      <c r="E25" s="1" t="s">
        <v>3637</v>
      </c>
      <c r="F25" s="1" t="s">
        <v>3638</v>
      </c>
      <c r="G25" s="1" t="s">
        <v>3638</v>
      </c>
      <c r="H25" s="1" t="s">
        <v>3639</v>
      </c>
      <c r="I25" s="1" t="s">
        <v>3639</v>
      </c>
      <c r="J25" s="1" t="s">
        <v>3639</v>
      </c>
      <c r="K25" s="1" t="s">
        <v>3638</v>
      </c>
      <c r="L25" s="1" t="s">
        <v>3637</v>
      </c>
      <c r="M25" s="1" t="s">
        <v>3640</v>
      </c>
      <c r="N25" s="1" t="s">
        <v>3642</v>
      </c>
      <c r="O25" s="1">
        <v>400</v>
      </c>
      <c r="P25" s="1">
        <v>40</v>
      </c>
      <c r="Q25" s="1">
        <v>90</v>
      </c>
      <c r="R25" s="1">
        <v>175</v>
      </c>
      <c r="S25" s="1" t="s">
        <v>3624</v>
      </c>
      <c r="T25" s="1">
        <v>11749</v>
      </c>
      <c r="U25" s="1">
        <f>VLOOKUP(A25,city_prices_not_used_in_the_scr!H:O,3,0)</f>
        <v>51.9</v>
      </c>
      <c r="V25" s="1">
        <f>VLOOKUP(A25,city_prices_not_used_in_the_scr!H:O,4,0)</f>
        <v>28.9</v>
      </c>
      <c r="W25" s="1">
        <f>VLOOKUP(A25,city_prices_not_used_in_the_scr!H:O,5,0)</f>
        <v>41.9</v>
      </c>
      <c r="X25" s="1">
        <f>VLOOKUP(A25,city_prices_not_used_in_the_scr!H:O,6,0)</f>
        <v>55.9</v>
      </c>
      <c r="Y25" s="1">
        <f>VLOOKUP(A25,city_prices_not_used_in_the_scr!H:O,7,0)</f>
        <v>53.5</v>
      </c>
      <c r="Z25" s="1">
        <f>VLOOKUP(A25,city_prices_not_used_in_the_scr!H:O,8,0)</f>
        <v>88.1</v>
      </c>
      <c r="AA25" s="1">
        <v>49.859400000000001</v>
      </c>
      <c r="AB25" s="1">
        <v>14.423299999999999</v>
      </c>
    </row>
    <row r="26" spans="1:28">
      <c r="A26" s="1" t="s">
        <v>691</v>
      </c>
      <c r="B26" s="1" t="s">
        <v>80</v>
      </c>
      <c r="C26" s="1" t="s">
        <v>3642</v>
      </c>
      <c r="D26" s="1" t="s">
        <v>3642</v>
      </c>
      <c r="E26" s="1" t="s">
        <v>3640</v>
      </c>
      <c r="F26" s="1" t="s">
        <v>3637</v>
      </c>
      <c r="G26" s="1" t="s">
        <v>3638</v>
      </c>
      <c r="H26" s="1" t="s">
        <v>3638</v>
      </c>
      <c r="I26" s="1" t="s">
        <v>3638</v>
      </c>
      <c r="J26" s="1" t="s">
        <v>3638</v>
      </c>
      <c r="K26" s="1" t="s">
        <v>3638</v>
      </c>
      <c r="L26" s="1" t="s">
        <v>3637</v>
      </c>
      <c r="M26" s="1" t="s">
        <v>3640</v>
      </c>
      <c r="N26" s="1" t="s">
        <v>3642</v>
      </c>
      <c r="O26" s="1">
        <v>850</v>
      </c>
      <c r="P26" s="1">
        <v>113</v>
      </c>
      <c r="Q26" s="1">
        <v>278</v>
      </c>
      <c r="R26" s="1">
        <v>713</v>
      </c>
      <c r="S26" s="1" t="s">
        <v>3601</v>
      </c>
      <c r="T26" s="1">
        <v>150926</v>
      </c>
      <c r="U26" s="1">
        <f>VLOOKUP(A26,city_prices_not_used_in_the_scr!H:O,3,0)</f>
        <v>81.3</v>
      </c>
      <c r="V26" s="1">
        <f>VLOOKUP(A26,city_prices_not_used_in_the_scr!H:O,4,0)</f>
        <v>47</v>
      </c>
      <c r="W26" s="1">
        <f>VLOOKUP(A26,city_prices_not_used_in_the_scr!H:O,5,0)</f>
        <v>66.400000000000006</v>
      </c>
      <c r="X26" s="1">
        <f>VLOOKUP(A26,city_prices_not_used_in_the_scr!H:O,6,0)</f>
        <v>72.900000000000006</v>
      </c>
      <c r="Y26" s="1">
        <f>VLOOKUP(A26,city_prices_not_used_in_the_scr!H:O,7,0)</f>
        <v>93.5</v>
      </c>
      <c r="Z26" s="1">
        <f>VLOOKUP(A26,city_prices_not_used_in_the_scr!H:O,8,0)</f>
        <v>142.19999999999999</v>
      </c>
      <c r="AA26" s="1">
        <v>55.676099999999998</v>
      </c>
      <c r="AB26" s="1">
        <v>12.568300000000001</v>
      </c>
    </row>
    <row r="27" spans="1:28">
      <c r="A27" s="1" t="s">
        <v>125</v>
      </c>
      <c r="B27" s="1" t="s">
        <v>3167</v>
      </c>
      <c r="C27" s="1" t="s">
        <v>3640</v>
      </c>
      <c r="D27" s="1" t="s">
        <v>3640</v>
      </c>
      <c r="E27" s="1" t="s">
        <v>3637</v>
      </c>
      <c r="F27" s="1" t="s">
        <v>3637</v>
      </c>
      <c r="G27" s="1" t="s">
        <v>3638</v>
      </c>
      <c r="H27" s="1" t="s">
        <v>3638</v>
      </c>
      <c r="I27" s="1" t="s">
        <v>3638</v>
      </c>
      <c r="J27" s="1" t="s">
        <v>3638</v>
      </c>
      <c r="K27" s="1" t="s">
        <v>3637</v>
      </c>
      <c r="L27" s="1" t="s">
        <v>3637</v>
      </c>
      <c r="M27" s="1" t="s">
        <v>3637</v>
      </c>
      <c r="N27" s="1" t="s">
        <v>3640</v>
      </c>
      <c r="O27" s="1">
        <v>1900</v>
      </c>
      <c r="P27" s="1">
        <v>95</v>
      </c>
      <c r="Q27" s="1">
        <v>241</v>
      </c>
      <c r="R27" s="1">
        <v>623</v>
      </c>
      <c r="S27" s="1" t="s">
        <v>3608</v>
      </c>
      <c r="T27" s="1">
        <v>88047</v>
      </c>
      <c r="U27" s="1">
        <f>VLOOKUP(A27,city_prices_not_used_in_the_scr!H:O,3,0)</f>
        <v>68.2</v>
      </c>
      <c r="V27" s="1">
        <f>VLOOKUP(A27,city_prices_not_used_in_the_scr!H:O,4,0)</f>
        <v>39.700000000000003</v>
      </c>
      <c r="W27" s="1">
        <f>VLOOKUP(A27,city_prices_not_used_in_the_scr!H:O,5,0)</f>
        <v>55.8</v>
      </c>
      <c r="X27" s="1">
        <f>VLOOKUP(A27,city_prices_not_used_in_the_scr!H:O,6,0)</f>
        <v>68.599999999999994</v>
      </c>
      <c r="Y27" s="1">
        <f>VLOOKUP(A27,city_prices_not_used_in_the_scr!H:O,7,0)</f>
        <v>68.5</v>
      </c>
      <c r="Z27" s="1">
        <f>VLOOKUP(A27,city_prices_not_used_in_the_scr!H:O,8,0)</f>
        <v>83.8</v>
      </c>
      <c r="AA27" s="1">
        <v>50.265999999999998</v>
      </c>
      <c r="AB27" s="1">
        <v>-5.0526999999999997</v>
      </c>
    </row>
    <row r="28" spans="1:28">
      <c r="A28" s="1" t="s">
        <v>85</v>
      </c>
      <c r="B28" s="1" t="s">
        <v>84</v>
      </c>
      <c r="C28" s="1" t="s">
        <v>3637</v>
      </c>
      <c r="D28" s="1" t="s">
        <v>3637</v>
      </c>
      <c r="E28" s="1" t="s">
        <v>3637</v>
      </c>
      <c r="F28" s="1" t="s">
        <v>3638</v>
      </c>
      <c r="G28" s="1" t="s">
        <v>3638</v>
      </c>
      <c r="H28" s="1" t="s">
        <v>3639</v>
      </c>
      <c r="I28" s="1" t="s">
        <v>3639</v>
      </c>
      <c r="J28" s="1" t="s">
        <v>3639</v>
      </c>
      <c r="K28" s="1" t="s">
        <v>3639</v>
      </c>
      <c r="L28" s="1" t="s">
        <v>3638</v>
      </c>
      <c r="M28" s="1" t="s">
        <v>3637</v>
      </c>
      <c r="N28" s="1" t="s">
        <v>3637</v>
      </c>
      <c r="O28" s="1" t="s">
        <v>3676</v>
      </c>
      <c r="P28" s="1">
        <v>94</v>
      </c>
      <c r="Q28" s="1">
        <v>226</v>
      </c>
      <c r="R28" s="1">
        <v>496</v>
      </c>
      <c r="S28" s="1" t="s">
        <v>3597</v>
      </c>
      <c r="T28" s="1">
        <v>49180</v>
      </c>
      <c r="U28" s="1">
        <f>VLOOKUP(A28,city_prices_not_used_in_the_scr!H:O,3,0)</f>
        <v>70.2</v>
      </c>
      <c r="V28" s="1">
        <f>VLOOKUP(A28,city_prices_not_used_in_the_scr!H:O,4,0)</f>
        <v>23.8</v>
      </c>
      <c r="W28" s="1">
        <f>VLOOKUP(A28,city_prices_not_used_in_the_scr!H:O,5,0)</f>
        <v>50</v>
      </c>
      <c r="X28" s="1">
        <f>VLOOKUP(A28,city_prices_not_used_in_the_scr!H:O,6,0)</f>
        <v>77.8</v>
      </c>
      <c r="Y28" s="1">
        <f>VLOOKUP(A28,city_prices_not_used_in_the_scr!H:O,7,0)</f>
        <v>62.3</v>
      </c>
      <c r="Z28" s="1">
        <f>VLOOKUP(A28,city_prices_not_used_in_the_scr!H:O,8,0)</f>
        <v>118</v>
      </c>
      <c r="AA28" s="1">
        <v>42.0396</v>
      </c>
      <c r="AB28" s="1">
        <v>9.0129000000000001</v>
      </c>
    </row>
    <row r="29" spans="1:28">
      <c r="A29" s="1" t="s">
        <v>91</v>
      </c>
      <c r="B29" s="1" t="s">
        <v>92</v>
      </c>
      <c r="C29" s="1" t="s">
        <v>3637</v>
      </c>
      <c r="D29" s="1" t="s">
        <v>3637</v>
      </c>
      <c r="E29" s="1" t="s">
        <v>3637</v>
      </c>
      <c r="F29" s="1" t="s">
        <v>3638</v>
      </c>
      <c r="G29" s="1" t="s">
        <v>3639</v>
      </c>
      <c r="H29" s="1" t="s">
        <v>3639</v>
      </c>
      <c r="I29" s="1" t="s">
        <v>3639</v>
      </c>
      <c r="J29" s="1" t="s">
        <v>3639</v>
      </c>
      <c r="K29" s="1" t="s">
        <v>3639</v>
      </c>
      <c r="L29" s="1" t="s">
        <v>3638</v>
      </c>
      <c r="M29" s="1" t="s">
        <v>3637</v>
      </c>
      <c r="N29" s="1" t="s">
        <v>3637</v>
      </c>
      <c r="O29" s="1" t="s">
        <v>3676</v>
      </c>
      <c r="P29" s="1">
        <v>64</v>
      </c>
      <c r="Q29" s="1">
        <v>164</v>
      </c>
      <c r="R29" s="1">
        <v>430</v>
      </c>
      <c r="S29" s="1" t="s">
        <v>3604</v>
      </c>
      <c r="T29" s="1">
        <v>119239</v>
      </c>
      <c r="U29" s="1">
        <f>VLOOKUP(A29,city_prices_not_used_in_the_scr!H:O,3,0)</f>
        <v>53.7</v>
      </c>
      <c r="V29" s="1">
        <f>VLOOKUP(A29,city_prices_not_used_in_the_scr!H:O,4,0)</f>
        <v>16.8</v>
      </c>
      <c r="W29" s="1">
        <f>VLOOKUP(A29,city_prices_not_used_in_the_scr!H:O,5,0)</f>
        <v>37.6</v>
      </c>
      <c r="X29" s="1">
        <f>VLOOKUP(A29,city_prices_not_used_in_the_scr!H:O,6,0)</f>
        <v>51.4</v>
      </c>
      <c r="Y29" s="1">
        <f>VLOOKUP(A29,city_prices_not_used_in_the_scr!H:O,7,0)</f>
        <v>56</v>
      </c>
      <c r="Z29" s="1">
        <f>VLOOKUP(A29,city_prices_not_used_in_the_scr!H:O,8,0)</f>
        <v>62.6</v>
      </c>
      <c r="AA29" s="1">
        <v>35.240099999999998</v>
      </c>
      <c r="AB29" s="1">
        <v>24.8093</v>
      </c>
    </row>
    <row r="30" spans="1:28">
      <c r="A30" s="1" t="s">
        <v>614</v>
      </c>
      <c r="B30" s="1" t="s">
        <v>78</v>
      </c>
      <c r="C30" s="1" t="s">
        <v>3640</v>
      </c>
      <c r="D30" s="1" t="s">
        <v>3640</v>
      </c>
      <c r="E30" s="1" t="s">
        <v>3637</v>
      </c>
      <c r="F30" s="1" t="s">
        <v>3637</v>
      </c>
      <c r="G30" s="1" t="s">
        <v>3639</v>
      </c>
      <c r="H30" s="1" t="s">
        <v>3639</v>
      </c>
      <c r="I30" s="1" t="s">
        <v>3641</v>
      </c>
      <c r="J30" s="1" t="s">
        <v>3641</v>
      </c>
      <c r="K30" s="1" t="s">
        <v>3639</v>
      </c>
      <c r="L30" s="1" t="s">
        <v>3637</v>
      </c>
      <c r="M30" s="1" t="s">
        <v>3637</v>
      </c>
      <c r="N30" s="1" t="s">
        <v>3640</v>
      </c>
      <c r="O30" s="1">
        <v>1150</v>
      </c>
      <c r="P30" s="1">
        <v>53</v>
      </c>
      <c r="Q30" s="1">
        <v>130</v>
      </c>
      <c r="R30" s="1">
        <v>307</v>
      </c>
      <c r="S30" s="1" t="s">
        <v>3600</v>
      </c>
      <c r="T30" s="1">
        <v>118651</v>
      </c>
      <c r="U30" s="1">
        <f>VLOOKUP(A30,city_prices_not_used_in_the_scr!H:O,3,0)</f>
        <v>53.8</v>
      </c>
      <c r="V30" s="1">
        <f>VLOOKUP(A30,city_prices_not_used_in_the_scr!H:O,4,0)</f>
        <v>23.6</v>
      </c>
      <c r="W30" s="1">
        <f>VLOOKUP(A30,city_prices_not_used_in_the_scr!H:O,5,0)</f>
        <v>40.6</v>
      </c>
      <c r="X30" s="1">
        <f>VLOOKUP(A30,city_prices_not_used_in_the_scr!H:O,6,0)</f>
        <v>48.8</v>
      </c>
      <c r="Y30" s="1">
        <f>VLOOKUP(A30,city_prices_not_used_in_the_scr!H:O,7,0)</f>
        <v>58.4</v>
      </c>
      <c r="Z30" s="1">
        <f>VLOOKUP(A30,city_prices_not_used_in_the_scr!H:O,8,0)</f>
        <v>70.8</v>
      </c>
      <c r="AA30" s="1">
        <v>43.508099999999999</v>
      </c>
      <c r="AB30" s="1">
        <v>16.440200000000001</v>
      </c>
    </row>
    <row r="31" spans="1:28">
      <c r="A31" s="1" t="s">
        <v>1916</v>
      </c>
      <c r="B31" s="1" t="s">
        <v>1719</v>
      </c>
      <c r="C31" s="1" t="s">
        <v>3640</v>
      </c>
      <c r="D31" s="1" t="s">
        <v>3640</v>
      </c>
      <c r="E31" s="1" t="s">
        <v>3637</v>
      </c>
      <c r="F31" s="1" t="s">
        <v>3637</v>
      </c>
      <c r="G31" s="1" t="s">
        <v>3638</v>
      </c>
      <c r="H31" s="1" t="s">
        <v>3639</v>
      </c>
      <c r="I31" s="1" t="s">
        <v>3639</v>
      </c>
      <c r="J31" s="1" t="s">
        <v>3639</v>
      </c>
      <c r="K31" s="1" t="s">
        <v>3638</v>
      </c>
      <c r="L31" s="1" t="s">
        <v>3637</v>
      </c>
      <c r="M31" s="1" t="s">
        <v>3637</v>
      </c>
      <c r="N31" s="1" t="s">
        <v>3640</v>
      </c>
      <c r="O31" s="1">
        <v>1050</v>
      </c>
      <c r="P31" s="1">
        <v>83</v>
      </c>
      <c r="Q31" s="1">
        <v>184</v>
      </c>
      <c r="R31" s="1">
        <v>345</v>
      </c>
      <c r="S31" s="1" t="s">
        <v>3606</v>
      </c>
      <c r="T31" s="1">
        <v>55497</v>
      </c>
      <c r="U31" s="1">
        <f>VLOOKUP(A31,city_prices_not_used_in_the_scr!H:O,3,0)</f>
        <v>68.2</v>
      </c>
      <c r="V31" s="1">
        <f>VLOOKUP(A31,city_prices_not_used_in_the_scr!H:O,4,0)</f>
        <v>39.700000000000003</v>
      </c>
      <c r="W31" s="1">
        <f>VLOOKUP(A31,city_prices_not_used_in_the_scr!H:O,5,0)</f>
        <v>55.8</v>
      </c>
      <c r="X31" s="1">
        <f>VLOOKUP(A31,city_prices_not_used_in_the_scr!H:O,6,0)</f>
        <v>68.599999999999994</v>
      </c>
      <c r="Y31" s="1">
        <f>VLOOKUP(A31,city_prices_not_used_in_the_scr!H:O,7,0)</f>
        <v>68.5</v>
      </c>
      <c r="Z31" s="1">
        <f>VLOOKUP(A31,city_prices_not_used_in_the_scr!H:O,8,0)</f>
        <v>83.8</v>
      </c>
      <c r="AA31" s="1">
        <v>46.404499999999999</v>
      </c>
      <c r="AB31" s="1">
        <v>11.9123</v>
      </c>
    </row>
    <row r="32" spans="1:28">
      <c r="A32" s="1" t="s">
        <v>97</v>
      </c>
      <c r="B32" s="1" t="s">
        <v>98</v>
      </c>
      <c r="C32" s="1" t="s">
        <v>3640</v>
      </c>
      <c r="D32" s="1" t="s">
        <v>3640</v>
      </c>
      <c r="E32" s="1" t="s">
        <v>3637</v>
      </c>
      <c r="F32" s="1" t="s">
        <v>3637</v>
      </c>
      <c r="G32" s="1" t="s">
        <v>3637</v>
      </c>
      <c r="H32" s="1" t="s">
        <v>3638</v>
      </c>
      <c r="I32" s="1" t="s">
        <v>3638</v>
      </c>
      <c r="J32" s="1" t="s">
        <v>3638</v>
      </c>
      <c r="K32" s="1" t="s">
        <v>3637</v>
      </c>
      <c r="L32" s="1" t="s">
        <v>3637</v>
      </c>
      <c r="M32" s="1" t="s">
        <v>3640</v>
      </c>
      <c r="N32" s="1" t="s">
        <v>3640</v>
      </c>
      <c r="O32" s="1" t="s">
        <v>3676</v>
      </c>
      <c r="P32" s="1">
        <v>79</v>
      </c>
      <c r="Q32" s="1">
        <v>206</v>
      </c>
      <c r="R32" s="1">
        <v>563</v>
      </c>
      <c r="S32" s="1" t="s">
        <v>3608</v>
      </c>
      <c r="T32" s="1">
        <v>264639</v>
      </c>
      <c r="U32" s="1">
        <f>VLOOKUP(A32,city_prices_not_used_in_the_scr!H:O,3,0)</f>
        <v>72.2</v>
      </c>
      <c r="V32" s="1">
        <f>VLOOKUP(A32,city_prices_not_used_in_the_scr!H:O,4,0)</f>
        <v>57.7</v>
      </c>
      <c r="W32" s="1">
        <f>VLOOKUP(A32,city_prices_not_used_in_the_scr!H:O,5,0)</f>
        <v>65.900000000000006</v>
      </c>
      <c r="X32" s="1">
        <f>VLOOKUP(A32,city_prices_not_used_in_the_scr!H:O,6,0)</f>
        <v>67.599999999999994</v>
      </c>
      <c r="Y32" s="1">
        <f>VLOOKUP(A32,city_prices_not_used_in_the_scr!H:O,7,0)</f>
        <v>78.400000000000006</v>
      </c>
      <c r="Z32" s="1">
        <f>VLOOKUP(A32,city_prices_not_used_in_the_scr!H:O,8,0)</f>
        <v>117.9</v>
      </c>
      <c r="AA32" s="1">
        <v>53.349800000000002</v>
      </c>
      <c r="AB32" s="1">
        <v>-6.2603</v>
      </c>
    </row>
    <row r="33" spans="1:28">
      <c r="A33" s="1" t="s">
        <v>3368</v>
      </c>
      <c r="B33" s="1" t="s">
        <v>3167</v>
      </c>
      <c r="C33" s="1" t="s">
        <v>3642</v>
      </c>
      <c r="D33" s="1" t="s">
        <v>3640</v>
      </c>
      <c r="E33" s="1" t="s">
        <v>3637</v>
      </c>
      <c r="F33" s="1" t="s">
        <v>3637</v>
      </c>
      <c r="G33" s="1" t="s">
        <v>3637</v>
      </c>
      <c r="H33" s="1" t="s">
        <v>3637</v>
      </c>
      <c r="I33" s="1" t="s">
        <v>3637</v>
      </c>
      <c r="J33" s="1" t="s">
        <v>3638</v>
      </c>
      <c r="K33" s="1" t="s">
        <v>3637</v>
      </c>
      <c r="L33" s="1" t="s">
        <v>3637</v>
      </c>
      <c r="M33" s="1" t="s">
        <v>3637</v>
      </c>
      <c r="N33" s="1" t="s">
        <v>3640</v>
      </c>
      <c r="O33" s="1" t="s">
        <v>3676</v>
      </c>
      <c r="P33" s="1">
        <v>99</v>
      </c>
      <c r="Q33" s="1">
        <v>231</v>
      </c>
      <c r="R33" s="1">
        <v>588</v>
      </c>
      <c r="S33" s="1" t="s">
        <v>3608</v>
      </c>
      <c r="T33" s="1">
        <v>315541</v>
      </c>
      <c r="U33" s="1">
        <f>VLOOKUP(A33,city_prices_not_used_in_the_scr!H:O,3,0)</f>
        <v>70.599999999999994</v>
      </c>
      <c r="V33" s="1">
        <f>VLOOKUP(A33,city_prices_not_used_in_the_scr!H:O,4,0)</f>
        <v>39.9</v>
      </c>
      <c r="W33" s="1">
        <f>VLOOKUP(A33,city_prices_not_used_in_the_scr!H:O,5,0)</f>
        <v>57.3</v>
      </c>
      <c r="X33" s="1">
        <f>VLOOKUP(A33,city_prices_not_used_in_the_scr!H:O,6,0)</f>
        <v>66.599999999999994</v>
      </c>
      <c r="Y33" s="1">
        <f>VLOOKUP(A33,city_prices_not_used_in_the_scr!H:O,7,0)</f>
        <v>72.099999999999994</v>
      </c>
      <c r="Z33" s="1">
        <f>VLOOKUP(A33,city_prices_not_used_in_the_scr!H:O,8,0)</f>
        <v>130.80000000000001</v>
      </c>
      <c r="AA33" s="1">
        <v>55.953299999999999</v>
      </c>
      <c r="AB33" s="1">
        <v>-3.1882999999999999</v>
      </c>
    </row>
    <row r="34" spans="1:28">
      <c r="A34" s="1" t="s">
        <v>994</v>
      </c>
      <c r="B34" s="1" t="s">
        <v>84</v>
      </c>
      <c r="C34" s="1" t="s">
        <v>3643</v>
      </c>
      <c r="D34" s="1" t="s">
        <v>3643</v>
      </c>
      <c r="E34" s="1" t="s">
        <v>3642</v>
      </c>
      <c r="F34" s="1" t="s">
        <v>3640</v>
      </c>
      <c r="G34" s="1" t="s">
        <v>3637</v>
      </c>
      <c r="H34" s="1" t="s">
        <v>3637</v>
      </c>
      <c r="I34" s="1" t="s">
        <v>3637</v>
      </c>
      <c r="J34" s="1" t="s">
        <v>3637</v>
      </c>
      <c r="K34" s="1" t="s">
        <v>3637</v>
      </c>
      <c r="L34" s="1" t="s">
        <v>3640</v>
      </c>
      <c r="M34" s="1" t="s">
        <v>3642</v>
      </c>
      <c r="N34" s="1" t="s">
        <v>3643</v>
      </c>
      <c r="O34" s="1">
        <v>1500</v>
      </c>
      <c r="P34" s="1">
        <v>98</v>
      </c>
      <c r="Q34" s="1">
        <v>237</v>
      </c>
      <c r="R34" s="1">
        <v>539</v>
      </c>
      <c r="S34" s="1" t="s">
        <v>3597</v>
      </c>
      <c r="T34" s="1">
        <v>32923</v>
      </c>
      <c r="U34" s="1">
        <f>VLOOKUP(A34,city_prices_not_used_in_the_scr!H:O,3,0)</f>
        <v>111.4</v>
      </c>
      <c r="V34" s="1">
        <f>VLOOKUP(A34,city_prices_not_used_in_the_scr!H:O,4,0)</f>
        <v>63.7</v>
      </c>
      <c r="W34" s="1">
        <f>VLOOKUP(A34,city_prices_not_used_in_the_scr!H:O,5,0)</f>
        <v>90.6</v>
      </c>
      <c r="X34" s="1">
        <f>VLOOKUP(A34,city_prices_not_used_in_the_scr!H:O,6,0)</f>
        <v>113.8</v>
      </c>
      <c r="Y34" s="1">
        <f>VLOOKUP(A34,city_prices_not_used_in_the_scr!H:O,7,0)</f>
        <v>113.4</v>
      </c>
      <c r="Z34" s="1">
        <f>VLOOKUP(A34,city_prices_not_used_in_the_scr!H:O,8,0)</f>
        <v>171</v>
      </c>
      <c r="AA34" s="1">
        <v>45.283299999999997</v>
      </c>
      <c r="AB34" s="1">
        <v>6.4333</v>
      </c>
    </row>
    <row r="35" spans="1:28">
      <c r="A35" s="1" t="s">
        <v>111</v>
      </c>
      <c r="B35" s="1" t="s">
        <v>2376</v>
      </c>
      <c r="C35" s="1" t="s">
        <v>3642</v>
      </c>
      <c r="D35" s="1" t="s">
        <v>3640</v>
      </c>
      <c r="E35" s="1" t="s">
        <v>3637</v>
      </c>
      <c r="F35" s="1" t="s">
        <v>3637</v>
      </c>
      <c r="G35" s="1" t="s">
        <v>3638</v>
      </c>
      <c r="H35" s="1" t="s">
        <v>3638</v>
      </c>
      <c r="I35" s="1" t="s">
        <v>3638</v>
      </c>
      <c r="J35" s="1" t="s">
        <v>3638</v>
      </c>
      <c r="K35" s="1" t="s">
        <v>3638</v>
      </c>
      <c r="L35" s="1" t="s">
        <v>3637</v>
      </c>
      <c r="M35" s="1" t="s">
        <v>3640</v>
      </c>
      <c r="N35" s="1" t="s">
        <v>3642</v>
      </c>
      <c r="O35" s="1">
        <v>300</v>
      </c>
      <c r="P35" s="1">
        <v>32</v>
      </c>
      <c r="Q35" s="1">
        <v>77</v>
      </c>
      <c r="R35" s="1">
        <v>178</v>
      </c>
      <c r="S35" s="1" t="s">
        <v>3616</v>
      </c>
      <c r="T35" s="1">
        <v>30479</v>
      </c>
      <c r="U35" s="1">
        <f>VLOOKUP(A35,city_prices_not_used_in_the_scr!H:O,3,0)</f>
        <v>45.3</v>
      </c>
      <c r="V35" s="1">
        <f>VLOOKUP(A35,city_prices_not_used_in_the_scr!H:O,4,0)</f>
        <v>20.399999999999999</v>
      </c>
      <c r="W35" s="1">
        <f>VLOOKUP(A35,city_prices_not_used_in_the_scr!H:O,5,0)</f>
        <v>44.6</v>
      </c>
      <c r="X35" s="1">
        <f>VLOOKUP(A35,city_prices_not_used_in_the_scr!H:O,6,0)</f>
        <v>61.4</v>
      </c>
      <c r="Y35" s="1">
        <f>VLOOKUP(A35,city_prices_not_used_in_the_scr!H:O,7,0)</f>
        <v>62.5</v>
      </c>
      <c r="Z35" s="1">
        <f>VLOOKUP(A35,city_prices_not_used_in_the_scr!H:O,8,0)</f>
        <v>148.30000000000001</v>
      </c>
      <c r="AA35" s="1">
        <v>54.351999999999997</v>
      </c>
      <c r="AB35" s="1">
        <v>18.646599999999999</v>
      </c>
    </row>
    <row r="36" spans="1:28">
      <c r="A36" s="1" t="s">
        <v>3072</v>
      </c>
      <c r="B36" s="1" t="s">
        <v>2968</v>
      </c>
      <c r="C36" s="1" t="s">
        <v>3642</v>
      </c>
      <c r="D36" s="1" t="s">
        <v>3640</v>
      </c>
      <c r="E36" s="1" t="s">
        <v>3637</v>
      </c>
      <c r="F36" s="1" t="s">
        <v>3638</v>
      </c>
      <c r="G36" s="1" t="s">
        <v>3638</v>
      </c>
      <c r="H36" s="1" t="s">
        <v>3639</v>
      </c>
      <c r="I36" s="1" t="s">
        <v>3639</v>
      </c>
      <c r="J36" s="1" t="s">
        <v>3639</v>
      </c>
      <c r="K36" s="1" t="s">
        <v>3638</v>
      </c>
      <c r="L36" s="1" t="s">
        <v>3637</v>
      </c>
      <c r="M36" s="1" t="s">
        <v>3637</v>
      </c>
      <c r="N36" s="1" t="s">
        <v>3642</v>
      </c>
      <c r="O36" s="1">
        <v>1400</v>
      </c>
      <c r="P36" s="1">
        <v>118</v>
      </c>
      <c r="Q36" s="1">
        <v>280</v>
      </c>
      <c r="R36" s="1">
        <v>606</v>
      </c>
      <c r="S36" s="1" t="s">
        <v>3597</v>
      </c>
      <c r="T36" s="1">
        <v>34717</v>
      </c>
      <c r="U36" s="1">
        <f>VLOOKUP(A36,city_prices_not_used_in_the_scr!H:O,3,0)</f>
        <v>111.4</v>
      </c>
      <c r="V36" s="1">
        <f>VLOOKUP(A36,city_prices_not_used_in_the_scr!H:O,4,0)</f>
        <v>63.7</v>
      </c>
      <c r="W36" s="1">
        <f>VLOOKUP(A36,city_prices_not_used_in_the_scr!H:O,5,0)</f>
        <v>90.6</v>
      </c>
      <c r="X36" s="1">
        <f>VLOOKUP(A36,city_prices_not_used_in_the_scr!H:O,6,0)</f>
        <v>113.8</v>
      </c>
      <c r="Y36" s="1">
        <f>VLOOKUP(A36,city_prices_not_used_in_the_scr!H:O,7,0)</f>
        <v>113.4</v>
      </c>
      <c r="Z36" s="1">
        <f>VLOOKUP(A36,city_prices_not_used_in_the_scr!H:O,8,0)</f>
        <v>171</v>
      </c>
      <c r="AA36" s="1">
        <v>46.2044</v>
      </c>
      <c r="AB36" s="1">
        <v>6.1432000000000002</v>
      </c>
    </row>
    <row r="37" spans="1:28">
      <c r="A37" s="1" t="s">
        <v>10</v>
      </c>
      <c r="B37" s="1" t="s">
        <v>1</v>
      </c>
      <c r="C37" s="1" t="s">
        <v>3642</v>
      </c>
      <c r="D37" s="1" t="s">
        <v>3640</v>
      </c>
      <c r="E37" s="1" t="s">
        <v>3637</v>
      </c>
      <c r="F37" s="1" t="s">
        <v>3637</v>
      </c>
      <c r="G37" s="1" t="s">
        <v>3638</v>
      </c>
      <c r="H37" s="1" t="s">
        <v>3638</v>
      </c>
      <c r="I37" s="1" t="s">
        <v>3638</v>
      </c>
      <c r="J37" s="1" t="s">
        <v>3638</v>
      </c>
      <c r="K37" s="1" t="s">
        <v>3638</v>
      </c>
      <c r="L37" s="1" t="s">
        <v>3637</v>
      </c>
      <c r="M37" s="1" t="s">
        <v>3637</v>
      </c>
      <c r="N37" s="1" t="s">
        <v>3640</v>
      </c>
      <c r="O37" s="1">
        <v>1250</v>
      </c>
      <c r="P37" s="1">
        <v>62</v>
      </c>
      <c r="Q37" s="1">
        <v>144</v>
      </c>
      <c r="R37" s="1">
        <v>287</v>
      </c>
      <c r="S37" s="1" t="s">
        <v>17</v>
      </c>
      <c r="T37" s="1">
        <v>27693</v>
      </c>
      <c r="U37" s="1">
        <f>VLOOKUP(A37,city_prices_not_used_in_the_scr!H:O,3,0)</f>
        <v>70.099999999999994</v>
      </c>
      <c r="V37" s="1">
        <f>VLOOKUP(A37,city_prices_not_used_in_the_scr!H:O,4,0)</f>
        <v>31.8</v>
      </c>
      <c r="W37" s="1">
        <f>VLOOKUP(A37,city_prices_not_used_in_the_scr!H:O,5,0)</f>
        <v>52.5</v>
      </c>
      <c r="X37" s="1">
        <f>VLOOKUP(A37,city_prices_not_used_in_the_scr!H:O,6,0)</f>
        <v>64.7</v>
      </c>
      <c r="Y37" s="1">
        <f>VLOOKUP(A37,city_prices_not_used_in_the_scr!H:O,7,0)</f>
        <v>59.3</v>
      </c>
      <c r="Z37" s="1">
        <f>VLOOKUP(A37,city_prices_not_used_in_the_scr!H:O,8,0)</f>
        <v>124.1</v>
      </c>
      <c r="AA37" s="1">
        <v>51.054299999999998</v>
      </c>
      <c r="AB37" s="1">
        <v>3.7174</v>
      </c>
    </row>
    <row r="38" spans="1:28">
      <c r="A38" s="1" t="s">
        <v>128</v>
      </c>
      <c r="B38" s="1" t="s">
        <v>3167</v>
      </c>
      <c r="C38" s="1" t="s">
        <v>3642</v>
      </c>
      <c r="D38" s="1" t="s">
        <v>3640</v>
      </c>
      <c r="E38" s="1" t="s">
        <v>3637</v>
      </c>
      <c r="F38" s="1" t="s">
        <v>3637</v>
      </c>
      <c r="G38" s="1" t="s">
        <v>3637</v>
      </c>
      <c r="H38" s="1" t="s">
        <v>3637</v>
      </c>
      <c r="I38" s="1" t="s">
        <v>3637</v>
      </c>
      <c r="J38" s="1" t="s">
        <v>3638</v>
      </c>
      <c r="K38" s="1" t="s">
        <v>3637</v>
      </c>
      <c r="L38" s="1" t="s">
        <v>3637</v>
      </c>
      <c r="M38" s="1" t="s">
        <v>3637</v>
      </c>
      <c r="N38" s="1" t="s">
        <v>3640</v>
      </c>
      <c r="O38" s="1" t="s">
        <v>3676</v>
      </c>
      <c r="P38" s="1">
        <v>105</v>
      </c>
      <c r="Q38" s="1">
        <v>240</v>
      </c>
      <c r="R38" s="1">
        <v>516</v>
      </c>
      <c r="S38" s="1" t="s">
        <v>3608</v>
      </c>
      <c r="T38" s="1">
        <v>75712</v>
      </c>
      <c r="U38" s="1">
        <f>VLOOKUP(A38,city_prices_not_used_in_the_scr!H:O,3,0)</f>
        <v>66.7</v>
      </c>
      <c r="V38" s="1">
        <f>VLOOKUP(A38,city_prices_not_used_in_the_scr!H:O,4,0)</f>
        <v>34.5</v>
      </c>
      <c r="W38" s="1">
        <f>VLOOKUP(A38,city_prices_not_used_in_the_scr!H:O,5,0)</f>
        <v>52.7</v>
      </c>
      <c r="X38" s="1">
        <f>VLOOKUP(A38,city_prices_not_used_in_the_scr!H:O,6,0)</f>
        <v>61.8</v>
      </c>
      <c r="Y38" s="1">
        <f>VLOOKUP(A38,city_prices_not_used_in_the_scr!H:O,7,0)</f>
        <v>63.4</v>
      </c>
      <c r="Z38" s="1">
        <f>VLOOKUP(A38,city_prices_not_used_in_the_scr!H:O,8,0)</f>
        <v>101.9</v>
      </c>
      <c r="AA38" s="1">
        <v>55.864199999999997</v>
      </c>
      <c r="AB38" s="1">
        <v>-4.2518000000000002</v>
      </c>
    </row>
    <row r="39" spans="1:28">
      <c r="A39" s="1" t="s">
        <v>1216</v>
      </c>
      <c r="B39" s="1" t="s">
        <v>1119</v>
      </c>
      <c r="C39" s="1" t="s">
        <v>3642</v>
      </c>
      <c r="D39" s="1" t="s">
        <v>3640</v>
      </c>
      <c r="E39" s="1" t="s">
        <v>3637</v>
      </c>
      <c r="F39" s="1" t="s">
        <v>3638</v>
      </c>
      <c r="G39" s="1" t="s">
        <v>3638</v>
      </c>
      <c r="H39" s="1" t="s">
        <v>3638</v>
      </c>
      <c r="I39" s="1" t="s">
        <v>3638</v>
      </c>
      <c r="J39" s="1" t="s">
        <v>3638</v>
      </c>
      <c r="K39" s="1" t="s">
        <v>3638</v>
      </c>
      <c r="L39" s="1" t="s">
        <v>3637</v>
      </c>
      <c r="M39" s="1" t="s">
        <v>3637</v>
      </c>
      <c r="N39" s="1" t="s">
        <v>3642</v>
      </c>
      <c r="O39" s="1">
        <v>700</v>
      </c>
      <c r="P39" s="1">
        <v>66</v>
      </c>
      <c r="Q39" s="1">
        <v>161</v>
      </c>
      <c r="R39" s="1">
        <v>371</v>
      </c>
      <c r="S39" s="1" t="s">
        <v>6</v>
      </c>
      <c r="T39" s="1">
        <v>85300</v>
      </c>
      <c r="U39" s="1">
        <f>VLOOKUP(A39,city_prices_not_used_in_the_scr!H:O,3,0)</f>
        <v>69.900000000000006</v>
      </c>
      <c r="V39" s="1">
        <f>VLOOKUP(A39,city_prices_not_used_in_the_scr!H:O,4,0)</f>
        <v>32.1</v>
      </c>
      <c r="W39" s="1">
        <f>VLOOKUP(A39,city_prices_not_used_in_the_scr!H:O,5,0)</f>
        <v>53.4</v>
      </c>
      <c r="X39" s="1">
        <f>VLOOKUP(A39,city_prices_not_used_in_the_scr!H:O,6,0)</f>
        <v>62.7</v>
      </c>
      <c r="Y39" s="1">
        <f>VLOOKUP(A39,city_prices_not_used_in_the_scr!H:O,7,0)</f>
        <v>74.099999999999994</v>
      </c>
      <c r="Z39" s="1">
        <f>VLOOKUP(A39,city_prices_not_used_in_the_scr!H:O,8,0)</f>
        <v>123.2</v>
      </c>
      <c r="AA39" s="1">
        <v>53.551099999999998</v>
      </c>
      <c r="AB39" s="1">
        <v>9.9937000000000005</v>
      </c>
    </row>
    <row r="40" spans="1:28">
      <c r="A40" s="1" t="s">
        <v>769</v>
      </c>
      <c r="B40" s="1" t="s">
        <v>82</v>
      </c>
      <c r="C40" s="1" t="s">
        <v>3643</v>
      </c>
      <c r="D40" s="1" t="s">
        <v>3643</v>
      </c>
      <c r="E40" s="1" t="s">
        <v>3642</v>
      </c>
      <c r="F40" s="1" t="s">
        <v>3637</v>
      </c>
      <c r="G40" s="1" t="s">
        <v>3638</v>
      </c>
      <c r="H40" s="1" t="s">
        <v>3638</v>
      </c>
      <c r="I40" s="1" t="s">
        <v>3638</v>
      </c>
      <c r="J40" s="1" t="s">
        <v>3638</v>
      </c>
      <c r="K40" s="1" t="s">
        <v>3638</v>
      </c>
      <c r="L40" s="1" t="s">
        <v>3637</v>
      </c>
      <c r="M40" s="1" t="s">
        <v>3640</v>
      </c>
      <c r="N40" s="1" t="s">
        <v>3642</v>
      </c>
      <c r="O40" s="1">
        <v>1150</v>
      </c>
      <c r="P40" s="1">
        <v>77</v>
      </c>
      <c r="Q40" s="1">
        <v>187</v>
      </c>
      <c r="R40" s="1">
        <v>429</v>
      </c>
      <c r="S40" s="1" t="s">
        <v>3603</v>
      </c>
      <c r="T40" s="1">
        <v>63515</v>
      </c>
      <c r="U40" s="1">
        <f>VLOOKUP(A40,city_prices_not_used_in_the_scr!H:O,3,0)</f>
        <v>68.8</v>
      </c>
      <c r="V40" s="1">
        <f>VLOOKUP(A40,city_prices_not_used_in_the_scr!H:O,4,0)</f>
        <v>28.5</v>
      </c>
      <c r="W40" s="1">
        <f>VLOOKUP(A40,city_prices_not_used_in_the_scr!H:O,5,0)</f>
        <v>51.2</v>
      </c>
      <c r="X40" s="1">
        <f>VLOOKUP(A40,city_prices_not_used_in_the_scr!H:O,6,0)</f>
        <v>66.5</v>
      </c>
      <c r="Y40" s="1">
        <f>VLOOKUP(A40,city_prices_not_used_in_the_scr!H:O,7,0)</f>
        <v>72.8</v>
      </c>
      <c r="Z40" s="1">
        <f>VLOOKUP(A40,city_prices_not_used_in_the_scr!H:O,8,0)</f>
        <v>134.4</v>
      </c>
      <c r="AA40" s="1">
        <v>60.169899999999998</v>
      </c>
      <c r="AB40" s="1">
        <v>24.938400000000001</v>
      </c>
    </row>
    <row r="41" spans="1:28">
      <c r="A41" s="1" t="s">
        <v>96</v>
      </c>
      <c r="B41" s="1" t="s">
        <v>96</v>
      </c>
      <c r="C41" s="1" t="s">
        <v>3642</v>
      </c>
      <c r="D41" s="1" t="s">
        <v>3642</v>
      </c>
      <c r="E41" s="1" t="s">
        <v>3640</v>
      </c>
      <c r="F41" s="1" t="s">
        <v>3640</v>
      </c>
      <c r="G41" s="1" t="s">
        <v>3637</v>
      </c>
      <c r="H41" s="1" t="s">
        <v>3637</v>
      </c>
      <c r="I41" s="1" t="s">
        <v>3637</v>
      </c>
      <c r="J41" s="1" t="s">
        <v>3637</v>
      </c>
      <c r="K41" s="1" t="s">
        <v>3640</v>
      </c>
      <c r="L41" s="1" t="s">
        <v>3640</v>
      </c>
      <c r="M41" s="1" t="s">
        <v>3642</v>
      </c>
      <c r="N41" s="1" t="s">
        <v>3642</v>
      </c>
      <c r="O41" s="1" t="s">
        <v>3676</v>
      </c>
      <c r="P41" s="1">
        <v>109</v>
      </c>
      <c r="Q41" s="1">
        <v>252</v>
      </c>
      <c r="R41" s="1">
        <v>585</v>
      </c>
      <c r="S41" s="1" t="s">
        <v>3607</v>
      </c>
      <c r="T41" s="1">
        <v>142634</v>
      </c>
      <c r="U41" s="1">
        <f>VLOOKUP(A41,city_prices_not_used_in_the_scr!H:O,3,0)</f>
        <v>96.2</v>
      </c>
      <c r="V41" s="1">
        <f>VLOOKUP(A41,city_prices_not_used_in_the_scr!H:O,4,0)</f>
        <v>50.5</v>
      </c>
      <c r="W41" s="1">
        <f>VLOOKUP(A41,city_prices_not_used_in_the_scr!H:O,5,0)</f>
        <v>76.3</v>
      </c>
      <c r="X41" s="1">
        <f>VLOOKUP(A41,city_prices_not_used_in_the_scr!H:O,6,0)</f>
        <v>102.1</v>
      </c>
      <c r="Y41" s="1">
        <f>VLOOKUP(A41,city_prices_not_used_in_the_scr!H:O,7,0)</f>
        <v>106.5</v>
      </c>
      <c r="Z41" s="1">
        <f>VLOOKUP(A41,city_prices_not_used_in_the_scr!H:O,8,0)</f>
        <v>113.1</v>
      </c>
      <c r="AA41" s="1">
        <v>64.963099999999997</v>
      </c>
      <c r="AB41" s="1">
        <v>-19.020800000000001</v>
      </c>
    </row>
    <row r="42" spans="1:28">
      <c r="A42" s="1" t="s">
        <v>123</v>
      </c>
      <c r="B42" s="1" t="s">
        <v>3136</v>
      </c>
      <c r="C42" s="1" t="s">
        <v>3640</v>
      </c>
      <c r="D42" s="1" t="s">
        <v>3637</v>
      </c>
      <c r="E42" s="1" t="s">
        <v>3637</v>
      </c>
      <c r="F42" s="1" t="s">
        <v>3638</v>
      </c>
      <c r="G42" s="1" t="s">
        <v>3639</v>
      </c>
      <c r="H42" s="1" t="s">
        <v>3639</v>
      </c>
      <c r="I42" s="1" t="s">
        <v>3641</v>
      </c>
      <c r="J42" s="1" t="s">
        <v>3641</v>
      </c>
      <c r="K42" s="1" t="s">
        <v>3639</v>
      </c>
      <c r="L42" s="1" t="s">
        <v>3638</v>
      </c>
      <c r="M42" s="1" t="s">
        <v>3637</v>
      </c>
      <c r="N42" s="1" t="s">
        <v>3640</v>
      </c>
      <c r="O42" s="1">
        <v>1800</v>
      </c>
      <c r="P42" s="1">
        <v>77</v>
      </c>
      <c r="Q42" s="1">
        <v>189</v>
      </c>
      <c r="R42" s="1">
        <v>441</v>
      </c>
      <c r="S42" s="1" t="s">
        <v>3623</v>
      </c>
      <c r="T42" s="1">
        <v>264190</v>
      </c>
      <c r="U42" s="1">
        <f>VLOOKUP(A42,city_prices_not_used_in_the_scr!H:O,3,0)</f>
        <v>41.4</v>
      </c>
      <c r="V42" s="1">
        <f>VLOOKUP(A42,city_prices_not_used_in_the_scr!H:O,4,0)</f>
        <v>21.5</v>
      </c>
      <c r="W42" s="1">
        <f>VLOOKUP(A42,city_prices_not_used_in_the_scr!H:O,5,0)</f>
        <v>32.799999999999997</v>
      </c>
      <c r="X42" s="1">
        <f>VLOOKUP(A42,city_prices_not_used_in_the_scr!H:O,6,0)</f>
        <v>40.1</v>
      </c>
      <c r="Y42" s="1">
        <f>VLOOKUP(A42,city_prices_not_used_in_the_scr!H:O,7,0)</f>
        <v>41.1</v>
      </c>
      <c r="Z42" s="1">
        <f>VLOOKUP(A42,city_prices_not_used_in_the_scr!H:O,8,0)</f>
        <v>57.2</v>
      </c>
      <c r="AA42" s="1">
        <v>41.008200000000002</v>
      </c>
      <c r="AB42" s="1">
        <v>28.978400000000001</v>
      </c>
    </row>
    <row r="43" spans="1:28">
      <c r="A43" s="1" t="s">
        <v>578</v>
      </c>
      <c r="B43" s="1" t="s">
        <v>78</v>
      </c>
      <c r="C43" s="1" t="s">
        <v>3640</v>
      </c>
      <c r="D43" s="1" t="s">
        <v>3640</v>
      </c>
      <c r="E43" s="1" t="s">
        <v>3637</v>
      </c>
      <c r="F43" s="1" t="s">
        <v>3637</v>
      </c>
      <c r="G43" s="1" t="s">
        <v>3639</v>
      </c>
      <c r="H43" s="1" t="s">
        <v>3639</v>
      </c>
      <c r="I43" s="1" t="s">
        <v>3641</v>
      </c>
      <c r="J43" s="1" t="s">
        <v>3641</v>
      </c>
      <c r="K43" s="1" t="s">
        <v>3639</v>
      </c>
      <c r="L43" s="1" t="s">
        <v>3637</v>
      </c>
      <c r="M43" s="1" t="s">
        <v>3637</v>
      </c>
      <c r="N43" s="1" t="s">
        <v>3640</v>
      </c>
      <c r="O43" s="1">
        <v>900</v>
      </c>
      <c r="P43" s="1">
        <v>53</v>
      </c>
      <c r="Q43" s="1">
        <v>130</v>
      </c>
      <c r="R43" s="1">
        <v>307</v>
      </c>
      <c r="S43" s="1" t="s">
        <v>3600</v>
      </c>
      <c r="T43" s="1">
        <v>32371</v>
      </c>
      <c r="U43" s="1">
        <f>VLOOKUP(A43,city_prices_not_used_in_the_scr!H:O,3,0)</f>
        <v>58.1</v>
      </c>
      <c r="V43" s="1">
        <f>VLOOKUP(A43,city_prices_not_used_in_the_scr!H:O,4,0)</f>
        <v>18.8</v>
      </c>
      <c r="W43" s="1">
        <f>VLOOKUP(A43,city_prices_not_used_in_the_scr!H:O,5,0)</f>
        <v>41</v>
      </c>
      <c r="X43" s="1">
        <f>VLOOKUP(A43,city_prices_not_used_in_the_scr!H:O,6,0)</f>
        <v>61.6</v>
      </c>
      <c r="Y43" s="1">
        <f>VLOOKUP(A43,city_prices_not_used_in_the_scr!H:O,7,0)</f>
        <v>56.3</v>
      </c>
      <c r="Z43" s="1">
        <f>VLOOKUP(A43,city_prices_not_used_in_the_scr!H:O,8,0)</f>
        <v>91.9</v>
      </c>
      <c r="AA43" s="1">
        <v>45.156300000000002</v>
      </c>
      <c r="AB43" s="1">
        <v>13.942399999999999</v>
      </c>
    </row>
    <row r="44" spans="1:28">
      <c r="A44" s="1" t="s">
        <v>79</v>
      </c>
      <c r="B44" s="1" t="s">
        <v>80</v>
      </c>
      <c r="C44" s="1" t="s">
        <v>3642</v>
      </c>
      <c r="D44" s="1" t="s">
        <v>3642</v>
      </c>
      <c r="E44" s="1" t="s">
        <v>3640</v>
      </c>
      <c r="F44" s="1" t="s">
        <v>3637</v>
      </c>
      <c r="G44" s="1" t="s">
        <v>3638</v>
      </c>
      <c r="H44" s="1" t="s">
        <v>3638</v>
      </c>
      <c r="I44" s="1" t="s">
        <v>3638</v>
      </c>
      <c r="J44" s="1" t="s">
        <v>3638</v>
      </c>
      <c r="K44" s="1" t="s">
        <v>3638</v>
      </c>
      <c r="L44" s="1" t="s">
        <v>3637</v>
      </c>
      <c r="M44" s="1" t="s">
        <v>3640</v>
      </c>
      <c r="N44" s="1" t="s">
        <v>3642</v>
      </c>
      <c r="O44" s="1">
        <v>1100</v>
      </c>
      <c r="P44" s="1">
        <v>105</v>
      </c>
      <c r="Q44" s="1">
        <v>249</v>
      </c>
      <c r="R44" s="1">
        <v>583</v>
      </c>
      <c r="S44" s="1" t="s">
        <v>3601</v>
      </c>
      <c r="T44" s="1">
        <v>32135</v>
      </c>
      <c r="U44" s="1">
        <f>VLOOKUP(A44,city_prices_not_used_in_the_scr!H:O,3,0)</f>
        <v>73.2</v>
      </c>
      <c r="V44" s="1">
        <f>VLOOKUP(A44,city_prices_not_used_in_the_scr!H:O,4,0)</f>
        <v>31.4</v>
      </c>
      <c r="W44" s="1">
        <f>VLOOKUP(A44,city_prices_not_used_in_the_scr!H:O,5,0)</f>
        <v>55</v>
      </c>
      <c r="X44" s="1">
        <f>VLOOKUP(A44,city_prices_not_used_in_the_scr!H:O,6,0)</f>
        <v>65</v>
      </c>
      <c r="Y44" s="1">
        <f>VLOOKUP(A44,city_prices_not_used_in_the_scr!H:O,7,0)</f>
        <v>88.2</v>
      </c>
      <c r="Z44" s="1">
        <f>VLOOKUP(A44,city_prices_not_used_in_the_scr!H:O,8,0)</f>
        <v>149.69999999999999</v>
      </c>
      <c r="AA44" s="1">
        <v>56.2639</v>
      </c>
      <c r="AB44" s="1">
        <v>9.5017999999999994</v>
      </c>
    </row>
    <row r="45" spans="1:28">
      <c r="A45" s="1" t="s">
        <v>731</v>
      </c>
      <c r="B45" s="1" t="s">
        <v>82</v>
      </c>
      <c r="C45" s="1" t="s">
        <v>3643</v>
      </c>
      <c r="D45" s="1" t="s">
        <v>3643</v>
      </c>
      <c r="E45" s="1" t="s">
        <v>3642</v>
      </c>
      <c r="F45" s="1" t="s">
        <v>3640</v>
      </c>
      <c r="G45" s="1" t="s">
        <v>3637</v>
      </c>
      <c r="H45" s="1" t="s">
        <v>3638</v>
      </c>
      <c r="I45" s="1" t="s">
        <v>3638</v>
      </c>
      <c r="J45" s="1" t="s">
        <v>3638</v>
      </c>
      <c r="K45" s="1" t="s">
        <v>3637</v>
      </c>
      <c r="L45" s="1" t="s">
        <v>3637</v>
      </c>
      <c r="M45" s="1" t="s">
        <v>3640</v>
      </c>
      <c r="N45" s="1" t="s">
        <v>3643</v>
      </c>
      <c r="O45" s="1">
        <v>2100</v>
      </c>
      <c r="P45" s="1">
        <v>104</v>
      </c>
      <c r="Q45" s="1">
        <v>239</v>
      </c>
      <c r="R45" s="1">
        <v>493</v>
      </c>
      <c r="S45" s="1" t="s">
        <v>3603</v>
      </c>
      <c r="T45" s="1">
        <v>14982</v>
      </c>
      <c r="U45" s="1">
        <f>VLOOKUP(A45,city_prices_not_used_in_the_scr!H:O,3,0)</f>
        <v>68.8</v>
      </c>
      <c r="V45" s="1">
        <f>VLOOKUP(A45,city_prices_not_used_in_the_scr!H:O,4,0)</f>
        <v>28.5</v>
      </c>
      <c r="W45" s="1">
        <f>VLOOKUP(A45,city_prices_not_used_in_the_scr!H:O,5,0)</f>
        <v>51.2</v>
      </c>
      <c r="X45" s="1">
        <f>VLOOKUP(A45,city_prices_not_used_in_the_scr!H:O,6,0)</f>
        <v>66.5</v>
      </c>
      <c r="Y45" s="1">
        <f>VLOOKUP(A45,city_prices_not_used_in_the_scr!H:O,7,0)</f>
        <v>72.8</v>
      </c>
      <c r="Z45" s="1">
        <f>VLOOKUP(A45,city_prices_not_used_in_the_scr!H:O,8,0)</f>
        <v>134.4</v>
      </c>
      <c r="AA45" s="1">
        <v>67.922899999999998</v>
      </c>
      <c r="AB45" s="1">
        <v>26.505199999999999</v>
      </c>
    </row>
    <row r="46" spans="1:28">
      <c r="A46" s="1" t="s">
        <v>2472</v>
      </c>
      <c r="B46" s="1" t="s">
        <v>2376</v>
      </c>
      <c r="C46" s="1" t="s">
        <v>3642</v>
      </c>
      <c r="D46" s="1" t="s">
        <v>3640</v>
      </c>
      <c r="E46" s="1" t="s">
        <v>3637</v>
      </c>
      <c r="F46" s="1" t="s">
        <v>3638</v>
      </c>
      <c r="G46" s="1" t="s">
        <v>3638</v>
      </c>
      <c r="H46" s="1" t="s">
        <v>3639</v>
      </c>
      <c r="I46" s="1" t="s">
        <v>3639</v>
      </c>
      <c r="J46" s="1" t="s">
        <v>3639</v>
      </c>
      <c r="K46" s="1" t="s">
        <v>3638</v>
      </c>
      <c r="L46" s="1" t="s">
        <v>3637</v>
      </c>
      <c r="M46" s="1" t="s">
        <v>3640</v>
      </c>
      <c r="N46" s="1" t="s">
        <v>3642</v>
      </c>
      <c r="O46" s="1">
        <v>300</v>
      </c>
      <c r="P46" s="1">
        <v>33</v>
      </c>
      <c r="Q46" s="1">
        <v>82</v>
      </c>
      <c r="R46" s="1">
        <v>206</v>
      </c>
      <c r="S46" s="1" t="s">
        <v>3616</v>
      </c>
      <c r="T46" s="1">
        <v>149852</v>
      </c>
      <c r="U46" s="1">
        <f>VLOOKUP(A46,city_prices_not_used_in_the_scr!H:O,3,0)</f>
        <v>45.1</v>
      </c>
      <c r="V46" s="1">
        <f>VLOOKUP(A46,city_prices_not_used_in_the_scr!H:O,4,0)</f>
        <v>21.8</v>
      </c>
      <c r="W46" s="1">
        <f>VLOOKUP(A46,city_prices_not_used_in_the_scr!H:O,5,0)</f>
        <v>35</v>
      </c>
      <c r="X46" s="1">
        <f>VLOOKUP(A46,city_prices_not_used_in_the_scr!H:O,6,0)</f>
        <v>38.700000000000003</v>
      </c>
      <c r="Y46" s="1">
        <f>VLOOKUP(A46,city_prices_not_used_in_the_scr!H:O,7,0)</f>
        <v>45.4</v>
      </c>
      <c r="Z46" s="1">
        <f>VLOOKUP(A46,city_prices_not_used_in_the_scr!H:O,8,0)</f>
        <v>107.2</v>
      </c>
      <c r="AA46" s="1">
        <v>50.064700000000002</v>
      </c>
      <c r="AB46" s="1">
        <v>19.945</v>
      </c>
    </row>
    <row r="47" spans="1:28">
      <c r="A47" s="1" t="s">
        <v>104</v>
      </c>
      <c r="B47" s="1" t="s">
        <v>104</v>
      </c>
      <c r="C47" s="1" t="s">
        <v>3642</v>
      </c>
      <c r="D47" s="1" t="s">
        <v>3642</v>
      </c>
      <c r="E47" s="1" t="s">
        <v>3640</v>
      </c>
      <c r="F47" s="1" t="s">
        <v>3637</v>
      </c>
      <c r="G47" s="1" t="s">
        <v>3638</v>
      </c>
      <c r="H47" s="1" t="s">
        <v>3638</v>
      </c>
      <c r="I47" s="1" t="s">
        <v>3638</v>
      </c>
      <c r="J47" s="1" t="s">
        <v>3638</v>
      </c>
      <c r="K47" s="1" t="s">
        <v>3638</v>
      </c>
      <c r="L47" s="1" t="s">
        <v>3637</v>
      </c>
      <c r="M47" s="1" t="s">
        <v>3640</v>
      </c>
      <c r="N47" s="1" t="s">
        <v>3642</v>
      </c>
      <c r="O47" s="1">
        <v>1050</v>
      </c>
      <c r="P47" s="1">
        <v>149</v>
      </c>
      <c r="Q47" s="1">
        <v>333</v>
      </c>
      <c r="R47" s="1">
        <v>631</v>
      </c>
      <c r="S47" s="1" t="s">
        <v>6</v>
      </c>
      <c r="T47" s="1">
        <v>3891</v>
      </c>
      <c r="U47" s="1">
        <f>VLOOKUP(A47,city_prices_not_used_in_the_scr!H:O,3,0)</f>
        <v>112.5</v>
      </c>
      <c r="V47" s="1">
        <f>VLOOKUP(A47,city_prices_not_used_in_the_scr!H:O,4,0)</f>
        <v>68.099999999999994</v>
      </c>
      <c r="W47" s="1">
        <f>VLOOKUP(A47,city_prices_not_used_in_the_scr!H:O,5,0)</f>
        <v>93.2</v>
      </c>
      <c r="X47" s="1">
        <f>VLOOKUP(A47,city_prices_not_used_in_the_scr!H:O,6,0)</f>
        <v>113.9</v>
      </c>
      <c r="Y47" s="1">
        <f>VLOOKUP(A47,city_prices_not_used_in_the_scr!H:O,7,0)</f>
        <v>110.4</v>
      </c>
      <c r="Z47" s="1">
        <f>VLOOKUP(A47,city_prices_not_used_in_the_scr!H:O,8,0)</f>
        <v>167.3</v>
      </c>
      <c r="AA47" s="1">
        <v>47.165999999999997</v>
      </c>
      <c r="AB47" s="1">
        <v>9.5554000000000006</v>
      </c>
    </row>
    <row r="48" spans="1:28">
      <c r="A48" s="1" t="s">
        <v>112</v>
      </c>
      <c r="B48" s="1" t="s">
        <v>2473</v>
      </c>
      <c r="C48" s="1" t="s">
        <v>3637</v>
      </c>
      <c r="D48" s="1" t="s">
        <v>3637</v>
      </c>
      <c r="E48" s="1" t="s">
        <v>3637</v>
      </c>
      <c r="F48" s="1" t="s">
        <v>3638</v>
      </c>
      <c r="G48" s="1" t="s">
        <v>3638</v>
      </c>
      <c r="H48" s="1" t="s">
        <v>3639</v>
      </c>
      <c r="I48" s="1" t="s">
        <v>3639</v>
      </c>
      <c r="J48" s="1" t="s">
        <v>3639</v>
      </c>
      <c r="K48" s="1" t="s">
        <v>3639</v>
      </c>
      <c r="L48" s="1" t="s">
        <v>3638</v>
      </c>
      <c r="M48" s="1" t="s">
        <v>3637</v>
      </c>
      <c r="N48" s="1" t="s">
        <v>3637</v>
      </c>
      <c r="O48" s="1">
        <v>2500</v>
      </c>
      <c r="P48" s="1">
        <v>84</v>
      </c>
      <c r="Q48" s="1">
        <v>192</v>
      </c>
      <c r="R48" s="1">
        <v>447</v>
      </c>
      <c r="S48" s="1" t="s">
        <v>3617</v>
      </c>
      <c r="T48" s="1">
        <v>321760</v>
      </c>
      <c r="U48" s="1">
        <f>VLOOKUP(A48,city_prices_not_used_in_the_scr!H:O,3,0)</f>
        <v>51.5</v>
      </c>
      <c r="V48" s="1">
        <f>VLOOKUP(A48,city_prices_not_used_in_the_scr!H:O,4,0)</f>
        <v>39.5</v>
      </c>
      <c r="W48" s="1">
        <f>VLOOKUP(A48,city_prices_not_used_in_the_scr!H:O,5,0)</f>
        <v>46.3</v>
      </c>
      <c r="X48" s="1">
        <f>VLOOKUP(A48,city_prices_not_used_in_the_scr!H:O,6,0)</f>
        <v>47.9</v>
      </c>
      <c r="Y48" s="1">
        <f>VLOOKUP(A48,city_prices_not_used_in_the_scr!H:O,7,0)</f>
        <v>50.7</v>
      </c>
      <c r="Z48" s="1">
        <f>VLOOKUP(A48,city_prices_not_used_in_the_scr!H:O,8,0)</f>
        <v>59.3</v>
      </c>
      <c r="AA48" s="1">
        <v>38.722299999999997</v>
      </c>
      <c r="AB48" s="1">
        <v>-9.1393000000000004</v>
      </c>
    </row>
    <row r="49" spans="1:28">
      <c r="A49" s="1" t="s">
        <v>2048</v>
      </c>
      <c r="B49" s="1" t="s">
        <v>2048</v>
      </c>
      <c r="C49" s="1" t="s">
        <v>3643</v>
      </c>
      <c r="D49" s="1" t="s">
        <v>3642</v>
      </c>
      <c r="E49" s="1" t="s">
        <v>3640</v>
      </c>
      <c r="F49" s="1" t="s">
        <v>3637</v>
      </c>
      <c r="G49" s="1" t="s">
        <v>3638</v>
      </c>
      <c r="H49" s="1" t="s">
        <v>3638</v>
      </c>
      <c r="I49" s="1" t="s">
        <v>3638</v>
      </c>
      <c r="J49" s="1" t="s">
        <v>3638</v>
      </c>
      <c r="K49" s="1" t="s">
        <v>3638</v>
      </c>
      <c r="L49" s="1" t="s">
        <v>3637</v>
      </c>
      <c r="M49" s="1" t="s">
        <v>3640</v>
      </c>
      <c r="N49" s="1" t="s">
        <v>3642</v>
      </c>
      <c r="O49" s="1">
        <v>600</v>
      </c>
      <c r="P49" s="1">
        <v>54</v>
      </c>
      <c r="Q49" s="1">
        <v>133</v>
      </c>
      <c r="R49" s="1">
        <v>307</v>
      </c>
      <c r="S49" s="1" t="s">
        <v>3610</v>
      </c>
      <c r="T49" s="1">
        <v>38877</v>
      </c>
      <c r="U49" s="1">
        <f>VLOOKUP(A49,city_prices_not_used_in_the_scr!H:O,3,0)</f>
        <v>49.8</v>
      </c>
      <c r="V49" s="1">
        <f>VLOOKUP(A49,city_prices_not_used_in_the_scr!H:O,4,0)</f>
        <v>19.7</v>
      </c>
      <c r="W49" s="1">
        <f>VLOOKUP(A49,city_prices_not_used_in_the_scr!H:O,5,0)</f>
        <v>36.700000000000003</v>
      </c>
      <c r="X49" s="1">
        <f>VLOOKUP(A49,city_prices_not_used_in_the_scr!H:O,6,0)</f>
        <v>44</v>
      </c>
      <c r="Y49" s="1">
        <f>VLOOKUP(A49,city_prices_not_used_in_the_scr!H:O,7,0)</f>
        <v>42.6</v>
      </c>
      <c r="Z49" s="1">
        <f>VLOOKUP(A49,city_prices_not_used_in_the_scr!H:O,8,0)</f>
        <v>69.5</v>
      </c>
      <c r="AA49" s="1">
        <v>55.169400000000003</v>
      </c>
      <c r="AB49" s="1">
        <v>23.8813</v>
      </c>
    </row>
    <row r="50" spans="1:28">
      <c r="A50" s="1" t="s">
        <v>3234</v>
      </c>
      <c r="B50" s="1" t="s">
        <v>3167</v>
      </c>
      <c r="C50" s="1" t="s">
        <v>3642</v>
      </c>
      <c r="D50" s="1" t="s">
        <v>3640</v>
      </c>
      <c r="E50" s="1" t="s">
        <v>3637</v>
      </c>
      <c r="F50" s="1" t="s">
        <v>3637</v>
      </c>
      <c r="G50" s="1" t="s">
        <v>3638</v>
      </c>
      <c r="H50" s="1" t="s">
        <v>3638</v>
      </c>
      <c r="I50" s="1" t="s">
        <v>3638</v>
      </c>
      <c r="J50" s="1" t="s">
        <v>3638</v>
      </c>
      <c r="K50" s="1" t="s">
        <v>3637</v>
      </c>
      <c r="L50" s="1" t="s">
        <v>3637</v>
      </c>
      <c r="M50" s="1" t="s">
        <v>3637</v>
      </c>
      <c r="N50" s="1" t="s">
        <v>3640</v>
      </c>
      <c r="O50" s="1">
        <v>1650</v>
      </c>
      <c r="P50" s="1">
        <v>118</v>
      </c>
      <c r="Q50" s="1">
        <v>276</v>
      </c>
      <c r="R50" s="1">
        <v>588</v>
      </c>
      <c r="S50" s="1" t="s">
        <v>3608</v>
      </c>
      <c r="T50" s="1">
        <v>113218</v>
      </c>
      <c r="U50" s="1">
        <f>VLOOKUP(A50,city_prices_not_used_in_the_scr!H:O,3,0)</f>
        <v>62.2</v>
      </c>
      <c r="V50" s="1">
        <f>VLOOKUP(A50,city_prices_not_used_in_the_scr!H:O,4,0)</f>
        <v>28</v>
      </c>
      <c r="W50" s="1">
        <f>VLOOKUP(A50,city_prices_not_used_in_the_scr!H:O,5,0)</f>
        <v>47.3</v>
      </c>
      <c r="X50" s="1">
        <f>VLOOKUP(A50,city_prices_not_used_in_the_scr!H:O,6,0)</f>
        <v>62.7</v>
      </c>
      <c r="Y50" s="1">
        <f>VLOOKUP(A50,city_prices_not_used_in_the_scr!H:O,7,0)</f>
        <v>74.099999999999994</v>
      </c>
      <c r="Z50" s="1">
        <f>VLOOKUP(A50,city_prices_not_used_in_the_scr!H:O,8,0)</f>
        <v>123.2</v>
      </c>
      <c r="AA50" s="1">
        <v>53.4084</v>
      </c>
      <c r="AB50" s="1">
        <v>-2.9916</v>
      </c>
    </row>
    <row r="51" spans="1:28">
      <c r="A51" s="1" t="s">
        <v>1817</v>
      </c>
      <c r="B51" s="1" t="s">
        <v>1719</v>
      </c>
      <c r="C51" s="1" t="s">
        <v>3637</v>
      </c>
      <c r="D51" s="1" t="s">
        <v>3637</v>
      </c>
      <c r="E51" s="1" t="s">
        <v>3637</v>
      </c>
      <c r="F51" s="1" t="s">
        <v>3638</v>
      </c>
      <c r="G51" s="1" t="s">
        <v>3639</v>
      </c>
      <c r="H51" s="1" t="s">
        <v>3639</v>
      </c>
      <c r="I51" s="1" t="s">
        <v>3641</v>
      </c>
      <c r="J51" s="1" t="s">
        <v>3639</v>
      </c>
      <c r="K51" s="1" t="s">
        <v>3639</v>
      </c>
      <c r="L51" s="1" t="s">
        <v>3638</v>
      </c>
      <c r="M51" s="1" t="s">
        <v>3637</v>
      </c>
      <c r="N51" s="1" t="s">
        <v>3637</v>
      </c>
      <c r="O51" s="1">
        <v>1150</v>
      </c>
      <c r="P51" s="1">
        <v>95</v>
      </c>
      <c r="Q51" s="1">
        <v>224</v>
      </c>
      <c r="R51" s="1">
        <v>533</v>
      </c>
      <c r="S51" s="1" t="s">
        <v>3606</v>
      </c>
      <c r="T51" s="1">
        <v>225290</v>
      </c>
      <c r="U51" s="1">
        <f>VLOOKUP(A51,city_prices_not_used_in_the_scr!H:O,3,0)</f>
        <v>68.2</v>
      </c>
      <c r="V51" s="1">
        <f>VLOOKUP(A51,city_prices_not_used_in_the_scr!H:O,4,0)</f>
        <v>39.700000000000003</v>
      </c>
      <c r="W51" s="1">
        <f>VLOOKUP(A51,city_prices_not_used_in_the_scr!H:O,5,0)</f>
        <v>55.8</v>
      </c>
      <c r="X51" s="1">
        <f>VLOOKUP(A51,city_prices_not_used_in_the_scr!H:O,6,0)</f>
        <v>68.599999999999994</v>
      </c>
      <c r="Y51" s="1">
        <f>VLOOKUP(A51,city_prices_not_used_in_the_scr!H:O,7,0)</f>
        <v>68.5</v>
      </c>
      <c r="Z51" s="1">
        <f>VLOOKUP(A51,city_prices_not_used_in_the_scr!H:O,8,0)</f>
        <v>83.8</v>
      </c>
      <c r="AA51" s="1">
        <v>45.464199999999998</v>
      </c>
      <c r="AB51" s="1">
        <v>9.19</v>
      </c>
    </row>
    <row r="52" spans="1:28">
      <c r="A52" s="1" t="s">
        <v>124</v>
      </c>
      <c r="B52" s="1" t="s">
        <v>3167</v>
      </c>
      <c r="C52" s="1" t="s">
        <v>3640</v>
      </c>
      <c r="D52" s="1" t="s">
        <v>3640</v>
      </c>
      <c r="E52" s="1" t="s">
        <v>3637</v>
      </c>
      <c r="F52" s="1" t="s">
        <v>3637</v>
      </c>
      <c r="G52" s="1" t="s">
        <v>3638</v>
      </c>
      <c r="H52" s="1" t="s">
        <v>3638</v>
      </c>
      <c r="I52" s="1" t="s">
        <v>3638</v>
      </c>
      <c r="J52" s="1" t="s">
        <v>3638</v>
      </c>
      <c r="K52" s="1" t="s">
        <v>3638</v>
      </c>
      <c r="L52" s="1" t="s">
        <v>3637</v>
      </c>
      <c r="M52" s="1" t="s">
        <v>3637</v>
      </c>
      <c r="N52" s="1" t="s">
        <v>3640</v>
      </c>
      <c r="O52" s="1">
        <v>1500</v>
      </c>
      <c r="P52" s="1">
        <v>110</v>
      </c>
      <c r="Q52" s="1">
        <v>294</v>
      </c>
      <c r="R52" s="1">
        <v>836</v>
      </c>
      <c r="S52" s="1" t="s">
        <v>3608</v>
      </c>
      <c r="T52" s="1">
        <v>764486</v>
      </c>
      <c r="U52" s="1">
        <f>VLOOKUP(A52,city_prices_not_used_in_the_scr!H:O,3,0)</f>
        <v>83.2</v>
      </c>
      <c r="V52" s="1">
        <f>VLOOKUP(A52,city_prices_not_used_in_the_scr!H:O,4,0)</f>
        <v>71</v>
      </c>
      <c r="W52" s="1">
        <f>VLOOKUP(A52,city_prices_not_used_in_the_scr!H:O,5,0)</f>
        <v>77.900000000000006</v>
      </c>
      <c r="X52" s="1">
        <f>VLOOKUP(A52,city_prices_not_used_in_the_scr!H:O,6,0)</f>
        <v>65.8</v>
      </c>
      <c r="Y52" s="1">
        <f>VLOOKUP(A52,city_prices_not_used_in_the_scr!H:O,7,0)</f>
        <v>82.3</v>
      </c>
      <c r="Z52" s="1">
        <f>VLOOKUP(A52,city_prices_not_used_in_the_scr!H:O,8,0)</f>
        <v>99.7</v>
      </c>
      <c r="AA52" s="1">
        <v>51.507399999999997</v>
      </c>
      <c r="AB52" s="1">
        <v>-0.1278</v>
      </c>
    </row>
    <row r="53" spans="1:28">
      <c r="A53" s="1" t="s">
        <v>3000</v>
      </c>
      <c r="B53" s="1" t="s">
        <v>2968</v>
      </c>
      <c r="C53" s="1" t="s">
        <v>3642</v>
      </c>
      <c r="D53" s="1" t="s">
        <v>3640</v>
      </c>
      <c r="E53" s="1" t="s">
        <v>3637</v>
      </c>
      <c r="F53" s="1" t="s">
        <v>3637</v>
      </c>
      <c r="G53" s="1" t="s">
        <v>3638</v>
      </c>
      <c r="H53" s="1" t="s">
        <v>3638</v>
      </c>
      <c r="I53" s="1" t="s">
        <v>3639</v>
      </c>
      <c r="J53" s="1" t="s">
        <v>3639</v>
      </c>
      <c r="K53" s="1" t="s">
        <v>3638</v>
      </c>
      <c r="L53" s="1" t="s">
        <v>3637</v>
      </c>
      <c r="M53" s="1" t="s">
        <v>3637</v>
      </c>
      <c r="N53" s="1" t="s">
        <v>3642</v>
      </c>
      <c r="O53" s="1">
        <v>1100</v>
      </c>
      <c r="P53" s="1">
        <v>122</v>
      </c>
      <c r="Q53" s="1">
        <v>293</v>
      </c>
      <c r="R53" s="1">
        <v>652</v>
      </c>
      <c r="S53" s="1" t="s">
        <v>6</v>
      </c>
      <c r="T53" s="1">
        <v>44893</v>
      </c>
      <c r="U53" s="1">
        <f>VLOOKUP(A53,city_prices_not_used_in_the_scr!H:O,3,0)</f>
        <v>110.5</v>
      </c>
      <c r="V53" s="1">
        <f>VLOOKUP(A53,city_prices_not_used_in_the_scr!H:O,4,0)</f>
        <v>48.3</v>
      </c>
      <c r="W53" s="1">
        <f>VLOOKUP(A53,city_prices_not_used_in_the_scr!H:O,5,0)</f>
        <v>83.4</v>
      </c>
      <c r="X53" s="1">
        <f>VLOOKUP(A53,city_prices_not_used_in_the_scr!H:O,6,0)</f>
        <v>110.7</v>
      </c>
      <c r="Y53" s="1">
        <f>VLOOKUP(A53,city_prices_not_used_in_the_scr!H:O,7,0)</f>
        <v>111.3</v>
      </c>
      <c r="Z53" s="1">
        <f>VLOOKUP(A53,city_prices_not_used_in_the_scr!H:O,8,0)</f>
        <v>180.4</v>
      </c>
      <c r="AA53" s="1">
        <v>47.050199999999997</v>
      </c>
      <c r="AB53" s="1">
        <v>8.3093000000000004</v>
      </c>
    </row>
    <row r="54" spans="1:28">
      <c r="A54" s="1" t="s">
        <v>2080</v>
      </c>
      <c r="B54" s="1" t="s">
        <v>2080</v>
      </c>
      <c r="C54" s="1" t="s">
        <v>3642</v>
      </c>
      <c r="D54" s="1" t="s">
        <v>3640</v>
      </c>
      <c r="E54" s="1" t="s">
        <v>3637</v>
      </c>
      <c r="F54" s="1" t="s">
        <v>3637</v>
      </c>
      <c r="G54" s="1" t="s">
        <v>3638</v>
      </c>
      <c r="H54" s="1" t="s">
        <v>3638</v>
      </c>
      <c r="I54" s="1" t="s">
        <v>3638</v>
      </c>
      <c r="J54" s="1" t="s">
        <v>3638</v>
      </c>
      <c r="K54" s="1" t="s">
        <v>3638</v>
      </c>
      <c r="L54" s="1" t="s">
        <v>3637</v>
      </c>
      <c r="M54" s="1" t="s">
        <v>3637</v>
      </c>
      <c r="N54" s="1" t="s">
        <v>3642</v>
      </c>
      <c r="O54" s="1">
        <v>1050</v>
      </c>
      <c r="P54" s="1">
        <v>117</v>
      </c>
      <c r="Q54" s="1">
        <v>271</v>
      </c>
      <c r="R54" s="1">
        <v>540</v>
      </c>
      <c r="S54" s="1" t="s">
        <v>3611</v>
      </c>
      <c r="T54" s="1">
        <v>19441</v>
      </c>
      <c r="U54" s="1">
        <f>VLOOKUP(A54,city_prices_not_used_in_the_scr!H:O,3,0)</f>
        <v>74.2</v>
      </c>
      <c r="V54" s="1">
        <f>VLOOKUP(A54,city_prices_not_used_in_the_scr!H:O,4,0)</f>
        <v>52.4</v>
      </c>
      <c r="W54" s="1">
        <f>VLOOKUP(A54,city_prices_not_used_in_the_scr!H:O,5,0)</f>
        <v>64.7</v>
      </c>
      <c r="X54" s="1">
        <f>VLOOKUP(A54,city_prices_not_used_in_the_scr!H:O,6,0)</f>
        <v>73</v>
      </c>
      <c r="Y54" s="1">
        <f>VLOOKUP(A54,city_prices_not_used_in_the_scr!H:O,7,0)</f>
        <v>79.900000000000006</v>
      </c>
      <c r="Z54" s="1">
        <f>VLOOKUP(A54,city_prices_not_used_in_the_scr!H:O,8,0)</f>
        <v>157.30000000000001</v>
      </c>
      <c r="AA54" s="1">
        <v>49.815300000000001</v>
      </c>
      <c r="AB54" s="1">
        <v>6.1295999999999999</v>
      </c>
    </row>
    <row r="55" spans="1:28">
      <c r="A55" s="1" t="s">
        <v>805</v>
      </c>
      <c r="B55" s="1" t="s">
        <v>84</v>
      </c>
      <c r="C55" s="1" t="s">
        <v>3640</v>
      </c>
      <c r="D55" s="1" t="s">
        <v>3640</v>
      </c>
      <c r="E55" s="1" t="s">
        <v>3637</v>
      </c>
      <c r="F55" s="1" t="s">
        <v>3638</v>
      </c>
      <c r="G55" s="1" t="s">
        <v>3639</v>
      </c>
      <c r="H55" s="1" t="s">
        <v>3639</v>
      </c>
      <c r="I55" s="1" t="s">
        <v>3639</v>
      </c>
      <c r="J55" s="1" t="s">
        <v>3639</v>
      </c>
      <c r="K55" s="1" t="s">
        <v>3639</v>
      </c>
      <c r="L55" s="1" t="s">
        <v>3638</v>
      </c>
      <c r="M55" s="1" t="s">
        <v>3637</v>
      </c>
      <c r="N55" s="1" t="s">
        <v>3640</v>
      </c>
      <c r="O55" s="1">
        <v>1550</v>
      </c>
      <c r="P55" s="1">
        <v>75</v>
      </c>
      <c r="Q55" s="1">
        <v>179</v>
      </c>
      <c r="R55" s="1">
        <v>383</v>
      </c>
      <c r="S55" s="1" t="s">
        <v>3597</v>
      </c>
      <c r="T55" s="1">
        <v>75957</v>
      </c>
      <c r="U55" s="1">
        <f>VLOOKUP(A55,city_prices_not_used_in_the_scr!H:O,3,0)</f>
        <v>70.2</v>
      </c>
      <c r="V55" s="1">
        <f>VLOOKUP(A55,city_prices_not_used_in_the_scr!H:O,4,0)</f>
        <v>23.8</v>
      </c>
      <c r="W55" s="1">
        <f>VLOOKUP(A55,city_prices_not_used_in_the_scr!H:O,5,0)</f>
        <v>50</v>
      </c>
      <c r="X55" s="1">
        <f>VLOOKUP(A55,city_prices_not_used_in_the_scr!H:O,6,0)</f>
        <v>77.8</v>
      </c>
      <c r="Y55" s="1">
        <f>VLOOKUP(A55,city_prices_not_used_in_the_scr!H:O,7,0)</f>
        <v>62.3</v>
      </c>
      <c r="Z55" s="1">
        <f>VLOOKUP(A55,city_prices_not_used_in_the_scr!H:O,8,0)</f>
        <v>118</v>
      </c>
      <c r="AA55" s="1">
        <v>45.764000000000003</v>
      </c>
      <c r="AB55" s="1">
        <v>4.8357000000000001</v>
      </c>
    </row>
    <row r="56" spans="1:28">
      <c r="A56" s="1" t="s">
        <v>114</v>
      </c>
      <c r="B56" s="1" t="s">
        <v>2473</v>
      </c>
      <c r="C56" s="1" t="s">
        <v>3637</v>
      </c>
      <c r="D56" s="1" t="s">
        <v>3637</v>
      </c>
      <c r="E56" s="1" t="s">
        <v>3637</v>
      </c>
      <c r="F56" s="1" t="s">
        <v>3638</v>
      </c>
      <c r="G56" s="1" t="s">
        <v>3638</v>
      </c>
      <c r="H56" s="1" t="s">
        <v>3638</v>
      </c>
      <c r="I56" s="1" t="s">
        <v>3639</v>
      </c>
      <c r="J56" s="1" t="s">
        <v>3639</v>
      </c>
      <c r="K56" s="1" t="s">
        <v>3638</v>
      </c>
      <c r="L56" s="1" t="s">
        <v>3638</v>
      </c>
      <c r="M56" s="1" t="s">
        <v>3637</v>
      </c>
      <c r="N56" s="1" t="s">
        <v>3637</v>
      </c>
      <c r="O56" s="1" t="s">
        <v>3676</v>
      </c>
      <c r="P56" s="1">
        <v>56</v>
      </c>
      <c r="Q56" s="1">
        <v>133</v>
      </c>
      <c r="R56" s="1">
        <v>285</v>
      </c>
      <c r="S56" s="1" t="s">
        <v>3617</v>
      </c>
      <c r="T56" s="1">
        <v>74532</v>
      </c>
      <c r="U56" s="1">
        <f>VLOOKUP(A56,city_prices_not_used_in_the_scr!H:O,3,0)</f>
        <v>51.5</v>
      </c>
      <c r="V56" s="1">
        <f>VLOOKUP(A56,city_prices_not_used_in_the_scr!H:O,4,0)</f>
        <v>39.5</v>
      </c>
      <c r="W56" s="1">
        <f>VLOOKUP(A56,city_prices_not_used_in_the_scr!H:O,5,0)</f>
        <v>46.3</v>
      </c>
      <c r="X56" s="1">
        <f>VLOOKUP(A56,city_prices_not_used_in_the_scr!H:O,6,0)</f>
        <v>47.9</v>
      </c>
      <c r="Y56" s="1">
        <f>VLOOKUP(A56,city_prices_not_used_in_the_scr!H:O,7,0)</f>
        <v>50.7</v>
      </c>
      <c r="Z56" s="1">
        <f>VLOOKUP(A56,city_prices_not_used_in_the_scr!H:O,8,0)</f>
        <v>59.3</v>
      </c>
      <c r="AA56" s="1">
        <v>32.7607</v>
      </c>
      <c r="AB56" s="1">
        <v>-16.959499999999998</v>
      </c>
    </row>
    <row r="57" spans="1:28">
      <c r="A57" s="1" t="s">
        <v>118</v>
      </c>
      <c r="B57" s="1" t="s">
        <v>2738</v>
      </c>
      <c r="C57" s="1" t="s">
        <v>3640</v>
      </c>
      <c r="D57" s="1" t="s">
        <v>3640</v>
      </c>
      <c r="E57" s="1" t="s">
        <v>3637</v>
      </c>
      <c r="F57" s="1" t="s">
        <v>3637</v>
      </c>
      <c r="G57" s="1" t="s">
        <v>3639</v>
      </c>
      <c r="H57" s="1" t="s">
        <v>3639</v>
      </c>
      <c r="I57" s="1" t="s">
        <v>3641</v>
      </c>
      <c r="J57" s="1" t="s">
        <v>3641</v>
      </c>
      <c r="K57" s="1" t="s">
        <v>3639</v>
      </c>
      <c r="L57" s="1" t="s">
        <v>3637</v>
      </c>
      <c r="M57" s="1" t="s">
        <v>3637</v>
      </c>
      <c r="N57" s="1" t="s">
        <v>3640</v>
      </c>
      <c r="O57" s="1">
        <v>2300</v>
      </c>
      <c r="P57" s="1">
        <v>73</v>
      </c>
      <c r="Q57" s="1">
        <v>186</v>
      </c>
      <c r="R57" s="1">
        <v>481</v>
      </c>
      <c r="S57" s="1" t="s">
        <v>3621</v>
      </c>
      <c r="T57" s="1">
        <v>348324</v>
      </c>
      <c r="U57" s="1">
        <f>VLOOKUP(A57,city_prices_not_used_in_the_scr!H:O,3,0)</f>
        <v>55.8</v>
      </c>
      <c r="V57" s="1">
        <f>VLOOKUP(A57,city_prices_not_used_in_the_scr!H:O,4,0)</f>
        <v>36.5</v>
      </c>
      <c r="W57" s="1">
        <f>VLOOKUP(A57,city_prices_not_used_in_the_scr!H:O,5,0)</f>
        <v>47.4</v>
      </c>
      <c r="X57" s="1">
        <f>VLOOKUP(A57,city_prices_not_used_in_the_scr!H:O,6,0)</f>
        <v>52.2</v>
      </c>
      <c r="Y57" s="1">
        <f>VLOOKUP(A57,city_prices_not_used_in_the_scr!H:O,7,0)</f>
        <v>56.7</v>
      </c>
      <c r="Z57" s="1">
        <f>VLOOKUP(A57,city_prices_not_used_in_the_scr!H:O,8,0)</f>
        <v>128.80000000000001</v>
      </c>
      <c r="AA57" s="1">
        <v>40.416800000000002</v>
      </c>
      <c r="AB57" s="1">
        <v>-3.7038000000000002</v>
      </c>
    </row>
    <row r="58" spans="1:28">
      <c r="A58" s="1" t="s">
        <v>105</v>
      </c>
      <c r="B58" s="1" t="s">
        <v>105</v>
      </c>
      <c r="C58" s="1" t="s">
        <v>3637</v>
      </c>
      <c r="D58" s="1" t="s">
        <v>3637</v>
      </c>
      <c r="E58" s="1" t="s">
        <v>3637</v>
      </c>
      <c r="F58" s="1" t="s">
        <v>3638</v>
      </c>
      <c r="G58" s="1" t="s">
        <v>3639</v>
      </c>
      <c r="H58" s="1" t="s">
        <v>3639</v>
      </c>
      <c r="I58" s="1" t="s">
        <v>3641</v>
      </c>
      <c r="J58" s="1" t="s">
        <v>3641</v>
      </c>
      <c r="K58" s="1" t="s">
        <v>3639</v>
      </c>
      <c r="L58" s="1" t="s">
        <v>3638</v>
      </c>
      <c r="M58" s="1" t="s">
        <v>3637</v>
      </c>
      <c r="N58" s="1" t="s">
        <v>3637</v>
      </c>
      <c r="O58" s="1" t="s">
        <v>3676</v>
      </c>
      <c r="P58" s="1">
        <v>69</v>
      </c>
      <c r="Q58" s="1">
        <v>159</v>
      </c>
      <c r="R58" s="1">
        <v>314</v>
      </c>
      <c r="S58" s="1" t="s">
        <v>3608</v>
      </c>
      <c r="T58" s="1">
        <v>111660</v>
      </c>
      <c r="U58" s="1">
        <f>VLOOKUP(A58,city_prices_not_used_in_the_scr!H:O,3,0)</f>
        <v>60.2</v>
      </c>
      <c r="V58" s="1">
        <f>VLOOKUP(A58,city_prices_not_used_in_the_scr!H:O,4,0)</f>
        <v>34.200000000000003</v>
      </c>
      <c r="W58" s="1">
        <f>VLOOKUP(A58,city_prices_not_used_in_the_scr!H:O,5,0)</f>
        <v>48.9</v>
      </c>
      <c r="X58" s="1">
        <f>VLOOKUP(A58,city_prices_not_used_in_the_scr!H:O,6,0)</f>
        <v>59.6</v>
      </c>
      <c r="Y58" s="1">
        <f>VLOOKUP(A58,city_prices_not_used_in_the_scr!H:O,7,0)</f>
        <v>66.400000000000006</v>
      </c>
      <c r="Z58" s="1">
        <f>VLOOKUP(A58,city_prices_not_used_in_the_scr!H:O,8,0)</f>
        <v>105.9</v>
      </c>
      <c r="AA58" s="1">
        <v>35.9375</v>
      </c>
      <c r="AB58" s="1">
        <v>14.375400000000001</v>
      </c>
    </row>
    <row r="59" spans="1:28">
      <c r="A59" s="1" t="s">
        <v>3198</v>
      </c>
      <c r="B59" s="1" t="s">
        <v>3167</v>
      </c>
      <c r="C59" s="1" t="s">
        <v>3640</v>
      </c>
      <c r="D59" s="1" t="s">
        <v>3640</v>
      </c>
      <c r="E59" s="1" t="s">
        <v>3637</v>
      </c>
      <c r="F59" s="1" t="s">
        <v>3637</v>
      </c>
      <c r="G59" s="1" t="s">
        <v>3638</v>
      </c>
      <c r="H59" s="1" t="s">
        <v>3638</v>
      </c>
      <c r="I59" s="1" t="s">
        <v>3638</v>
      </c>
      <c r="J59" s="1" t="s">
        <v>3638</v>
      </c>
      <c r="K59" s="1" t="s">
        <v>3638</v>
      </c>
      <c r="L59" s="1" t="s">
        <v>3637</v>
      </c>
      <c r="M59" s="1" t="s">
        <v>3637</v>
      </c>
      <c r="N59" s="1" t="s">
        <v>3640</v>
      </c>
      <c r="O59" s="1">
        <v>1600</v>
      </c>
      <c r="P59" s="1">
        <v>121</v>
      </c>
      <c r="Q59" s="1">
        <v>303</v>
      </c>
      <c r="R59" s="1">
        <v>753</v>
      </c>
      <c r="S59" s="1" t="s">
        <v>3608</v>
      </c>
      <c r="T59" s="1">
        <v>82634</v>
      </c>
      <c r="U59" s="1">
        <f>VLOOKUP(A59,city_prices_not_used_in_the_scr!H:O,3,0)</f>
        <v>67.400000000000006</v>
      </c>
      <c r="V59" s="1">
        <f>VLOOKUP(A59,city_prices_not_used_in_the_scr!H:O,4,0)</f>
        <v>37.5</v>
      </c>
      <c r="W59" s="1">
        <f>VLOOKUP(A59,city_prices_not_used_in_the_scr!H:O,5,0)</f>
        <v>54.4</v>
      </c>
      <c r="X59" s="1">
        <f>VLOOKUP(A59,city_prices_not_used_in_the_scr!H:O,6,0)</f>
        <v>64.900000000000006</v>
      </c>
      <c r="Y59" s="1">
        <f>VLOOKUP(A59,city_prices_not_used_in_the_scr!H:O,7,0)</f>
        <v>70.7</v>
      </c>
      <c r="Z59" s="1">
        <f>VLOOKUP(A59,city_prices_not_used_in_the_scr!H:O,8,0)</f>
        <v>115.1</v>
      </c>
      <c r="AA59" s="1">
        <v>53.480800000000002</v>
      </c>
      <c r="AB59" s="1">
        <v>-2.2425999999999999</v>
      </c>
    </row>
    <row r="60" spans="1:28">
      <c r="A60" s="1" t="s">
        <v>106</v>
      </c>
      <c r="B60" s="1" t="s">
        <v>106</v>
      </c>
      <c r="C60" s="1" t="s">
        <v>3642</v>
      </c>
      <c r="D60" s="1" t="s">
        <v>3640</v>
      </c>
      <c r="E60" s="1" t="s">
        <v>3637</v>
      </c>
      <c r="F60" s="1" t="s">
        <v>3638</v>
      </c>
      <c r="G60" s="1" t="s">
        <v>3638</v>
      </c>
      <c r="H60" s="1" t="s">
        <v>3639</v>
      </c>
      <c r="I60" s="1" t="s">
        <v>3639</v>
      </c>
      <c r="J60" s="1" t="s">
        <v>3639</v>
      </c>
      <c r="K60" s="1" t="s">
        <v>3638</v>
      </c>
      <c r="L60" s="1" t="s">
        <v>3637</v>
      </c>
      <c r="M60" s="1" t="s">
        <v>3640</v>
      </c>
      <c r="N60" s="1" t="s">
        <v>3642</v>
      </c>
      <c r="O60" s="1">
        <v>1100</v>
      </c>
      <c r="P60" s="1">
        <v>53</v>
      </c>
      <c r="Q60" s="1">
        <v>121</v>
      </c>
      <c r="R60" s="1">
        <v>283</v>
      </c>
      <c r="S60" s="1" t="s">
        <v>3612</v>
      </c>
      <c r="T60" s="1">
        <v>5124</v>
      </c>
      <c r="U60" s="1">
        <f>VLOOKUP(A60,city_prices_not_used_in_the_scr!H:O,3,0)</f>
        <v>34.1</v>
      </c>
      <c r="V60" s="1">
        <f>VLOOKUP(A60,city_prices_not_used_in_the_scr!H:O,4,0)</f>
        <v>15.3</v>
      </c>
      <c r="W60" s="1">
        <f>VLOOKUP(A60,city_prices_not_used_in_the_scr!H:O,5,0)</f>
        <v>25.9</v>
      </c>
      <c r="X60" s="1">
        <f>VLOOKUP(A60,city_prices_not_used_in_the_scr!H:O,6,0)</f>
        <v>31.9</v>
      </c>
      <c r="Y60" s="1">
        <f>VLOOKUP(A60,city_prices_not_used_in_the_scr!H:O,7,0)</f>
        <v>30</v>
      </c>
      <c r="Z60" s="1">
        <f>VLOOKUP(A60,city_prices_not_used_in_the_scr!H:O,8,0)</f>
        <v>54.3</v>
      </c>
      <c r="AA60" s="1">
        <v>47.4116</v>
      </c>
      <c r="AB60" s="1">
        <v>28.369900000000001</v>
      </c>
    </row>
    <row r="61" spans="1:28">
      <c r="A61" s="1" t="s">
        <v>956</v>
      </c>
      <c r="B61" s="1" t="s">
        <v>956</v>
      </c>
      <c r="C61" s="1" t="s">
        <v>3640</v>
      </c>
      <c r="D61" s="1" t="s">
        <v>3640</v>
      </c>
      <c r="E61" s="1" t="s">
        <v>3637</v>
      </c>
      <c r="F61" s="1" t="s">
        <v>3638</v>
      </c>
      <c r="G61" s="1" t="s">
        <v>3639</v>
      </c>
      <c r="H61" s="1" t="s">
        <v>3639</v>
      </c>
      <c r="I61" s="1" t="s">
        <v>3639</v>
      </c>
      <c r="J61" s="1" t="s">
        <v>3639</v>
      </c>
      <c r="K61" s="1" t="s">
        <v>3639</v>
      </c>
      <c r="L61" s="1" t="s">
        <v>3638</v>
      </c>
      <c r="M61" s="1" t="s">
        <v>3637</v>
      </c>
      <c r="N61" s="1" t="s">
        <v>3640</v>
      </c>
      <c r="O61" s="1">
        <v>1650</v>
      </c>
      <c r="P61" s="1">
        <v>123</v>
      </c>
      <c r="Q61" s="1">
        <v>283</v>
      </c>
      <c r="R61" s="1">
        <v>564</v>
      </c>
      <c r="S61" s="1" t="s">
        <v>3597</v>
      </c>
      <c r="T61" s="1">
        <v>29054</v>
      </c>
      <c r="U61" s="1">
        <f>VLOOKUP(A61,city_prices_not_used_in_the_scr!H:O,3,0)</f>
        <v>70.2</v>
      </c>
      <c r="V61" s="1">
        <f>VLOOKUP(A61,city_prices_not_used_in_the_scr!H:O,4,0)</f>
        <v>23.8</v>
      </c>
      <c r="W61" s="1">
        <f>VLOOKUP(A61,city_prices_not_used_in_the_scr!H:O,5,0)</f>
        <v>50</v>
      </c>
      <c r="X61" s="1">
        <f>VLOOKUP(A61,city_prices_not_used_in_the_scr!H:O,6,0)</f>
        <v>77.8</v>
      </c>
      <c r="Y61" s="1">
        <f>VLOOKUP(A61,city_prices_not_used_in_the_scr!H:O,7,0)</f>
        <v>62.3</v>
      </c>
      <c r="Z61" s="1">
        <f>VLOOKUP(A61,city_prices_not_used_in_the_scr!H:O,8,0)</f>
        <v>118</v>
      </c>
      <c r="AA61" s="1">
        <v>43.738399999999999</v>
      </c>
      <c r="AB61" s="1">
        <v>7.4245999999999999</v>
      </c>
    </row>
    <row r="62" spans="1:28">
      <c r="A62" s="1" t="s">
        <v>107</v>
      </c>
      <c r="B62" s="1" t="s">
        <v>107</v>
      </c>
      <c r="C62" s="1" t="s">
        <v>3640</v>
      </c>
      <c r="D62" s="1" t="s">
        <v>3640</v>
      </c>
      <c r="E62" s="1" t="s">
        <v>3637</v>
      </c>
      <c r="F62" s="1" t="s">
        <v>3638</v>
      </c>
      <c r="G62" s="1" t="s">
        <v>3639</v>
      </c>
      <c r="H62" s="1" t="s">
        <v>3639</v>
      </c>
      <c r="I62" s="1" t="s">
        <v>3641</v>
      </c>
      <c r="J62" s="1" t="s">
        <v>3641</v>
      </c>
      <c r="K62" s="1" t="s">
        <v>3639</v>
      </c>
      <c r="L62" s="1" t="s">
        <v>3638</v>
      </c>
      <c r="M62" s="1" t="s">
        <v>3637</v>
      </c>
      <c r="N62" s="1" t="s">
        <v>3640</v>
      </c>
      <c r="O62" s="1">
        <v>1350</v>
      </c>
      <c r="P62" s="1">
        <v>60</v>
      </c>
      <c r="Q62" s="1">
        <v>147</v>
      </c>
      <c r="R62" s="1">
        <v>342</v>
      </c>
      <c r="S62" s="1" t="s">
        <v>3613</v>
      </c>
      <c r="T62" s="1">
        <v>33282</v>
      </c>
      <c r="U62" s="1">
        <f>VLOOKUP(A62,city_prices_not_used_in_the_scr!H:O,3,0)</f>
        <v>39.200000000000003</v>
      </c>
      <c r="V62" s="1">
        <f>VLOOKUP(A62,city_prices_not_used_in_the_scr!H:O,4,0)</f>
        <v>15.3</v>
      </c>
      <c r="W62" s="1">
        <f>VLOOKUP(A62,city_prices_not_used_in_the_scr!H:O,5,0)</f>
        <v>25.9</v>
      </c>
      <c r="X62" s="1">
        <f>VLOOKUP(A62,city_prices_not_used_in_the_scr!H:O,6,0)</f>
        <v>31.9</v>
      </c>
      <c r="Y62" s="1">
        <f>VLOOKUP(A62,city_prices_not_used_in_the_scr!H:O,7,0)</f>
        <v>30</v>
      </c>
      <c r="Z62" s="1">
        <f>VLOOKUP(A62,city_prices_not_used_in_the_scr!H:O,8,0)</f>
        <v>54.3</v>
      </c>
      <c r="AA62" s="1">
        <v>42.7087</v>
      </c>
      <c r="AB62" s="1">
        <v>19.374400000000001</v>
      </c>
    </row>
    <row r="63" spans="1:28">
      <c r="A63" s="1" t="s">
        <v>130</v>
      </c>
      <c r="B63" s="1" t="s">
        <v>3596</v>
      </c>
      <c r="C63" s="1" t="s">
        <v>3642</v>
      </c>
      <c r="D63" s="1" t="s">
        <v>3640</v>
      </c>
      <c r="E63" s="1" t="s">
        <v>3637</v>
      </c>
      <c r="F63" s="1" t="s">
        <v>3638</v>
      </c>
      <c r="G63" s="1" t="s">
        <v>3638</v>
      </c>
      <c r="H63" s="1" t="s">
        <v>3639</v>
      </c>
      <c r="I63" s="1" t="s">
        <v>3639</v>
      </c>
      <c r="J63" s="1" t="s">
        <v>3639</v>
      </c>
      <c r="K63" s="1" t="s">
        <v>3638</v>
      </c>
      <c r="L63" s="1" t="s">
        <v>3637</v>
      </c>
      <c r="M63" s="1" t="s">
        <v>3640</v>
      </c>
      <c r="N63" s="1" t="s">
        <v>3642</v>
      </c>
      <c r="O63" s="1">
        <v>450</v>
      </c>
      <c r="P63" s="1">
        <v>57</v>
      </c>
      <c r="Q63" s="1">
        <v>138</v>
      </c>
      <c r="R63" s="1">
        <v>334</v>
      </c>
      <c r="S63" s="1" t="s">
        <v>3624</v>
      </c>
      <c r="T63" s="1">
        <v>11597</v>
      </c>
      <c r="U63" s="1">
        <f>VLOOKUP(A63,city_prices_not_used_in_the_scr!H:O,3,0)</f>
        <v>48</v>
      </c>
      <c r="V63" s="1">
        <f>VLOOKUP(A63,city_prices_not_used_in_the_scr!H:O,4,0)</f>
        <v>27.9</v>
      </c>
      <c r="W63" s="1">
        <f>VLOOKUP(A63,city_prices_not_used_in_the_scr!H:O,5,0)</f>
        <v>39.200000000000003</v>
      </c>
      <c r="X63" s="1">
        <f>VLOOKUP(A63,city_prices_not_used_in_the_scr!H:O,6,0)</f>
        <v>41</v>
      </c>
      <c r="Y63" s="1">
        <f>VLOOKUP(A63,city_prices_not_used_in_the_scr!H:O,7,0)</f>
        <v>43.8</v>
      </c>
      <c r="Z63" s="1">
        <f>VLOOKUP(A63,city_prices_not_used_in_the_scr!H:O,8,0)</f>
        <v>87.8</v>
      </c>
      <c r="AA63" s="1">
        <v>49.463200000000001</v>
      </c>
      <c r="AB63" s="1">
        <v>16.923300000000001</v>
      </c>
    </row>
    <row r="64" spans="1:28">
      <c r="A64" s="1" t="s">
        <v>1684</v>
      </c>
      <c r="B64" s="1" t="s">
        <v>98</v>
      </c>
      <c r="C64" s="1" t="s">
        <v>3640</v>
      </c>
      <c r="D64" s="1" t="s">
        <v>3640</v>
      </c>
      <c r="E64" s="1" t="s">
        <v>3637</v>
      </c>
      <c r="F64" s="1" t="s">
        <v>3637</v>
      </c>
      <c r="G64" s="1" t="s">
        <v>3637</v>
      </c>
      <c r="H64" s="1" t="s">
        <v>3638</v>
      </c>
      <c r="I64" s="1" t="s">
        <v>3638</v>
      </c>
      <c r="J64" s="1" t="s">
        <v>3638</v>
      </c>
      <c r="K64" s="1" t="s">
        <v>3637</v>
      </c>
      <c r="L64" s="1" t="s">
        <v>3637</v>
      </c>
      <c r="M64" s="1" t="s">
        <v>3640</v>
      </c>
      <c r="N64" s="1" t="s">
        <v>3640</v>
      </c>
      <c r="O64" s="1" t="s">
        <v>3676</v>
      </c>
      <c r="P64" s="1">
        <v>77</v>
      </c>
      <c r="Q64" s="1">
        <v>192</v>
      </c>
      <c r="R64" s="1">
        <v>474</v>
      </c>
      <c r="S64" s="1" t="s">
        <v>3608</v>
      </c>
      <c r="T64" s="1">
        <v>106637</v>
      </c>
      <c r="U64" s="1">
        <f>VLOOKUP(A64,city_prices_not_used_in_the_scr!H:O,3,0)</f>
        <v>71</v>
      </c>
      <c r="V64" s="1">
        <f>VLOOKUP(A64,city_prices_not_used_in_the_scr!H:O,4,0)</f>
        <v>44.7</v>
      </c>
      <c r="W64" s="1">
        <f>VLOOKUP(A64,city_prices_not_used_in_the_scr!H:O,5,0)</f>
        <v>59.5</v>
      </c>
      <c r="X64" s="1">
        <f>VLOOKUP(A64,city_prices_not_used_in_the_scr!H:O,6,0)</f>
        <v>71.7</v>
      </c>
      <c r="Y64" s="1">
        <f>VLOOKUP(A64,city_prices_not_used_in_the_scr!H:O,7,0)</f>
        <v>71.2</v>
      </c>
      <c r="Z64" s="1">
        <f>VLOOKUP(A64,city_prices_not_used_in_the_scr!H:O,8,0)</f>
        <v>113</v>
      </c>
      <c r="AA64" s="1">
        <v>52.270499999999998</v>
      </c>
      <c r="AB64" s="1">
        <v>-8.4686000000000003</v>
      </c>
    </row>
    <row r="65" spans="1:28">
      <c r="A65" s="1" t="s">
        <v>90</v>
      </c>
      <c r="B65" s="1" t="s">
        <v>92</v>
      </c>
      <c r="C65" s="1" t="s">
        <v>3637</v>
      </c>
      <c r="D65" s="1" t="s">
        <v>3637</v>
      </c>
      <c r="E65" s="1" t="s">
        <v>3637</v>
      </c>
      <c r="F65" s="1" t="s">
        <v>3638</v>
      </c>
      <c r="G65" s="1" t="s">
        <v>3639</v>
      </c>
      <c r="H65" s="1" t="s">
        <v>3639</v>
      </c>
      <c r="I65" s="1" t="s">
        <v>3639</v>
      </c>
      <c r="J65" s="1" t="s">
        <v>3639</v>
      </c>
      <c r="K65" s="1" t="s">
        <v>3639</v>
      </c>
      <c r="L65" s="1" t="s">
        <v>3638</v>
      </c>
      <c r="M65" s="1" t="s">
        <v>3637</v>
      </c>
      <c r="N65" s="1" t="s">
        <v>3637</v>
      </c>
      <c r="O65" s="1" t="s">
        <v>3676</v>
      </c>
      <c r="P65" s="1">
        <v>128</v>
      </c>
      <c r="Q65" s="1">
        <v>309</v>
      </c>
      <c r="R65" s="1">
        <v>698</v>
      </c>
      <c r="S65" s="1" t="s">
        <v>3604</v>
      </c>
      <c r="T65" s="1">
        <v>33206</v>
      </c>
      <c r="U65" s="1">
        <f>VLOOKUP(A65,city_prices_not_used_in_the_scr!H:O,3,0)</f>
        <v>53.7</v>
      </c>
      <c r="V65" s="1">
        <f>VLOOKUP(A65,city_prices_not_used_in_the_scr!H:O,4,0)</f>
        <v>16.8</v>
      </c>
      <c r="W65" s="1">
        <f>VLOOKUP(A65,city_prices_not_used_in_the_scr!H:O,5,0)</f>
        <v>37.6</v>
      </c>
      <c r="X65" s="1">
        <f>VLOOKUP(A65,city_prices_not_used_in_the_scr!H:O,6,0)</f>
        <v>51.4</v>
      </c>
      <c r="Y65" s="1">
        <f>VLOOKUP(A65,city_prices_not_used_in_the_scr!H:O,7,0)</f>
        <v>56</v>
      </c>
      <c r="Z65" s="1">
        <f>VLOOKUP(A65,city_prices_not_used_in_the_scr!H:O,8,0)</f>
        <v>62.6</v>
      </c>
      <c r="AA65" s="1">
        <v>37.4467</v>
      </c>
      <c r="AB65" s="1">
        <v>25.328900000000001</v>
      </c>
    </row>
    <row r="66" spans="1:28">
      <c r="A66" s="1" t="s">
        <v>126</v>
      </c>
      <c r="B66" s="1" t="s">
        <v>84</v>
      </c>
      <c r="C66" s="1" t="s">
        <v>3640</v>
      </c>
      <c r="D66" s="1" t="s">
        <v>3640</v>
      </c>
      <c r="E66" s="1" t="s">
        <v>3637</v>
      </c>
      <c r="F66" s="1" t="s">
        <v>3637</v>
      </c>
      <c r="G66" s="1" t="s">
        <v>3638</v>
      </c>
      <c r="H66" s="1" t="s">
        <v>3638</v>
      </c>
      <c r="I66" s="1" t="s">
        <v>3638</v>
      </c>
      <c r="J66" s="1" t="s">
        <v>3638</v>
      </c>
      <c r="K66" s="1" t="s">
        <v>3638</v>
      </c>
      <c r="L66" s="1" t="s">
        <v>3637</v>
      </c>
      <c r="M66" s="1" t="s">
        <v>3637</v>
      </c>
      <c r="N66" s="1" t="s">
        <v>3640</v>
      </c>
      <c r="O66" s="1">
        <v>1500</v>
      </c>
      <c r="P66" s="1">
        <v>74</v>
      </c>
      <c r="Q66" s="1">
        <v>175</v>
      </c>
      <c r="R66" s="1">
        <v>371</v>
      </c>
      <c r="S66" s="1" t="s">
        <v>3597</v>
      </c>
      <c r="T66" s="1">
        <v>102262</v>
      </c>
      <c r="U66" s="1">
        <f>VLOOKUP(A66,city_prices_not_used_in_the_scr!H:O,3,0)</f>
        <v>74.599999999999994</v>
      </c>
      <c r="V66" s="1">
        <f>VLOOKUP(A66,city_prices_not_used_in_the_scr!H:O,4,0)</f>
        <v>44.4</v>
      </c>
      <c r="W66" s="1">
        <f>VLOOKUP(A66,city_prices_not_used_in_the_scr!H:O,5,0)</f>
        <v>61.4</v>
      </c>
      <c r="X66" s="1">
        <f>VLOOKUP(A66,city_prices_not_used_in_the_scr!H:O,6,0)</f>
        <v>76.099999999999994</v>
      </c>
      <c r="Y66" s="1">
        <f>VLOOKUP(A66,city_prices_not_used_in_the_scr!H:O,7,0)</f>
        <v>66.8</v>
      </c>
      <c r="Z66" s="1">
        <f>VLOOKUP(A66,city_prices_not_used_in_the_scr!H:O,8,0)</f>
        <v>116.8</v>
      </c>
      <c r="AA66" s="1">
        <v>49.443199999999997</v>
      </c>
      <c r="AB66" s="1">
        <v>1.0992999999999999</v>
      </c>
    </row>
    <row r="67" spans="1:28">
      <c r="A67" s="1" t="s">
        <v>2210</v>
      </c>
      <c r="B67" s="1" t="s">
        <v>2212</v>
      </c>
      <c r="C67" s="1" t="s">
        <v>3642</v>
      </c>
      <c r="D67" s="1" t="s">
        <v>3640</v>
      </c>
      <c r="E67" s="1" t="s">
        <v>3637</v>
      </c>
      <c r="F67" s="1" t="s">
        <v>3637</v>
      </c>
      <c r="G67" s="1" t="s">
        <v>3638</v>
      </c>
      <c r="H67" s="1" t="s">
        <v>3638</v>
      </c>
      <c r="I67" s="1" t="s">
        <v>3638</v>
      </c>
      <c r="J67" s="1" t="s">
        <v>3638</v>
      </c>
      <c r="K67" s="1" t="s">
        <v>3638</v>
      </c>
      <c r="L67" s="1" t="s">
        <v>3637</v>
      </c>
      <c r="M67" s="1" t="s">
        <v>3637</v>
      </c>
      <c r="N67" s="1" t="s">
        <v>3640</v>
      </c>
      <c r="O67" s="1">
        <v>1100</v>
      </c>
      <c r="P67" s="1">
        <v>96</v>
      </c>
      <c r="Q67" s="1">
        <v>243</v>
      </c>
      <c r="R67" s="1">
        <v>622</v>
      </c>
      <c r="S67" s="1" t="s">
        <v>17</v>
      </c>
      <c r="T67" s="1">
        <v>396352</v>
      </c>
      <c r="U67" s="1">
        <f>VLOOKUP(A67,city_prices_not_used_in_the_scr!H:O,3,0)</f>
        <v>75.900000000000006</v>
      </c>
      <c r="V67" s="1">
        <f>VLOOKUP(A67,city_prices_not_used_in_the_scr!H:O,4,0)</f>
        <v>56.8</v>
      </c>
      <c r="W67" s="1">
        <f>VLOOKUP(A67,city_prices_not_used_in_the_scr!H:O,5,0)</f>
        <v>67.599999999999994</v>
      </c>
      <c r="X67" s="1">
        <f>VLOOKUP(A67,city_prices_not_used_in_the_scr!H:O,6,0)</f>
        <v>65.599999999999994</v>
      </c>
      <c r="Y67" s="1">
        <f>VLOOKUP(A67,city_prices_not_used_in_the_scr!H:O,7,0)</f>
        <v>79.7</v>
      </c>
      <c r="Z67" s="1">
        <f>VLOOKUP(A67,city_prices_not_used_in_the_scr!H:O,8,0)</f>
        <v>132.9</v>
      </c>
      <c r="AA67" s="1">
        <v>52.370199999999997</v>
      </c>
      <c r="AB67" s="1">
        <v>4.8952</v>
      </c>
    </row>
    <row r="68" spans="1:28">
      <c r="A68" s="1" t="s">
        <v>2209</v>
      </c>
      <c r="B68" s="1" t="s">
        <v>2209</v>
      </c>
      <c r="C68" s="1" t="s">
        <v>3640</v>
      </c>
      <c r="D68" s="1" t="s">
        <v>3640</v>
      </c>
      <c r="E68" s="1" t="s">
        <v>3637</v>
      </c>
      <c r="F68" s="1" t="s">
        <v>3637</v>
      </c>
      <c r="G68" s="1" t="s">
        <v>3639</v>
      </c>
      <c r="H68" s="1" t="s">
        <v>3639</v>
      </c>
      <c r="I68" s="1" t="s">
        <v>3641</v>
      </c>
      <c r="J68" s="1" t="s">
        <v>3641</v>
      </c>
      <c r="K68" s="1" t="s">
        <v>3639</v>
      </c>
      <c r="L68" s="1" t="s">
        <v>3637</v>
      </c>
      <c r="M68" s="1" t="s">
        <v>3637</v>
      </c>
      <c r="N68" s="1" t="s">
        <v>3640</v>
      </c>
      <c r="O68" s="1">
        <v>1350</v>
      </c>
      <c r="P68" s="1">
        <v>54</v>
      </c>
      <c r="Q68" s="1">
        <v>123</v>
      </c>
      <c r="R68" s="1">
        <v>228</v>
      </c>
      <c r="S68" s="1" t="s">
        <v>3614</v>
      </c>
      <c r="T68" s="1">
        <v>18769</v>
      </c>
      <c r="U68" s="1">
        <f>VLOOKUP(A68,city_prices_not_used_in_the_scr!H:O,3,0)</f>
        <v>35.9</v>
      </c>
      <c r="V68" s="1">
        <f>VLOOKUP(A68,city_prices_not_used_in_the_scr!H:O,4,0)</f>
        <v>9</v>
      </c>
      <c r="W68" s="1">
        <f>VLOOKUP(A68,city_prices_not_used_in_the_scr!H:O,5,0)</f>
        <v>24.2</v>
      </c>
      <c r="X68" s="1">
        <f>VLOOKUP(A68,city_prices_not_used_in_the_scr!H:O,6,0)</f>
        <v>34.9</v>
      </c>
      <c r="Y68" s="1">
        <f>VLOOKUP(A68,city_prices_not_used_in_the_scr!H:O,7,0)</f>
        <v>29.8</v>
      </c>
      <c r="Z68" s="1">
        <f>VLOOKUP(A68,city_prices_not_used_in_the_scr!H:O,8,0)</f>
        <v>65.2</v>
      </c>
      <c r="AA68" s="1">
        <v>41.608600000000003</v>
      </c>
      <c r="AB68" s="1">
        <v>21.7453</v>
      </c>
    </row>
    <row r="69" spans="1:28">
      <c r="A69" s="1" t="s">
        <v>1183</v>
      </c>
      <c r="B69" s="1" t="s">
        <v>1119</v>
      </c>
      <c r="C69" s="1" t="s">
        <v>3642</v>
      </c>
      <c r="D69" s="1" t="s">
        <v>3640</v>
      </c>
      <c r="E69" s="1" t="s">
        <v>3637</v>
      </c>
      <c r="F69" s="1" t="s">
        <v>3638</v>
      </c>
      <c r="G69" s="1" t="s">
        <v>3638</v>
      </c>
      <c r="H69" s="1" t="s">
        <v>3639</v>
      </c>
      <c r="I69" s="1" t="s">
        <v>3639</v>
      </c>
      <c r="J69" s="1" t="s">
        <v>3639</v>
      </c>
      <c r="K69" s="1" t="s">
        <v>3638</v>
      </c>
      <c r="L69" s="1" t="s">
        <v>3637</v>
      </c>
      <c r="M69" s="1" t="s">
        <v>3637</v>
      </c>
      <c r="N69" s="1" t="s">
        <v>3642</v>
      </c>
      <c r="O69" s="1">
        <v>900</v>
      </c>
      <c r="P69" s="1">
        <v>124</v>
      </c>
      <c r="Q69" s="1">
        <v>273</v>
      </c>
      <c r="R69" s="1">
        <v>579</v>
      </c>
      <c r="S69" s="1" t="s">
        <v>6</v>
      </c>
      <c r="T69" s="1">
        <v>76830</v>
      </c>
      <c r="U69" s="1">
        <f>VLOOKUP(A69,city_prices_not_used_in_the_scr!H:O,3,0)</f>
        <v>67.7</v>
      </c>
      <c r="V69" s="1">
        <f>VLOOKUP(A69,city_prices_not_used_in_the_scr!H:O,4,0)</f>
        <v>31.7</v>
      </c>
      <c r="W69" s="1">
        <f>VLOOKUP(A69,city_prices_not_used_in_the_scr!H:O,5,0)</f>
        <v>52</v>
      </c>
      <c r="X69" s="1">
        <f>VLOOKUP(A69,city_prices_not_used_in_the_scr!H:O,6,0)</f>
        <v>62.4</v>
      </c>
      <c r="Y69" s="1">
        <f>VLOOKUP(A69,city_prices_not_used_in_the_scr!H:O,7,0)</f>
        <v>65.8</v>
      </c>
      <c r="Z69" s="1">
        <f>VLOOKUP(A69,city_prices_not_used_in_the_scr!H:O,8,0)</f>
        <v>136.69999999999999</v>
      </c>
      <c r="AA69" s="1">
        <v>51.433199999999999</v>
      </c>
      <c r="AB69" s="1">
        <v>7.6616</v>
      </c>
    </row>
    <row r="70" spans="1:28">
      <c r="A70" s="1" t="s">
        <v>3335</v>
      </c>
      <c r="B70" s="1" t="s">
        <v>3167</v>
      </c>
      <c r="C70" s="1" t="s">
        <v>3640</v>
      </c>
      <c r="D70" s="1" t="s">
        <v>3640</v>
      </c>
      <c r="E70" s="1" t="s">
        <v>3637</v>
      </c>
      <c r="F70" s="1" t="s">
        <v>3637</v>
      </c>
      <c r="G70" s="1" t="s">
        <v>3637</v>
      </c>
      <c r="H70" s="1" t="s">
        <v>3637</v>
      </c>
      <c r="I70" s="1" t="s">
        <v>3637</v>
      </c>
      <c r="J70" s="1" t="s">
        <v>3637</v>
      </c>
      <c r="K70" s="1" t="s">
        <v>3637</v>
      </c>
      <c r="L70" s="1" t="s">
        <v>3637</v>
      </c>
      <c r="M70" s="1" t="s">
        <v>3640</v>
      </c>
      <c r="N70" s="1" t="s">
        <v>3640</v>
      </c>
      <c r="O70" s="1" t="s">
        <v>3676</v>
      </c>
      <c r="P70" s="1">
        <v>93</v>
      </c>
      <c r="Q70" s="1">
        <v>221</v>
      </c>
      <c r="R70" s="1">
        <v>498</v>
      </c>
      <c r="S70" s="1" t="s">
        <v>3608</v>
      </c>
      <c r="T70" s="1">
        <v>89858</v>
      </c>
      <c r="U70" s="1">
        <f>VLOOKUP(A70,city_prices_not_used_in_the_scr!H:O,3,0)</f>
        <v>62.7</v>
      </c>
      <c r="V70" s="1">
        <f>VLOOKUP(A70,city_prices_not_used_in_the_scr!H:O,4,0)</f>
        <v>27.4</v>
      </c>
      <c r="W70" s="1">
        <f>VLOOKUP(A70,city_prices_not_used_in_the_scr!H:O,5,0)</f>
        <v>50.7</v>
      </c>
      <c r="X70" s="1">
        <f>VLOOKUP(A70,city_prices_not_used_in_the_scr!H:O,6,0)</f>
        <v>64.900000000000006</v>
      </c>
      <c r="Y70" s="1">
        <f>VLOOKUP(A70,city_prices_not_used_in_the_scr!H:O,7,0)</f>
        <v>70.7</v>
      </c>
      <c r="Z70" s="1">
        <f>VLOOKUP(A70,city_prices_not_used_in_the_scr!H:O,8,0)</f>
        <v>115.1</v>
      </c>
      <c r="AA70" s="1">
        <v>54.787700000000001</v>
      </c>
      <c r="AB70" s="1">
        <v>-6.4923000000000002</v>
      </c>
    </row>
    <row r="71" spans="1:28">
      <c r="A71" s="1" t="s">
        <v>109</v>
      </c>
      <c r="B71" s="1" t="s">
        <v>2311</v>
      </c>
      <c r="C71" s="1" t="s">
        <v>3643</v>
      </c>
      <c r="D71" s="1" t="s">
        <v>3643</v>
      </c>
      <c r="E71" s="1" t="s">
        <v>3642</v>
      </c>
      <c r="F71" s="1" t="s">
        <v>3640</v>
      </c>
      <c r="G71" s="1" t="s">
        <v>3637</v>
      </c>
      <c r="H71" s="1" t="s">
        <v>3637</v>
      </c>
      <c r="I71" s="1" t="s">
        <v>3637</v>
      </c>
      <c r="J71" s="1" t="s">
        <v>3637</v>
      </c>
      <c r="K71" s="1" t="s">
        <v>3637</v>
      </c>
      <c r="L71" s="1" t="s">
        <v>3640</v>
      </c>
      <c r="M71" s="1" t="s">
        <v>3642</v>
      </c>
      <c r="N71" s="1" t="s">
        <v>3643</v>
      </c>
      <c r="O71" s="1">
        <v>2500</v>
      </c>
      <c r="P71" s="1">
        <v>101</v>
      </c>
      <c r="Q71" s="1">
        <v>240</v>
      </c>
      <c r="R71" s="1">
        <v>540</v>
      </c>
      <c r="S71" s="1" t="s">
        <v>3615</v>
      </c>
      <c r="T71" s="1">
        <v>24565</v>
      </c>
      <c r="U71" s="1">
        <f>VLOOKUP(A71,city_prices_not_used_in_the_scr!H:O,3,0)</f>
        <v>84.3</v>
      </c>
      <c r="V71" s="1">
        <f>VLOOKUP(A71,city_prices_not_used_in_the_scr!H:O,4,0)</f>
        <v>38.299999999999997</v>
      </c>
      <c r="W71" s="1">
        <f>VLOOKUP(A71,city_prices_not_used_in_the_scr!H:O,5,0)</f>
        <v>64.3</v>
      </c>
      <c r="X71" s="1">
        <f>VLOOKUP(A71,city_prices_not_used_in_the_scr!H:O,6,0)</f>
        <v>86.1</v>
      </c>
      <c r="Y71" s="1">
        <f>VLOOKUP(A71,city_prices_not_used_in_the_scr!H:O,7,0)</f>
        <v>88.6</v>
      </c>
      <c r="Z71" s="1">
        <f>VLOOKUP(A71,city_prices_not_used_in_the_scr!H:O,8,0)</f>
        <v>124.7</v>
      </c>
      <c r="AA71" s="1">
        <v>69.649199999999993</v>
      </c>
      <c r="AB71" s="1">
        <v>18.955300000000001</v>
      </c>
    </row>
    <row r="72" spans="1:28">
      <c r="A72" s="1" t="s">
        <v>855</v>
      </c>
      <c r="B72" s="1" t="s">
        <v>84</v>
      </c>
      <c r="C72" s="1" t="s">
        <v>3640</v>
      </c>
      <c r="D72" s="1" t="s">
        <v>3640</v>
      </c>
      <c r="E72" s="1" t="s">
        <v>3637</v>
      </c>
      <c r="F72" s="1" t="s">
        <v>3638</v>
      </c>
      <c r="G72" s="1" t="s">
        <v>3638</v>
      </c>
      <c r="H72" s="1" t="s">
        <v>3639</v>
      </c>
      <c r="I72" s="1" t="s">
        <v>3639</v>
      </c>
      <c r="J72" s="1" t="s">
        <v>3639</v>
      </c>
      <c r="K72" s="1" t="s">
        <v>3638</v>
      </c>
      <c r="L72" s="1" t="s">
        <v>3637</v>
      </c>
      <c r="M72" s="1" t="s">
        <v>3637</v>
      </c>
      <c r="N72" s="1" t="s">
        <v>3640</v>
      </c>
      <c r="O72" s="1">
        <v>2000</v>
      </c>
      <c r="P72" s="1">
        <v>78</v>
      </c>
      <c r="Q72" s="1">
        <v>177</v>
      </c>
      <c r="R72" s="1">
        <v>340</v>
      </c>
      <c r="S72" s="1" t="s">
        <v>3597</v>
      </c>
      <c r="T72" s="1">
        <v>83571</v>
      </c>
      <c r="U72" s="1">
        <f>VLOOKUP(A72,city_prices_not_used_in_the_scr!H:O,3,0)</f>
        <v>65</v>
      </c>
      <c r="V72" s="1">
        <f>VLOOKUP(A72,city_prices_not_used_in_the_scr!H:O,4,0)</f>
        <v>21</v>
      </c>
      <c r="W72" s="1">
        <f>VLOOKUP(A72,city_prices_not_used_in_the_scr!H:O,5,0)</f>
        <v>45.8</v>
      </c>
      <c r="X72" s="1">
        <f>VLOOKUP(A72,city_prices_not_used_in_the_scr!H:O,6,0)</f>
        <v>57.6</v>
      </c>
      <c r="Y72" s="1">
        <f>VLOOKUP(A72,city_prices_not_used_in_the_scr!H:O,7,0)</f>
        <v>55.2</v>
      </c>
      <c r="Z72" s="1">
        <f>VLOOKUP(A72,city_prices_not_used_in_the_scr!H:O,8,0)</f>
        <v>88</v>
      </c>
      <c r="AA72" s="1">
        <v>44.837800000000001</v>
      </c>
      <c r="AB72" s="1">
        <v>-0.57920000000000005</v>
      </c>
    </row>
    <row r="73" spans="1:28">
      <c r="A73" s="1" t="s">
        <v>108</v>
      </c>
      <c r="B73" s="1" t="s">
        <v>2311</v>
      </c>
      <c r="C73" s="1" t="s">
        <v>3643</v>
      </c>
      <c r="D73" s="1" t="s">
        <v>3643</v>
      </c>
      <c r="E73" s="1" t="s">
        <v>3642</v>
      </c>
      <c r="F73" s="1" t="s">
        <v>3640</v>
      </c>
      <c r="G73" s="1" t="s">
        <v>3637</v>
      </c>
      <c r="H73" s="1" t="s">
        <v>3638</v>
      </c>
      <c r="I73" s="1" t="s">
        <v>3638</v>
      </c>
      <c r="J73" s="1" t="s">
        <v>3638</v>
      </c>
      <c r="K73" s="1" t="s">
        <v>3637</v>
      </c>
      <c r="L73" s="1" t="s">
        <v>3637</v>
      </c>
      <c r="M73" s="1" t="s">
        <v>3640</v>
      </c>
      <c r="N73" s="1" t="s">
        <v>3642</v>
      </c>
      <c r="O73" s="1">
        <v>1400</v>
      </c>
      <c r="P73" s="1">
        <v>101</v>
      </c>
      <c r="Q73" s="1">
        <v>240</v>
      </c>
      <c r="R73" s="1">
        <v>540</v>
      </c>
      <c r="S73" s="1" t="s">
        <v>3615</v>
      </c>
      <c r="T73" s="1">
        <v>80252</v>
      </c>
      <c r="U73" s="1">
        <f>VLOOKUP(A73,city_prices_not_used_in_the_scr!H:O,3,0)</f>
        <v>84.3</v>
      </c>
      <c r="V73" s="1">
        <f>VLOOKUP(A73,city_prices_not_used_in_the_scr!H:O,4,0)</f>
        <v>38.299999999999997</v>
      </c>
      <c r="W73" s="1">
        <f>VLOOKUP(A73,city_prices_not_used_in_the_scr!H:O,5,0)</f>
        <v>64.3</v>
      </c>
      <c r="X73" s="1">
        <f>VLOOKUP(A73,city_prices_not_used_in_the_scr!H:O,6,0)</f>
        <v>86.1</v>
      </c>
      <c r="Y73" s="1">
        <f>VLOOKUP(A73,city_prices_not_used_in_the_scr!H:O,7,0)</f>
        <v>88.6</v>
      </c>
      <c r="Z73" s="1">
        <f>VLOOKUP(A73,city_prices_not_used_in_the_scr!H:O,8,0)</f>
        <v>124.7</v>
      </c>
      <c r="AA73" s="1">
        <v>59.913899999999998</v>
      </c>
      <c r="AB73" s="1">
        <v>10.7522</v>
      </c>
    </row>
    <row r="74" spans="1:28">
      <c r="A74" s="1" t="s">
        <v>83</v>
      </c>
      <c r="B74" s="1" t="s">
        <v>84</v>
      </c>
      <c r="C74" s="1" t="s">
        <v>3640</v>
      </c>
      <c r="D74" s="1" t="s">
        <v>3640</v>
      </c>
      <c r="E74" s="1" t="s">
        <v>3637</v>
      </c>
      <c r="F74" s="1" t="s">
        <v>3638</v>
      </c>
      <c r="G74" s="1" t="s">
        <v>3639</v>
      </c>
      <c r="H74" s="1" t="s">
        <v>3639</v>
      </c>
      <c r="I74" s="1" t="s">
        <v>3639</v>
      </c>
      <c r="J74" s="1" t="s">
        <v>3639</v>
      </c>
      <c r="K74" s="1" t="s">
        <v>3639</v>
      </c>
      <c r="L74" s="1" t="s">
        <v>3638</v>
      </c>
      <c r="M74" s="1" t="s">
        <v>3637</v>
      </c>
      <c r="N74" s="1" t="s">
        <v>3640</v>
      </c>
      <c r="O74" s="1">
        <v>1400</v>
      </c>
      <c r="P74" s="1">
        <v>113</v>
      </c>
      <c r="Q74" s="1">
        <v>301</v>
      </c>
      <c r="R74" s="1">
        <v>854</v>
      </c>
      <c r="S74" s="1" t="s">
        <v>3597</v>
      </c>
      <c r="T74" s="1">
        <v>831804</v>
      </c>
      <c r="U74" s="1">
        <f>VLOOKUP(A74,city_prices_not_used_in_the_scr!H:O,3,0)</f>
        <v>74.599999999999994</v>
      </c>
      <c r="V74" s="1">
        <f>VLOOKUP(A74,city_prices_not_used_in_the_scr!H:O,4,0)</f>
        <v>44.4</v>
      </c>
      <c r="W74" s="1">
        <f>VLOOKUP(A74,city_prices_not_used_in_the_scr!H:O,5,0)</f>
        <v>61.4</v>
      </c>
      <c r="X74" s="1">
        <f>VLOOKUP(A74,city_prices_not_used_in_the_scr!H:O,6,0)</f>
        <v>76.099999999999994</v>
      </c>
      <c r="Y74" s="1">
        <f>VLOOKUP(A74,city_prices_not_used_in_the_scr!H:O,7,0)</f>
        <v>66.8</v>
      </c>
      <c r="Z74" s="1">
        <f>VLOOKUP(A74,city_prices_not_used_in_the_scr!H:O,8,0)</f>
        <v>116.8</v>
      </c>
      <c r="AA74" s="1">
        <v>48.8566</v>
      </c>
      <c r="AB74" s="1">
        <v>2.3521999999999998</v>
      </c>
    </row>
    <row r="75" spans="1:28">
      <c r="A75" s="1" t="s">
        <v>1483</v>
      </c>
      <c r="B75" s="1" t="s">
        <v>92</v>
      </c>
      <c r="C75" s="1" t="s">
        <v>3637</v>
      </c>
      <c r="D75" s="1" t="s">
        <v>3637</v>
      </c>
      <c r="E75" s="1" t="s">
        <v>3637</v>
      </c>
      <c r="F75" s="1" t="s">
        <v>3638</v>
      </c>
      <c r="G75" s="1" t="s">
        <v>3639</v>
      </c>
      <c r="H75" s="1" t="s">
        <v>3639</v>
      </c>
      <c r="I75" s="1" t="s">
        <v>3641</v>
      </c>
      <c r="J75" s="1" t="s">
        <v>3641</v>
      </c>
      <c r="K75" s="1" t="s">
        <v>3639</v>
      </c>
      <c r="L75" s="1" t="s">
        <v>3638</v>
      </c>
      <c r="M75" s="1" t="s">
        <v>3637</v>
      </c>
      <c r="N75" s="1" t="s">
        <v>3637</v>
      </c>
      <c r="O75" s="1">
        <v>2000</v>
      </c>
      <c r="P75" s="1">
        <v>75</v>
      </c>
      <c r="Q75" s="1">
        <v>172</v>
      </c>
      <c r="R75" s="1">
        <v>328</v>
      </c>
      <c r="S75" s="1" t="s">
        <v>3604</v>
      </c>
      <c r="T75" s="1">
        <v>26978</v>
      </c>
      <c r="U75" s="1">
        <f>VLOOKUP(A75,city_prices_not_used_in_the_scr!H:O,3,0)</f>
        <v>53.7</v>
      </c>
      <c r="V75" s="1">
        <f>VLOOKUP(A75,city_prices_not_used_in_the_scr!H:O,4,0)</f>
        <v>16.8</v>
      </c>
      <c r="W75" s="1">
        <f>VLOOKUP(A75,city_prices_not_used_in_the_scr!H:O,5,0)</f>
        <v>37.6</v>
      </c>
      <c r="X75" s="1">
        <f>VLOOKUP(A75,city_prices_not_used_in_the_scr!H:O,6,0)</f>
        <v>51.4</v>
      </c>
      <c r="Y75" s="1">
        <f>VLOOKUP(A75,city_prices_not_used_in_the_scr!H:O,7,0)</f>
        <v>56</v>
      </c>
      <c r="Z75" s="1">
        <f>VLOOKUP(A75,city_prices_not_used_in_the_scr!H:O,8,0)</f>
        <v>62.6</v>
      </c>
      <c r="AA75" s="1">
        <v>37.564100000000003</v>
      </c>
      <c r="AB75" s="1">
        <v>22.112500000000001</v>
      </c>
    </row>
    <row r="76" spans="1:28">
      <c r="A76" s="1" t="s">
        <v>113</v>
      </c>
      <c r="B76" s="1" t="s">
        <v>2473</v>
      </c>
      <c r="C76" s="1" t="s">
        <v>3637</v>
      </c>
      <c r="D76" s="1" t="s">
        <v>3637</v>
      </c>
      <c r="E76" s="1" t="s">
        <v>3637</v>
      </c>
      <c r="F76" s="1" t="s">
        <v>3638</v>
      </c>
      <c r="G76" s="1" t="s">
        <v>3638</v>
      </c>
      <c r="H76" s="1" t="s">
        <v>3639</v>
      </c>
      <c r="I76" s="1" t="s">
        <v>3639</v>
      </c>
      <c r="J76" s="1" t="s">
        <v>3639</v>
      </c>
      <c r="K76" s="1" t="s">
        <v>3638</v>
      </c>
      <c r="L76" s="1" t="s">
        <v>3638</v>
      </c>
      <c r="M76" s="1" t="s">
        <v>3637</v>
      </c>
      <c r="N76" s="1" t="s">
        <v>3637</v>
      </c>
      <c r="O76" s="1">
        <v>2300</v>
      </c>
      <c r="P76" s="1">
        <v>77</v>
      </c>
      <c r="Q76" s="1">
        <v>184</v>
      </c>
      <c r="R76" s="1">
        <v>445</v>
      </c>
      <c r="S76" s="1" t="s">
        <v>3617</v>
      </c>
      <c r="T76" s="1">
        <v>135142</v>
      </c>
      <c r="U76" s="1">
        <f>VLOOKUP(A76,city_prices_not_used_in_the_scr!H:O,3,0)</f>
        <v>46.4</v>
      </c>
      <c r="V76" s="1">
        <f>VLOOKUP(A76,city_prices_not_used_in_the_scr!H:O,4,0)</f>
        <v>28.8</v>
      </c>
      <c r="W76" s="1">
        <f>VLOOKUP(A76,city_prices_not_used_in_the_scr!H:O,5,0)</f>
        <v>38.799999999999997</v>
      </c>
      <c r="X76" s="1">
        <f>VLOOKUP(A76,city_prices_not_used_in_the_scr!H:O,6,0)</f>
        <v>44</v>
      </c>
      <c r="Y76" s="1">
        <f>VLOOKUP(A76,city_prices_not_used_in_the_scr!H:O,7,0)</f>
        <v>42.6</v>
      </c>
      <c r="Z76" s="1">
        <f>VLOOKUP(A76,city_prices_not_used_in_the_scr!H:O,8,0)</f>
        <v>69.5</v>
      </c>
      <c r="AA76" s="1">
        <v>41.157899999999998</v>
      </c>
      <c r="AB76" s="1">
        <v>-8.6290999999999993</v>
      </c>
    </row>
    <row r="77" spans="1:28">
      <c r="A77" s="1" t="s">
        <v>129</v>
      </c>
      <c r="B77" s="1" t="s">
        <v>3596</v>
      </c>
      <c r="C77" s="1" t="s">
        <v>3642</v>
      </c>
      <c r="D77" s="1" t="s">
        <v>3640</v>
      </c>
      <c r="E77" s="1" t="s">
        <v>3637</v>
      </c>
      <c r="F77" s="1" t="s">
        <v>3638</v>
      </c>
      <c r="G77" s="1" t="s">
        <v>3638</v>
      </c>
      <c r="H77" s="1" t="s">
        <v>3639</v>
      </c>
      <c r="I77" s="1" t="s">
        <v>3639</v>
      </c>
      <c r="J77" s="1" t="s">
        <v>3639</v>
      </c>
      <c r="K77" s="1" t="s">
        <v>3638</v>
      </c>
      <c r="L77" s="1" t="s">
        <v>3637</v>
      </c>
      <c r="M77" s="1" t="s">
        <v>3640</v>
      </c>
      <c r="N77" s="1" t="s">
        <v>3642</v>
      </c>
      <c r="O77" s="1">
        <v>450</v>
      </c>
      <c r="P77" s="1">
        <v>60</v>
      </c>
      <c r="Q77" s="1">
        <v>144</v>
      </c>
      <c r="R77" s="1">
        <v>350</v>
      </c>
      <c r="S77" s="1" t="s">
        <v>3624</v>
      </c>
      <c r="T77" s="1">
        <v>292596</v>
      </c>
      <c r="U77" s="1">
        <f>VLOOKUP(A77,city_prices_not_used_in_the_scr!H:O,3,0)</f>
        <v>51.9</v>
      </c>
      <c r="V77" s="1">
        <f>VLOOKUP(A77,city_prices_not_used_in_the_scr!H:O,4,0)</f>
        <v>28.9</v>
      </c>
      <c r="W77" s="1">
        <f>VLOOKUP(A77,city_prices_not_used_in_the_scr!H:O,5,0)</f>
        <v>41.9</v>
      </c>
      <c r="X77" s="1">
        <f>VLOOKUP(A77,city_prices_not_used_in_the_scr!H:O,6,0)</f>
        <v>55.9</v>
      </c>
      <c r="Y77" s="1">
        <f>VLOOKUP(A77,city_prices_not_used_in_the_scr!H:O,7,0)</f>
        <v>53.5</v>
      </c>
      <c r="Z77" s="1">
        <f>VLOOKUP(A77,city_prices_not_used_in_the_scr!H:O,8,0)</f>
        <v>88.1</v>
      </c>
      <c r="AA77" s="1">
        <v>50.075499999999998</v>
      </c>
      <c r="AB77" s="1">
        <v>14.437799999999999</v>
      </c>
    </row>
    <row r="78" spans="1:28">
      <c r="A78" s="1" t="s">
        <v>1031</v>
      </c>
      <c r="B78" s="1" t="s">
        <v>84</v>
      </c>
      <c r="C78" s="1" t="s">
        <v>3640</v>
      </c>
      <c r="D78" s="1" t="s">
        <v>3640</v>
      </c>
      <c r="E78" s="1" t="s">
        <v>3637</v>
      </c>
      <c r="F78" s="1" t="s">
        <v>3638</v>
      </c>
      <c r="G78" s="1" t="s">
        <v>3639</v>
      </c>
      <c r="H78" s="1" t="s">
        <v>3639</v>
      </c>
      <c r="I78" s="1" t="s">
        <v>3639</v>
      </c>
      <c r="J78" s="1" t="s">
        <v>3639</v>
      </c>
      <c r="K78" s="1" t="s">
        <v>3639</v>
      </c>
      <c r="L78" s="1" t="s">
        <v>3638</v>
      </c>
      <c r="M78" s="1" t="s">
        <v>3637</v>
      </c>
      <c r="N78" s="1" t="s">
        <v>3640</v>
      </c>
      <c r="O78" s="1">
        <v>1900</v>
      </c>
      <c r="P78" s="1">
        <v>87</v>
      </c>
      <c r="Q78" s="1">
        <v>220</v>
      </c>
      <c r="R78" s="1">
        <v>570</v>
      </c>
      <c r="S78" s="1" t="s">
        <v>3597</v>
      </c>
      <c r="T78" s="1">
        <v>113771</v>
      </c>
      <c r="U78" s="1">
        <f>VLOOKUP(A78,city_prices_not_used_in_the_scr!H:O,3,0)</f>
        <v>70.2</v>
      </c>
      <c r="V78" s="1">
        <f>VLOOKUP(A78,city_prices_not_used_in_the_scr!H:O,4,0)</f>
        <v>23.8</v>
      </c>
      <c r="W78" s="1">
        <f>VLOOKUP(A78,city_prices_not_used_in_the_scr!H:O,5,0)</f>
        <v>50</v>
      </c>
      <c r="X78" s="1">
        <f>VLOOKUP(A78,city_prices_not_used_in_the_scr!H:O,6,0)</f>
        <v>77.8</v>
      </c>
      <c r="Y78" s="1">
        <f>VLOOKUP(A78,city_prices_not_used_in_the_scr!H:O,7,0)</f>
        <v>62.3</v>
      </c>
      <c r="Z78" s="1">
        <f>VLOOKUP(A78,city_prices_not_used_in_the_scr!H:O,8,0)</f>
        <v>118</v>
      </c>
      <c r="AA78" s="1">
        <v>43.935600000000001</v>
      </c>
      <c r="AB78" s="1">
        <v>6.0678999999999998</v>
      </c>
    </row>
    <row r="79" spans="1:28">
      <c r="A79" s="1" t="s">
        <v>1448</v>
      </c>
      <c r="B79" s="1" t="s">
        <v>92</v>
      </c>
      <c r="C79" s="1" t="s">
        <v>3637</v>
      </c>
      <c r="D79" s="1" t="s">
        <v>3637</v>
      </c>
      <c r="E79" s="1" t="s">
        <v>3637</v>
      </c>
      <c r="F79" s="1" t="s">
        <v>3638</v>
      </c>
      <c r="G79" s="1" t="s">
        <v>3639</v>
      </c>
      <c r="H79" s="1" t="s">
        <v>3639</v>
      </c>
      <c r="I79" s="1" t="s">
        <v>3641</v>
      </c>
      <c r="J79" s="1" t="s">
        <v>3641</v>
      </c>
      <c r="K79" s="1" t="s">
        <v>3639</v>
      </c>
      <c r="L79" s="1" t="s">
        <v>3638</v>
      </c>
      <c r="M79" s="1" t="s">
        <v>3637</v>
      </c>
      <c r="N79" s="1" t="s">
        <v>3637</v>
      </c>
      <c r="O79" s="1" t="s">
        <v>3676</v>
      </c>
      <c r="P79" s="1">
        <v>85</v>
      </c>
      <c r="Q79" s="1">
        <v>193</v>
      </c>
      <c r="R79" s="1">
        <v>369</v>
      </c>
      <c r="S79" s="1" t="s">
        <v>3604</v>
      </c>
      <c r="T79" s="1">
        <v>87246</v>
      </c>
      <c r="U79" s="1">
        <f>VLOOKUP(A79,city_prices_not_used_in_the_scr!H:O,3,0)</f>
        <v>53.7</v>
      </c>
      <c r="V79" s="1">
        <f>VLOOKUP(A79,city_prices_not_used_in_the_scr!H:O,4,0)</f>
        <v>16.8</v>
      </c>
      <c r="W79" s="1">
        <f>VLOOKUP(A79,city_prices_not_used_in_the_scr!H:O,5,0)</f>
        <v>37.6</v>
      </c>
      <c r="X79" s="1">
        <f>VLOOKUP(A79,city_prices_not_used_in_the_scr!H:O,6,0)</f>
        <v>51.4</v>
      </c>
      <c r="Y79" s="1">
        <f>VLOOKUP(A79,city_prices_not_used_in_the_scr!H:O,7,0)</f>
        <v>56</v>
      </c>
      <c r="Z79" s="1">
        <f>VLOOKUP(A79,city_prices_not_used_in_the_scr!H:O,8,0)</f>
        <v>62.6</v>
      </c>
      <c r="AA79" s="1">
        <v>36.434899999999999</v>
      </c>
      <c r="AB79" s="1">
        <v>28.2178</v>
      </c>
    </row>
    <row r="80" spans="1:28">
      <c r="A80" s="1" t="s">
        <v>103</v>
      </c>
      <c r="B80" s="1" t="s">
        <v>1985</v>
      </c>
      <c r="C80" s="1" t="s">
        <v>3643</v>
      </c>
      <c r="D80" s="1" t="s">
        <v>3642</v>
      </c>
      <c r="E80" s="1" t="s">
        <v>3640</v>
      </c>
      <c r="F80" s="1" t="s">
        <v>3637</v>
      </c>
      <c r="G80" s="1" t="s">
        <v>3638</v>
      </c>
      <c r="H80" s="1" t="s">
        <v>3638</v>
      </c>
      <c r="I80" s="1" t="s">
        <v>3638</v>
      </c>
      <c r="J80" s="1" t="s">
        <v>3638</v>
      </c>
      <c r="K80" s="1" t="s">
        <v>3638</v>
      </c>
      <c r="L80" s="1" t="s">
        <v>3637</v>
      </c>
      <c r="M80" s="1" t="s">
        <v>3640</v>
      </c>
      <c r="N80" s="1" t="s">
        <v>3642</v>
      </c>
      <c r="O80" s="1">
        <v>800</v>
      </c>
      <c r="P80" s="1">
        <v>55</v>
      </c>
      <c r="Q80" s="1">
        <v>138</v>
      </c>
      <c r="R80" s="1">
        <v>347</v>
      </c>
      <c r="S80" s="1" t="s">
        <v>3609</v>
      </c>
      <c r="T80" s="1">
        <v>43719</v>
      </c>
      <c r="U80" s="1">
        <f>VLOOKUP(A80,city_prices_not_used_in_the_scr!H:O,3,0)</f>
        <v>51.4</v>
      </c>
      <c r="V80" s="1">
        <f>VLOOKUP(A80,city_prices_not_used_in_the_scr!H:O,4,0)</f>
        <v>13.6</v>
      </c>
      <c r="W80" s="1">
        <f>VLOOKUP(A80,city_prices_not_used_in_the_scr!H:O,5,0)</f>
        <v>25.9</v>
      </c>
      <c r="X80" s="1">
        <f>VLOOKUP(A80,city_prices_not_used_in_the_scr!H:O,6,0)</f>
        <v>31.9</v>
      </c>
      <c r="Y80" s="1">
        <f>VLOOKUP(A80,city_prices_not_used_in_the_scr!H:O,7,0)</f>
        <v>30</v>
      </c>
      <c r="Z80" s="1">
        <f>VLOOKUP(A80,city_prices_not_used_in_the_scr!H:O,8,0)</f>
        <v>54.3</v>
      </c>
      <c r="AA80" s="1">
        <v>56.949599999999997</v>
      </c>
      <c r="AB80" s="1">
        <v>24.1052</v>
      </c>
    </row>
    <row r="81" spans="1:28">
      <c r="A81" s="1" t="s">
        <v>2605</v>
      </c>
      <c r="B81" s="1" t="s">
        <v>2605</v>
      </c>
      <c r="C81" s="1" t="s">
        <v>3642</v>
      </c>
      <c r="D81" s="1" t="s">
        <v>3640</v>
      </c>
      <c r="E81" s="1" t="s">
        <v>3637</v>
      </c>
      <c r="F81" s="1" t="s">
        <v>3637</v>
      </c>
      <c r="G81" s="1" t="s">
        <v>3638</v>
      </c>
      <c r="H81" s="1" t="s">
        <v>3639</v>
      </c>
      <c r="I81" s="1" t="s">
        <v>3641</v>
      </c>
      <c r="J81" s="1" t="s">
        <v>3639</v>
      </c>
      <c r="K81" s="1" t="s">
        <v>3639</v>
      </c>
      <c r="L81" s="1" t="s">
        <v>3637</v>
      </c>
      <c r="M81" s="1" t="s">
        <v>3640</v>
      </c>
      <c r="N81" s="1" t="s">
        <v>3642</v>
      </c>
      <c r="O81" s="1">
        <v>1100</v>
      </c>
      <c r="P81" s="1">
        <v>53</v>
      </c>
      <c r="Q81" s="1">
        <v>121</v>
      </c>
      <c r="R81" s="1">
        <v>283</v>
      </c>
      <c r="S81" s="1" t="s">
        <v>3612</v>
      </c>
      <c r="T81" s="1">
        <v>56591</v>
      </c>
      <c r="U81" s="1">
        <f>VLOOKUP(A81,city_prices_not_used_in_the_scr!H:O,3,0)</f>
        <v>43.7</v>
      </c>
      <c r="V81" s="1">
        <f>VLOOKUP(A81,city_prices_not_used_in_the_scr!H:O,4,0)</f>
        <v>16.100000000000001</v>
      </c>
      <c r="W81" s="1">
        <f>VLOOKUP(A81,city_prices_not_used_in_the_scr!H:O,5,0)</f>
        <v>31.7</v>
      </c>
      <c r="X81" s="1">
        <f>VLOOKUP(A81,city_prices_not_used_in_the_scr!H:O,6,0)</f>
        <v>40.5</v>
      </c>
      <c r="Y81" s="1">
        <f>VLOOKUP(A81,city_prices_not_used_in_the_scr!H:O,7,0)</f>
        <v>49.2</v>
      </c>
      <c r="Z81" s="1">
        <f>VLOOKUP(A81,city_prices_not_used_in_the_scr!H:O,8,0)</f>
        <v>85.5</v>
      </c>
      <c r="AA81" s="1">
        <v>45.943199999999997</v>
      </c>
      <c r="AB81" s="1">
        <v>24.966799999999999</v>
      </c>
    </row>
    <row r="82" spans="1:28">
      <c r="A82" s="1" t="s">
        <v>1718</v>
      </c>
      <c r="B82" s="1" t="s">
        <v>1719</v>
      </c>
      <c r="C82" s="1" t="s">
        <v>3640</v>
      </c>
      <c r="D82" s="1" t="s">
        <v>3640</v>
      </c>
      <c r="E82" s="1" t="s">
        <v>3637</v>
      </c>
      <c r="F82" s="1" t="s">
        <v>3637</v>
      </c>
      <c r="G82" s="1" t="s">
        <v>3639</v>
      </c>
      <c r="H82" s="1" t="s">
        <v>3639</v>
      </c>
      <c r="I82" s="1" t="s">
        <v>3641</v>
      </c>
      <c r="J82" s="1" t="s">
        <v>3641</v>
      </c>
      <c r="K82" s="1" t="s">
        <v>3639</v>
      </c>
      <c r="L82" s="1" t="s">
        <v>3637</v>
      </c>
      <c r="M82" s="1" t="s">
        <v>3637</v>
      </c>
      <c r="N82" s="1" t="s">
        <v>3640</v>
      </c>
      <c r="O82" s="1">
        <v>1450</v>
      </c>
      <c r="P82" s="1">
        <v>91</v>
      </c>
      <c r="Q82" s="1">
        <v>238</v>
      </c>
      <c r="R82" s="1">
        <v>645</v>
      </c>
      <c r="S82" s="1" t="s">
        <v>3606</v>
      </c>
      <c r="T82" s="1">
        <v>598037</v>
      </c>
      <c r="U82" s="1">
        <f>VLOOKUP(A82,city_prices_not_used_in_the_scr!H:O,3,0)</f>
        <v>56.7</v>
      </c>
      <c r="V82" s="1">
        <f>VLOOKUP(A82,city_prices_not_used_in_the_scr!H:O,4,0)</f>
        <v>31.6</v>
      </c>
      <c r="W82" s="1">
        <f>VLOOKUP(A82,city_prices_not_used_in_the_scr!H:O,5,0)</f>
        <v>45.8</v>
      </c>
      <c r="X82" s="1">
        <f>VLOOKUP(A82,city_prices_not_used_in_the_scr!H:O,6,0)</f>
        <v>57.6</v>
      </c>
      <c r="Y82" s="1">
        <f>VLOOKUP(A82,city_prices_not_used_in_the_scr!H:O,7,0)</f>
        <v>55.2</v>
      </c>
      <c r="Z82" s="1">
        <f>VLOOKUP(A82,city_prices_not_used_in_the_scr!H:O,8,0)</f>
        <v>88</v>
      </c>
      <c r="AA82" s="1">
        <v>41.902799999999999</v>
      </c>
      <c r="AB82" s="1">
        <v>12.4964</v>
      </c>
    </row>
    <row r="83" spans="1:28">
      <c r="A83" s="1" t="s">
        <v>260</v>
      </c>
      <c r="B83" s="1" t="s">
        <v>0</v>
      </c>
      <c r="C83" s="1" t="s">
        <v>3642</v>
      </c>
      <c r="D83" s="1" t="s">
        <v>3642</v>
      </c>
      <c r="E83" s="1" t="s">
        <v>3640</v>
      </c>
      <c r="F83" s="1" t="s">
        <v>3637</v>
      </c>
      <c r="G83" s="1" t="s">
        <v>3638</v>
      </c>
      <c r="H83" s="1" t="s">
        <v>3638</v>
      </c>
      <c r="I83" s="1" t="s">
        <v>3639</v>
      </c>
      <c r="J83" s="1" t="s">
        <v>3639</v>
      </c>
      <c r="K83" s="1" t="s">
        <v>3638</v>
      </c>
      <c r="L83" s="1" t="s">
        <v>3637</v>
      </c>
      <c r="M83" s="1" t="s">
        <v>3640</v>
      </c>
      <c r="N83" s="1" t="s">
        <v>3642</v>
      </c>
      <c r="O83" s="1">
        <v>950</v>
      </c>
      <c r="P83" s="1">
        <v>77</v>
      </c>
      <c r="Q83" s="1">
        <v>185</v>
      </c>
      <c r="R83" s="1">
        <v>417</v>
      </c>
      <c r="S83" s="1" t="s">
        <v>6</v>
      </c>
      <c r="T83" s="1">
        <v>63816</v>
      </c>
      <c r="U83" s="1">
        <f>VLOOKUP(A83,city_prices_not_used_in_the_scr!H:O,3,0)</f>
        <v>68.099999999999994</v>
      </c>
      <c r="V83" s="1">
        <f>VLOOKUP(A83,city_prices_not_used_in_the_scr!H:O,4,0)</f>
        <v>29.8</v>
      </c>
      <c r="W83" s="1">
        <f>VLOOKUP(A83,city_prices_not_used_in_the_scr!H:O,5,0)</f>
        <v>51.4</v>
      </c>
      <c r="X83" s="1">
        <f>VLOOKUP(A83,city_prices_not_used_in_the_scr!H:O,6,0)</f>
        <v>68.400000000000006</v>
      </c>
      <c r="Y83" s="1">
        <f>VLOOKUP(A83,city_prices_not_used_in_the_scr!H:O,7,0)</f>
        <v>65.599999999999994</v>
      </c>
      <c r="Z83" s="1">
        <f>VLOOKUP(A83,city_prices_not_used_in_the_scr!H:O,8,0)</f>
        <v>130.69999999999999</v>
      </c>
      <c r="AA83" s="1">
        <v>47.8095</v>
      </c>
      <c r="AB83" s="1">
        <v>13.055</v>
      </c>
    </row>
    <row r="84" spans="1:28">
      <c r="A84" s="1" t="s">
        <v>89</v>
      </c>
      <c r="B84" s="1" t="s">
        <v>92</v>
      </c>
      <c r="C84" s="1" t="s">
        <v>3637</v>
      </c>
      <c r="D84" s="1" t="s">
        <v>3637</v>
      </c>
      <c r="E84" s="1" t="s">
        <v>3637</v>
      </c>
      <c r="F84" s="1" t="s">
        <v>3638</v>
      </c>
      <c r="G84" s="1" t="s">
        <v>3639</v>
      </c>
      <c r="H84" s="1" t="s">
        <v>3639</v>
      </c>
      <c r="I84" s="1" t="s">
        <v>3641</v>
      </c>
      <c r="J84" s="1" t="s">
        <v>3641</v>
      </c>
      <c r="K84" s="1" t="s">
        <v>3639</v>
      </c>
      <c r="L84" s="1" t="s">
        <v>3638</v>
      </c>
      <c r="M84" s="1" t="s">
        <v>3637</v>
      </c>
      <c r="N84" s="1" t="s">
        <v>3637</v>
      </c>
      <c r="O84" s="1" t="s">
        <v>3676</v>
      </c>
      <c r="P84" s="1">
        <v>117</v>
      </c>
      <c r="Q84" s="1">
        <v>288</v>
      </c>
      <c r="R84" s="1">
        <v>674</v>
      </c>
      <c r="S84" s="1" t="s">
        <v>3604</v>
      </c>
      <c r="T84" s="1">
        <v>65597</v>
      </c>
      <c r="U84" s="1">
        <f>VLOOKUP(A84,city_prices_not_used_in_the_scr!H:O,3,0)</f>
        <v>53.7</v>
      </c>
      <c r="V84" s="1">
        <f>VLOOKUP(A84,city_prices_not_used_in_the_scr!H:O,4,0)</f>
        <v>16.8</v>
      </c>
      <c r="W84" s="1">
        <f>VLOOKUP(A84,city_prices_not_used_in_the_scr!H:O,5,0)</f>
        <v>37.6</v>
      </c>
      <c r="X84" s="1">
        <f>VLOOKUP(A84,city_prices_not_used_in_the_scr!H:O,6,0)</f>
        <v>51.4</v>
      </c>
      <c r="Y84" s="1">
        <f>VLOOKUP(A84,city_prices_not_used_in_the_scr!H:O,7,0)</f>
        <v>56</v>
      </c>
      <c r="Z84" s="1">
        <f>VLOOKUP(A84,city_prices_not_used_in_the_scr!H:O,8,0)</f>
        <v>62.6</v>
      </c>
      <c r="AA84" s="1">
        <v>36.3932</v>
      </c>
      <c r="AB84" s="1">
        <v>25.461500000000001</v>
      </c>
    </row>
    <row r="85" spans="1:28">
      <c r="A85" s="1" t="s">
        <v>101</v>
      </c>
      <c r="B85" s="1" t="s">
        <v>1719</v>
      </c>
      <c r="C85" s="1" t="s">
        <v>3637</v>
      </c>
      <c r="D85" s="1" t="s">
        <v>3637</v>
      </c>
      <c r="E85" s="1" t="s">
        <v>3637</v>
      </c>
      <c r="F85" s="1" t="s">
        <v>3638</v>
      </c>
      <c r="G85" s="1" t="s">
        <v>3639</v>
      </c>
      <c r="H85" s="1" t="s">
        <v>3639</v>
      </c>
      <c r="I85" s="1" t="s">
        <v>3641</v>
      </c>
      <c r="J85" s="1" t="s">
        <v>3641</v>
      </c>
      <c r="K85" s="1" t="s">
        <v>3639</v>
      </c>
      <c r="L85" s="1" t="s">
        <v>3638</v>
      </c>
      <c r="M85" s="1" t="s">
        <v>3637</v>
      </c>
      <c r="N85" s="1" t="s">
        <v>3637</v>
      </c>
      <c r="O85" s="1" t="s">
        <v>3676</v>
      </c>
      <c r="P85" s="1">
        <v>73</v>
      </c>
      <c r="Q85" s="1">
        <v>167</v>
      </c>
      <c r="R85" s="1">
        <v>319</v>
      </c>
      <c r="S85" s="1" t="s">
        <v>3606</v>
      </c>
      <c r="T85" s="1">
        <v>53516</v>
      </c>
      <c r="U85" s="1">
        <f>VLOOKUP(A85,city_prices_not_used_in_the_scr!H:O,3,0)</f>
        <v>57.8</v>
      </c>
      <c r="V85" s="1">
        <f>VLOOKUP(A85,city_prices_not_used_in_the_scr!H:O,4,0)</f>
        <v>19.8</v>
      </c>
      <c r="W85" s="1">
        <f>VLOOKUP(A85,city_prices_not_used_in_the_scr!H:O,5,0)</f>
        <v>42.8</v>
      </c>
      <c r="X85" s="1">
        <f>VLOOKUP(A85,city_prices_not_used_in_the_scr!H:O,6,0)</f>
        <v>64.5</v>
      </c>
      <c r="Y85" s="1">
        <f>VLOOKUP(A85,city_prices_not_used_in_the_scr!H:O,7,0)</f>
        <v>59.5</v>
      </c>
      <c r="Z85" s="1">
        <f>VLOOKUP(A85,city_prices_not_used_in_the_scr!H:O,8,0)</f>
        <v>96.1</v>
      </c>
      <c r="AA85" s="1">
        <v>40.120899999999999</v>
      </c>
      <c r="AB85" s="1">
        <v>9.0129000000000001</v>
      </c>
    </row>
    <row r="86" spans="1:28">
      <c r="A86" s="1" t="s">
        <v>88</v>
      </c>
      <c r="B86" s="1" t="s">
        <v>1119</v>
      </c>
      <c r="C86" s="1" t="s">
        <v>3642</v>
      </c>
      <c r="D86" s="1" t="s">
        <v>3640</v>
      </c>
      <c r="E86" s="1" t="s">
        <v>3637</v>
      </c>
      <c r="F86" s="1" t="s">
        <v>3638</v>
      </c>
      <c r="G86" s="1" t="s">
        <v>3638</v>
      </c>
      <c r="H86" s="1" t="s">
        <v>3639</v>
      </c>
      <c r="I86" s="1" t="s">
        <v>3639</v>
      </c>
      <c r="J86" s="1" t="s">
        <v>3639</v>
      </c>
      <c r="K86" s="1" t="s">
        <v>3638</v>
      </c>
      <c r="L86" s="1" t="s">
        <v>3637</v>
      </c>
      <c r="M86" s="1" t="s">
        <v>3637</v>
      </c>
      <c r="N86" s="1" t="s">
        <v>3642</v>
      </c>
      <c r="O86" s="1">
        <v>550</v>
      </c>
      <c r="P86" s="1">
        <v>76</v>
      </c>
      <c r="Q86" s="1">
        <v>179</v>
      </c>
      <c r="R86" s="1">
        <v>381</v>
      </c>
      <c r="S86" s="1" t="s">
        <v>6</v>
      </c>
      <c r="T86" s="1">
        <v>42751</v>
      </c>
      <c r="U86" s="1">
        <f>VLOOKUP(A86,city_prices_not_used_in_the_scr!H:O,3,0)</f>
        <v>63.3</v>
      </c>
      <c r="V86" s="1">
        <f>VLOOKUP(A86,city_prices_not_used_in_the_scr!H:O,4,0)</f>
        <v>20.399999999999999</v>
      </c>
      <c r="W86" s="1">
        <f>VLOOKUP(A86,city_prices_not_used_in_the_scr!H:O,5,0)</f>
        <v>44.6</v>
      </c>
      <c r="X86" s="1">
        <f>VLOOKUP(A86,city_prices_not_used_in_the_scr!H:O,6,0)</f>
        <v>61.4</v>
      </c>
      <c r="Y86" s="1">
        <f>VLOOKUP(A86,city_prices_not_used_in_the_scr!H:O,7,0)</f>
        <v>62.5</v>
      </c>
      <c r="Z86" s="1">
        <f>VLOOKUP(A86,city_prices_not_used_in_the_scr!H:O,8,0)</f>
        <v>148.30000000000001</v>
      </c>
      <c r="AA86" s="1">
        <v>51.104500000000002</v>
      </c>
      <c r="AB86" s="1">
        <v>13.201700000000001</v>
      </c>
    </row>
    <row r="87" spans="1:28">
      <c r="A87" s="1" t="s">
        <v>2640</v>
      </c>
      <c r="B87" s="1" t="s">
        <v>2640</v>
      </c>
      <c r="C87" s="1" t="s">
        <v>3642</v>
      </c>
      <c r="D87" s="1" t="s">
        <v>3640</v>
      </c>
      <c r="E87" s="1" t="s">
        <v>3637</v>
      </c>
      <c r="F87" s="1" t="s">
        <v>3638</v>
      </c>
      <c r="G87" s="1" t="s">
        <v>3638</v>
      </c>
      <c r="H87" s="1" t="s">
        <v>3639</v>
      </c>
      <c r="I87" s="1" t="s">
        <v>3639</v>
      </c>
      <c r="J87" s="1" t="s">
        <v>3639</v>
      </c>
      <c r="K87" s="1" t="s">
        <v>3638</v>
      </c>
      <c r="L87" s="1" t="s">
        <v>3637</v>
      </c>
      <c r="M87" s="1" t="s">
        <v>3640</v>
      </c>
      <c r="N87" s="1" t="s">
        <v>3642</v>
      </c>
      <c r="O87" s="1">
        <v>1050</v>
      </c>
      <c r="P87" s="1">
        <v>30</v>
      </c>
      <c r="Q87" s="1">
        <v>92</v>
      </c>
      <c r="R87" s="1">
        <v>203</v>
      </c>
      <c r="S87" s="1" t="s">
        <v>3618</v>
      </c>
      <c r="T87" s="1">
        <v>30148</v>
      </c>
      <c r="U87" s="1">
        <f>VLOOKUP(A87,city_prices_not_used_in_the_scr!H:O,3,0)</f>
        <v>43.8</v>
      </c>
      <c r="V87" s="1">
        <f>VLOOKUP(A87,city_prices_not_used_in_the_scr!H:O,4,0)</f>
        <v>20</v>
      </c>
      <c r="W87" s="1">
        <f>VLOOKUP(A87,city_prices_not_used_in_the_scr!H:O,5,0)</f>
        <v>33.4</v>
      </c>
      <c r="X87" s="1">
        <f>VLOOKUP(A87,city_prices_not_used_in_the_scr!H:O,6,0)</f>
        <v>40.700000000000003</v>
      </c>
      <c r="Y87" s="1">
        <f>VLOOKUP(A87,city_prices_not_used_in_the_scr!H:O,7,0)</f>
        <v>44.8</v>
      </c>
      <c r="Z87" s="1">
        <f>VLOOKUP(A87,city_prices_not_used_in_the_scr!H:O,8,0)</f>
        <v>67</v>
      </c>
      <c r="AA87" s="1">
        <v>44.016500000000001</v>
      </c>
      <c r="AB87" s="1">
        <v>21.0059</v>
      </c>
    </row>
    <row r="88" spans="1:28">
      <c r="A88" s="1" t="s">
        <v>100</v>
      </c>
      <c r="B88" s="1" t="s">
        <v>1719</v>
      </c>
      <c r="C88" s="1" t="s">
        <v>3637</v>
      </c>
      <c r="D88" s="1" t="s">
        <v>3637</v>
      </c>
      <c r="E88" s="1" t="s">
        <v>3637</v>
      </c>
      <c r="F88" s="1" t="s">
        <v>3638</v>
      </c>
      <c r="G88" s="1" t="s">
        <v>3639</v>
      </c>
      <c r="H88" s="1" t="s">
        <v>3639</v>
      </c>
      <c r="I88" s="1" t="s">
        <v>3641</v>
      </c>
      <c r="J88" s="1" t="s">
        <v>3641</v>
      </c>
      <c r="K88" s="1" t="s">
        <v>3639</v>
      </c>
      <c r="L88" s="1" t="s">
        <v>3638</v>
      </c>
      <c r="M88" s="1" t="s">
        <v>3637</v>
      </c>
      <c r="N88" s="1" t="s">
        <v>3637</v>
      </c>
      <c r="O88" s="1" t="s">
        <v>3676</v>
      </c>
      <c r="P88" s="1">
        <v>59</v>
      </c>
      <c r="Q88" s="1">
        <v>140</v>
      </c>
      <c r="R88" s="1">
        <v>295</v>
      </c>
      <c r="S88" s="1" t="s">
        <v>3606</v>
      </c>
      <c r="T88" s="1">
        <v>136035</v>
      </c>
      <c r="U88" s="1">
        <f>VLOOKUP(A88,city_prices_not_used_in_the_scr!H:O,3,0)</f>
        <v>47.9</v>
      </c>
      <c r="V88" s="1">
        <f>VLOOKUP(A88,city_prices_not_used_in_the_scr!H:O,4,0)</f>
        <v>12.6</v>
      </c>
      <c r="W88" s="1">
        <f>VLOOKUP(A88,city_prices_not_used_in_the_scr!H:O,5,0)</f>
        <v>32.5</v>
      </c>
      <c r="X88" s="1">
        <f>VLOOKUP(A88,city_prices_not_used_in_the_scr!H:O,6,0)</f>
        <v>45.4</v>
      </c>
      <c r="Y88" s="1">
        <f>VLOOKUP(A88,city_prices_not_used_in_the_scr!H:O,7,0)</f>
        <v>53.3</v>
      </c>
      <c r="Z88" s="1">
        <f>VLOOKUP(A88,city_prices_not_used_in_the_scr!H:O,8,0)</f>
        <v>121.4</v>
      </c>
      <c r="AA88" s="1">
        <v>37.599899999999998</v>
      </c>
      <c r="AB88" s="1">
        <v>14.0154</v>
      </c>
    </row>
    <row r="89" spans="1:28">
      <c r="A89" s="1" t="s">
        <v>2704</v>
      </c>
      <c r="B89" s="1" t="s">
        <v>2704</v>
      </c>
      <c r="C89" s="1" t="s">
        <v>3642</v>
      </c>
      <c r="D89" s="1" t="s">
        <v>3640</v>
      </c>
      <c r="E89" s="1" t="s">
        <v>3637</v>
      </c>
      <c r="F89" s="1" t="s">
        <v>3638</v>
      </c>
      <c r="G89" s="1" t="s">
        <v>3638</v>
      </c>
      <c r="H89" s="1" t="s">
        <v>3639</v>
      </c>
      <c r="I89" s="1" t="s">
        <v>3639</v>
      </c>
      <c r="J89" s="1" t="s">
        <v>3639</v>
      </c>
      <c r="K89" s="1" t="s">
        <v>3638</v>
      </c>
      <c r="L89" s="1" t="s">
        <v>3637</v>
      </c>
      <c r="M89" s="1" t="s">
        <v>3637</v>
      </c>
      <c r="N89" s="1" t="s">
        <v>3642</v>
      </c>
      <c r="O89" s="1">
        <v>900</v>
      </c>
      <c r="P89" s="1">
        <v>53</v>
      </c>
      <c r="Q89" s="1">
        <v>125</v>
      </c>
      <c r="R89" s="1">
        <v>263</v>
      </c>
      <c r="S89" s="1" t="s">
        <v>3619</v>
      </c>
      <c r="T89" s="1">
        <v>74814</v>
      </c>
      <c r="U89" s="1">
        <f>VLOOKUP(A89,city_prices_not_used_in_the_scr!H:O,3,0)</f>
        <v>53</v>
      </c>
      <c r="V89" s="1">
        <f>VLOOKUP(A89,city_prices_not_used_in_the_scr!H:O,4,0)</f>
        <v>26.3</v>
      </c>
      <c r="W89" s="1">
        <f>VLOOKUP(A89,city_prices_not_used_in_the_scr!H:O,5,0)</f>
        <v>41.4</v>
      </c>
      <c r="X89" s="1">
        <f>VLOOKUP(A89,city_prices_not_used_in_the_scr!H:O,6,0)</f>
        <v>49.5</v>
      </c>
      <c r="Y89" s="1">
        <f>VLOOKUP(A89,city_prices_not_used_in_the_scr!H:O,7,0)</f>
        <v>53.5</v>
      </c>
      <c r="Z89" s="1">
        <f>VLOOKUP(A89,city_prices_not_used_in_the_scr!H:O,8,0)</f>
        <v>88.1</v>
      </c>
      <c r="AA89" s="1">
        <v>46.151200000000003</v>
      </c>
      <c r="AB89" s="1">
        <v>14.9955</v>
      </c>
    </row>
    <row r="90" spans="1:28">
      <c r="A90" s="1" t="s">
        <v>3532</v>
      </c>
      <c r="B90" s="1" t="s">
        <v>3596</v>
      </c>
      <c r="C90" s="1" t="s">
        <v>3642</v>
      </c>
      <c r="D90" s="1" t="s">
        <v>3640</v>
      </c>
      <c r="E90" s="1" t="s">
        <v>3637</v>
      </c>
      <c r="F90" s="1" t="s">
        <v>3638</v>
      </c>
      <c r="G90" s="1" t="s">
        <v>3638</v>
      </c>
      <c r="H90" s="1" t="s">
        <v>3639</v>
      </c>
      <c r="I90" s="1" t="s">
        <v>3639</v>
      </c>
      <c r="J90" s="1" t="s">
        <v>3639</v>
      </c>
      <c r="K90" s="1" t="s">
        <v>3638</v>
      </c>
      <c r="L90" s="1" t="s">
        <v>3637</v>
      </c>
      <c r="M90" s="1" t="s">
        <v>3640</v>
      </c>
      <c r="N90" s="1" t="s">
        <v>3642</v>
      </c>
      <c r="O90" s="1">
        <v>550</v>
      </c>
      <c r="P90" s="1">
        <v>36</v>
      </c>
      <c r="Q90" s="1">
        <v>85</v>
      </c>
      <c r="R90" s="1">
        <v>185</v>
      </c>
      <c r="S90" s="1" t="s">
        <v>3624</v>
      </c>
      <c r="T90" s="1">
        <v>15385</v>
      </c>
      <c r="U90" s="1">
        <f>VLOOKUP(A90,city_prices_not_used_in_the_scr!H:O,3,0)</f>
        <v>51.9</v>
      </c>
      <c r="V90" s="1">
        <f>VLOOKUP(A90,city_prices_not_used_in_the_scr!H:O,4,0)</f>
        <v>28.9</v>
      </c>
      <c r="W90" s="1">
        <f>VLOOKUP(A90,city_prices_not_used_in_the_scr!H:O,5,0)</f>
        <v>41.9</v>
      </c>
      <c r="X90" s="1">
        <f>VLOOKUP(A90,city_prices_not_used_in_the_scr!H:O,6,0)</f>
        <v>55.9</v>
      </c>
      <c r="Y90" s="1">
        <f>VLOOKUP(A90,city_prices_not_used_in_the_scr!H:O,7,0)</f>
        <v>53.5</v>
      </c>
      <c r="Z90" s="1">
        <f>VLOOKUP(A90,city_prices_not_used_in_the_scr!H:O,8,0)</f>
        <v>88.1</v>
      </c>
      <c r="AA90" s="1">
        <v>49.033499999999997</v>
      </c>
      <c r="AB90" s="1">
        <v>14.4754</v>
      </c>
    </row>
    <row r="91" spans="1:28">
      <c r="A91" s="1" t="s">
        <v>2211</v>
      </c>
      <c r="B91" s="1" t="s">
        <v>2212</v>
      </c>
      <c r="C91" s="1" t="s">
        <v>3642</v>
      </c>
      <c r="D91" s="1" t="s">
        <v>3640</v>
      </c>
      <c r="E91" s="1" t="s">
        <v>3637</v>
      </c>
      <c r="F91" s="1" t="s">
        <v>3637</v>
      </c>
      <c r="G91" s="1" t="s">
        <v>3638</v>
      </c>
      <c r="H91" s="1" t="s">
        <v>3638</v>
      </c>
      <c r="I91" s="1" t="s">
        <v>3638</v>
      </c>
      <c r="J91" s="1" t="s">
        <v>3638</v>
      </c>
      <c r="K91" s="1" t="s">
        <v>3638</v>
      </c>
      <c r="L91" s="1" t="s">
        <v>3637</v>
      </c>
      <c r="M91" s="1" t="s">
        <v>3637</v>
      </c>
      <c r="N91" s="1" t="s">
        <v>3640</v>
      </c>
      <c r="O91" s="1">
        <v>1050</v>
      </c>
      <c r="P91" s="1">
        <v>93</v>
      </c>
      <c r="Q91" s="1">
        <v>217</v>
      </c>
      <c r="R91" s="1">
        <v>440</v>
      </c>
      <c r="S91" s="1" t="s">
        <v>17</v>
      </c>
      <c r="T91" s="1">
        <v>73712</v>
      </c>
      <c r="U91" s="1">
        <f>VLOOKUP(A91,city_prices_not_used_in_the_scr!H:O,3,0)</f>
        <v>69.900000000000006</v>
      </c>
      <c r="V91" s="1">
        <f>VLOOKUP(A91,city_prices_not_used_in_the_scr!H:O,4,0)</f>
        <v>32.1</v>
      </c>
      <c r="W91" s="1">
        <f>VLOOKUP(A91,city_prices_not_used_in_the_scr!H:O,5,0)</f>
        <v>53.4</v>
      </c>
      <c r="X91" s="1">
        <f>VLOOKUP(A91,city_prices_not_used_in_the_scr!H:O,6,0)</f>
        <v>62.7</v>
      </c>
      <c r="Y91" s="1">
        <f>VLOOKUP(A91,city_prices_not_used_in_the_scr!H:O,7,0)</f>
        <v>74.099999999999994</v>
      </c>
      <c r="Z91" s="1">
        <f>VLOOKUP(A91,city_prices_not_used_in_the_scr!H:O,8,0)</f>
        <v>123.2</v>
      </c>
      <c r="AA91" s="1">
        <v>51.924399999999999</v>
      </c>
      <c r="AB91" s="1">
        <v>4.4776999999999996</v>
      </c>
    </row>
    <row r="92" spans="1:28">
      <c r="A92" s="1" t="s">
        <v>122</v>
      </c>
      <c r="B92" s="1" t="s">
        <v>2934</v>
      </c>
      <c r="C92" s="1" t="s">
        <v>3640</v>
      </c>
      <c r="D92" s="1" t="s">
        <v>3642</v>
      </c>
      <c r="E92" s="1" t="s">
        <v>3640</v>
      </c>
      <c r="F92" s="1" t="s">
        <v>3637</v>
      </c>
      <c r="G92" s="1" t="s">
        <v>3637</v>
      </c>
      <c r="H92" s="1" t="s">
        <v>3638</v>
      </c>
      <c r="I92" s="1" t="s">
        <v>3638</v>
      </c>
      <c r="J92" s="1" t="s">
        <v>3638</v>
      </c>
      <c r="K92" s="1" t="s">
        <v>3637</v>
      </c>
      <c r="L92" s="1" t="s">
        <v>3637</v>
      </c>
      <c r="M92" s="1" t="s">
        <v>3640</v>
      </c>
      <c r="N92" s="1" t="s">
        <v>3642</v>
      </c>
      <c r="O92" s="1">
        <v>1100</v>
      </c>
      <c r="P92" s="1">
        <v>91</v>
      </c>
      <c r="Q92" s="1">
        <v>222</v>
      </c>
      <c r="R92" s="1">
        <v>516</v>
      </c>
      <c r="S92" s="1" t="s">
        <v>3622</v>
      </c>
      <c r="T92" s="1">
        <v>128505</v>
      </c>
      <c r="U92" s="1">
        <f>VLOOKUP(A92,city_prices_not_used_in_the_scr!H:O,3,0)</f>
        <v>72.099999999999994</v>
      </c>
      <c r="V92" s="1">
        <f>VLOOKUP(A92,city_prices_not_used_in_the_scr!H:O,4,0)</f>
        <v>35.299999999999997</v>
      </c>
      <c r="W92" s="1">
        <f>VLOOKUP(A92,city_prices_not_used_in_the_scr!H:O,5,0)</f>
        <v>56.1</v>
      </c>
      <c r="X92" s="1">
        <f>VLOOKUP(A92,city_prices_not_used_in_the_scr!H:O,6,0)</f>
        <v>67</v>
      </c>
      <c r="Y92" s="1">
        <f>VLOOKUP(A92,city_prices_not_used_in_the_scr!H:O,7,0)</f>
        <v>72.400000000000006</v>
      </c>
      <c r="Z92" s="1">
        <f>VLOOKUP(A92,city_prices_not_used_in_the_scr!H:O,8,0)</f>
        <v>122.8</v>
      </c>
      <c r="AA92" s="1">
        <v>59.329300000000003</v>
      </c>
      <c r="AB92" s="1">
        <v>18.0686</v>
      </c>
    </row>
    <row r="93" spans="1:28">
      <c r="A93" s="1" t="s">
        <v>3104</v>
      </c>
      <c r="B93" s="1" t="s">
        <v>2968</v>
      </c>
      <c r="C93" s="1" t="s">
        <v>3643</v>
      </c>
      <c r="D93" s="1" t="s">
        <v>3642</v>
      </c>
      <c r="E93" s="1" t="s">
        <v>3640</v>
      </c>
      <c r="F93" s="1" t="s">
        <v>3637</v>
      </c>
      <c r="G93" s="1" t="s">
        <v>3637</v>
      </c>
      <c r="H93" s="1" t="s">
        <v>3637</v>
      </c>
      <c r="I93" s="1" t="s">
        <v>3637</v>
      </c>
      <c r="J93" s="1" t="s">
        <v>3637</v>
      </c>
      <c r="K93" s="1" t="s">
        <v>3637</v>
      </c>
      <c r="L93" s="1" t="s">
        <v>3640</v>
      </c>
      <c r="M93" s="1" t="s">
        <v>3642</v>
      </c>
      <c r="N93" s="1" t="s">
        <v>3643</v>
      </c>
      <c r="O93" s="1">
        <v>1150</v>
      </c>
      <c r="P93" s="1">
        <v>131</v>
      </c>
      <c r="Q93" s="1">
        <v>300</v>
      </c>
      <c r="R93" s="1">
        <v>572</v>
      </c>
      <c r="S93" s="1" t="s">
        <v>3597</v>
      </c>
      <c r="T93" s="1">
        <v>41220</v>
      </c>
      <c r="U93" s="1">
        <f>VLOOKUP(A93,city_prices_not_used_in_the_scr!H:O,3,0)</f>
        <v>112.5</v>
      </c>
      <c r="V93" s="1">
        <f>VLOOKUP(A93,city_prices_not_used_in_the_scr!H:O,4,0)</f>
        <v>68.099999999999994</v>
      </c>
      <c r="W93" s="1">
        <f>VLOOKUP(A93,city_prices_not_used_in_the_scr!H:O,5,0)</f>
        <v>93.2</v>
      </c>
      <c r="X93" s="1">
        <f>VLOOKUP(A93,city_prices_not_used_in_the_scr!H:O,6,0)</f>
        <v>113.9</v>
      </c>
      <c r="Y93" s="1">
        <f>VLOOKUP(A93,city_prices_not_used_in_the_scr!H:O,7,0)</f>
        <v>110.4</v>
      </c>
      <c r="Z93" s="1">
        <f>VLOOKUP(A93,city_prices_not_used_in_the_scr!H:O,8,0)</f>
        <v>167.3</v>
      </c>
      <c r="AA93" s="1">
        <v>46.665599999999998</v>
      </c>
      <c r="AB93" s="1">
        <v>9.6332000000000004</v>
      </c>
    </row>
    <row r="94" spans="1:28">
      <c r="A94" s="1" t="s">
        <v>692</v>
      </c>
      <c r="B94" s="1" t="s">
        <v>81</v>
      </c>
      <c r="C94" s="1" t="s">
        <v>3643</v>
      </c>
      <c r="D94" s="1" t="s">
        <v>3642</v>
      </c>
      <c r="E94" s="1" t="s">
        <v>3640</v>
      </c>
      <c r="F94" s="1" t="s">
        <v>3637</v>
      </c>
      <c r="G94" s="1" t="s">
        <v>3638</v>
      </c>
      <c r="H94" s="1" t="s">
        <v>3638</v>
      </c>
      <c r="I94" s="1" t="s">
        <v>3638</v>
      </c>
      <c r="J94" s="1" t="s">
        <v>3638</v>
      </c>
      <c r="K94" s="1" t="s">
        <v>3638</v>
      </c>
      <c r="L94" s="1" t="s">
        <v>3637</v>
      </c>
      <c r="M94" s="1" t="s">
        <v>3640</v>
      </c>
      <c r="N94" s="1" t="s">
        <v>3642</v>
      </c>
      <c r="O94" s="1">
        <v>1100</v>
      </c>
      <c r="P94" s="1">
        <v>53</v>
      </c>
      <c r="Q94" s="1">
        <v>138</v>
      </c>
      <c r="R94" s="1">
        <v>372</v>
      </c>
      <c r="S94" s="1" t="s">
        <v>3602</v>
      </c>
      <c r="T94" s="1">
        <v>51134</v>
      </c>
      <c r="U94" s="1">
        <f>VLOOKUP(A94,city_prices_not_used_in_the_scr!H:O,3,0)</f>
        <v>60.5</v>
      </c>
      <c r="V94" s="1">
        <f>VLOOKUP(A94,city_prices_not_used_in_the_scr!H:O,4,0)</f>
        <v>19.8</v>
      </c>
      <c r="W94" s="1">
        <f>VLOOKUP(A94,city_prices_not_used_in_the_scr!H:O,5,0)</f>
        <v>42.8</v>
      </c>
      <c r="X94" s="1">
        <f>VLOOKUP(A94,city_prices_not_used_in_the_scr!H:O,6,0)</f>
        <v>64.5</v>
      </c>
      <c r="Y94" s="1">
        <f>VLOOKUP(A94,city_prices_not_used_in_the_scr!H:O,7,0)</f>
        <v>59.5</v>
      </c>
      <c r="Z94" s="1">
        <f>VLOOKUP(A94,city_prices_not_used_in_the_scr!H:O,8,0)</f>
        <v>96.1</v>
      </c>
      <c r="AA94" s="1">
        <v>59.436999999999998</v>
      </c>
      <c r="AB94" s="1">
        <v>24.753599999999999</v>
      </c>
    </row>
    <row r="95" spans="1:28">
      <c r="A95" s="1" t="s">
        <v>1549</v>
      </c>
      <c r="B95" s="1" t="s">
        <v>92</v>
      </c>
      <c r="C95" s="1" t="s">
        <v>3637</v>
      </c>
      <c r="D95" s="1" t="s">
        <v>3637</v>
      </c>
      <c r="E95" s="1" t="s">
        <v>3637</v>
      </c>
      <c r="F95" s="1" t="s">
        <v>3638</v>
      </c>
      <c r="G95" s="1" t="s">
        <v>3639</v>
      </c>
      <c r="H95" s="1" t="s">
        <v>3639</v>
      </c>
      <c r="I95" s="1" t="s">
        <v>3641</v>
      </c>
      <c r="J95" s="1" t="s">
        <v>3641</v>
      </c>
      <c r="K95" s="1" t="s">
        <v>3639</v>
      </c>
      <c r="L95" s="1" t="s">
        <v>3638</v>
      </c>
      <c r="M95" s="1" t="s">
        <v>3637</v>
      </c>
      <c r="N95" s="1" t="s">
        <v>3637</v>
      </c>
      <c r="O95" s="1">
        <v>1600</v>
      </c>
      <c r="P95" s="1">
        <v>82</v>
      </c>
      <c r="Q95" s="1">
        <v>187</v>
      </c>
      <c r="R95" s="1">
        <v>358</v>
      </c>
      <c r="S95" s="1" t="s">
        <v>3604</v>
      </c>
      <c r="T95" s="1">
        <v>22386</v>
      </c>
      <c r="U95" s="1">
        <f>VLOOKUP(A95,city_prices_not_used_in_the_scr!H:O,3,0)</f>
        <v>50.7</v>
      </c>
      <c r="V95" s="1">
        <f>VLOOKUP(A95,city_prices_not_used_in_the_scr!H:O,4,0)</f>
        <v>13.2</v>
      </c>
      <c r="W95" s="1">
        <f>VLOOKUP(A95,city_prices_not_used_in_the_scr!H:O,5,0)</f>
        <v>34.4</v>
      </c>
      <c r="X95" s="1">
        <f>VLOOKUP(A95,city_prices_not_used_in_the_scr!H:O,6,0)</f>
        <v>48</v>
      </c>
      <c r="Y95" s="1">
        <f>VLOOKUP(A95,city_prices_not_used_in_the_scr!H:O,7,0)</f>
        <v>40.299999999999997</v>
      </c>
      <c r="Z95" s="1">
        <f>VLOOKUP(A95,city_prices_not_used_in_the_scr!H:O,8,0)</f>
        <v>67.5</v>
      </c>
      <c r="AA95" s="1">
        <v>40.640099999999997</v>
      </c>
      <c r="AB95" s="1">
        <v>22.944400000000002</v>
      </c>
    </row>
    <row r="96" spans="1:28">
      <c r="A96" s="1" t="s">
        <v>1515</v>
      </c>
      <c r="B96" s="1" t="s">
        <v>92</v>
      </c>
      <c r="C96" s="1" t="s">
        <v>3637</v>
      </c>
      <c r="D96" s="1" t="s">
        <v>3637</v>
      </c>
      <c r="E96" s="1" t="s">
        <v>3637</v>
      </c>
      <c r="F96" s="1" t="s">
        <v>3638</v>
      </c>
      <c r="G96" s="1" t="s">
        <v>3639</v>
      </c>
      <c r="H96" s="1" t="s">
        <v>3639</v>
      </c>
      <c r="I96" s="1" t="s">
        <v>3641</v>
      </c>
      <c r="J96" s="1" t="s">
        <v>3641</v>
      </c>
      <c r="K96" s="1" t="s">
        <v>3639</v>
      </c>
      <c r="L96" s="1" t="s">
        <v>3638</v>
      </c>
      <c r="M96" s="1" t="s">
        <v>3637</v>
      </c>
      <c r="N96" s="1" t="s">
        <v>3637</v>
      </c>
      <c r="O96" s="1">
        <v>1700</v>
      </c>
      <c r="P96" s="1">
        <v>80</v>
      </c>
      <c r="Q96" s="1">
        <v>187</v>
      </c>
      <c r="R96" s="1">
        <v>388</v>
      </c>
      <c r="S96" s="1" t="s">
        <v>3604</v>
      </c>
      <c r="T96" s="1">
        <v>15113</v>
      </c>
      <c r="U96" s="1">
        <f>VLOOKUP(A96,city_prices_not_used_in_the_scr!H:O,3,0)</f>
        <v>50.7</v>
      </c>
      <c r="V96" s="1">
        <f>VLOOKUP(A96,city_prices_not_used_in_the_scr!H:O,4,0)</f>
        <v>13.2</v>
      </c>
      <c r="W96" s="1">
        <f>VLOOKUP(A96,city_prices_not_used_in_the_scr!H:O,5,0)</f>
        <v>34.4</v>
      </c>
      <c r="X96" s="1">
        <f>VLOOKUP(A96,city_prices_not_used_in_the_scr!H:O,6,0)</f>
        <v>48</v>
      </c>
      <c r="Y96" s="1">
        <f>VLOOKUP(A96,city_prices_not_used_in_the_scr!H:O,7,0)</f>
        <v>40.299999999999997</v>
      </c>
      <c r="Z96" s="1">
        <f>VLOOKUP(A96,city_prices_not_used_in_the_scr!H:O,8,0)</f>
        <v>67.5</v>
      </c>
      <c r="AA96" s="1">
        <v>39.610900000000001</v>
      </c>
      <c r="AB96" s="1">
        <v>22.4206</v>
      </c>
    </row>
    <row r="97" spans="1:28">
      <c r="A97" s="1" t="s">
        <v>99</v>
      </c>
      <c r="B97" s="1" t="s">
        <v>1719</v>
      </c>
      <c r="C97" s="1" t="s">
        <v>3640</v>
      </c>
      <c r="D97" s="1" t="s">
        <v>3640</v>
      </c>
      <c r="E97" s="1" t="s">
        <v>3637</v>
      </c>
      <c r="F97" s="1" t="s">
        <v>3637</v>
      </c>
      <c r="G97" s="1" t="s">
        <v>3639</v>
      </c>
      <c r="H97" s="1" t="s">
        <v>3639</v>
      </c>
      <c r="I97" s="1" t="s">
        <v>3641</v>
      </c>
      <c r="J97" s="1" t="s">
        <v>3641</v>
      </c>
      <c r="K97" s="1" t="s">
        <v>3639</v>
      </c>
      <c r="L97" s="1" t="s">
        <v>3637</v>
      </c>
      <c r="M97" s="1" t="s">
        <v>3637</v>
      </c>
      <c r="N97" s="1" t="s">
        <v>3640</v>
      </c>
      <c r="O97" s="1">
        <v>1300</v>
      </c>
      <c r="P97" s="1">
        <v>87</v>
      </c>
      <c r="Q97" s="1">
        <v>207</v>
      </c>
      <c r="R97" s="1">
        <v>501</v>
      </c>
      <c r="S97" s="1" t="s">
        <v>3606</v>
      </c>
      <c r="T97" s="1">
        <v>343046</v>
      </c>
      <c r="U97" s="1">
        <f>VLOOKUP(A97,city_prices_not_used_in_the_scr!H:O,3,0)</f>
        <v>62.6</v>
      </c>
      <c r="V97" s="1">
        <f>VLOOKUP(A97,city_prices_not_used_in_the_scr!H:O,4,0)</f>
        <v>28.6</v>
      </c>
      <c r="W97" s="1">
        <f>VLOOKUP(A97,city_prices_not_used_in_the_scr!H:O,5,0)</f>
        <v>47.8</v>
      </c>
      <c r="X97" s="1">
        <f>VLOOKUP(A97,city_prices_not_used_in_the_scr!H:O,6,0)</f>
        <v>61.7</v>
      </c>
      <c r="Y97" s="1">
        <f>VLOOKUP(A97,city_prices_not_used_in_the_scr!H:O,7,0)</f>
        <v>67.7</v>
      </c>
      <c r="Z97" s="1">
        <f>VLOOKUP(A97,city_prices_not_used_in_the_scr!H:O,8,0)</f>
        <v>85</v>
      </c>
      <c r="AA97" s="1">
        <v>43.771099999999997</v>
      </c>
      <c r="AB97" s="1">
        <v>11.2486</v>
      </c>
    </row>
    <row r="98" spans="1:28">
      <c r="A98" s="1" t="s">
        <v>7</v>
      </c>
      <c r="B98" s="1" t="s">
        <v>0</v>
      </c>
      <c r="C98" s="1" t="s">
        <v>3642</v>
      </c>
      <c r="D98" s="1" t="s">
        <v>3640</v>
      </c>
      <c r="E98" s="1" t="s">
        <v>3640</v>
      </c>
      <c r="F98" s="1" t="s">
        <v>3637</v>
      </c>
      <c r="G98" s="1" t="s">
        <v>3638</v>
      </c>
      <c r="H98" s="1" t="s">
        <v>3638</v>
      </c>
      <c r="I98" s="1" t="s">
        <v>3638</v>
      </c>
      <c r="J98" s="1" t="s">
        <v>3638</v>
      </c>
      <c r="K98" s="1" t="s">
        <v>3638</v>
      </c>
      <c r="L98" s="1" t="s">
        <v>3637</v>
      </c>
      <c r="M98" s="1" t="s">
        <v>3640</v>
      </c>
      <c r="N98" s="1" t="s">
        <v>3642</v>
      </c>
      <c r="O98" s="1">
        <v>1100</v>
      </c>
      <c r="P98" s="1">
        <v>69</v>
      </c>
      <c r="Q98" s="1">
        <v>175</v>
      </c>
      <c r="R98" s="1">
        <v>442</v>
      </c>
      <c r="S98" s="1" t="s">
        <v>6</v>
      </c>
      <c r="T98" s="1">
        <v>35420</v>
      </c>
      <c r="U98" s="1">
        <f>VLOOKUP(A98,city_prices_not_used_in_the_scr!H:O,3,0)</f>
        <v>72.3</v>
      </c>
      <c r="V98" s="1">
        <f>VLOOKUP(A98,city_prices_not_used_in_the_scr!H:O,4,0)</f>
        <v>44.3</v>
      </c>
      <c r="W98" s="1">
        <f>VLOOKUP(A98,city_prices_not_used_in_the_scr!H:O,5,0)</f>
        <v>60.1</v>
      </c>
      <c r="X98" s="1">
        <f>VLOOKUP(A98,city_prices_not_used_in_the_scr!H:O,6,0)</f>
        <v>61</v>
      </c>
      <c r="Y98" s="1">
        <f>VLOOKUP(A98,city_prices_not_used_in_the_scr!H:O,7,0)</f>
        <v>72.599999999999994</v>
      </c>
      <c r="Z98" s="1">
        <f>VLOOKUP(A98,city_prices_not_used_in_the_scr!H:O,8,0)</f>
        <v>127.5</v>
      </c>
      <c r="AA98" s="1">
        <v>47.269199999999998</v>
      </c>
      <c r="AB98" s="1">
        <v>11.4041</v>
      </c>
    </row>
    <row r="99" spans="1:28">
      <c r="A99" s="1" t="s">
        <v>102</v>
      </c>
      <c r="B99" s="1" t="s">
        <v>1719</v>
      </c>
      <c r="C99" s="1" t="s">
        <v>3640</v>
      </c>
      <c r="D99" s="1" t="s">
        <v>3640</v>
      </c>
      <c r="E99" s="1" t="s">
        <v>3637</v>
      </c>
      <c r="F99" s="1" t="s">
        <v>3637</v>
      </c>
      <c r="G99" s="1" t="s">
        <v>3638</v>
      </c>
      <c r="H99" s="1" t="s">
        <v>3639</v>
      </c>
      <c r="I99" s="1" t="s">
        <v>3639</v>
      </c>
      <c r="J99" s="1" t="s">
        <v>3639</v>
      </c>
      <c r="K99" s="1" t="s">
        <v>3638</v>
      </c>
      <c r="L99" s="1" t="s">
        <v>3637</v>
      </c>
      <c r="M99" s="1" t="s">
        <v>3637</v>
      </c>
      <c r="N99" s="1" t="s">
        <v>3640</v>
      </c>
      <c r="O99" s="1">
        <v>1100</v>
      </c>
      <c r="P99" s="1">
        <v>124</v>
      </c>
      <c r="Q99" s="1">
        <v>318</v>
      </c>
      <c r="R99" s="1">
        <v>828</v>
      </c>
      <c r="S99" s="1" t="s">
        <v>3606</v>
      </c>
      <c r="T99" s="1">
        <v>224754</v>
      </c>
      <c r="U99" s="1">
        <f>VLOOKUP(A99,city_prices_not_used_in_the_scr!H:O,3,0)</f>
        <v>61.9</v>
      </c>
      <c r="V99" s="1">
        <f>VLOOKUP(A99,city_prices_not_used_in_the_scr!H:O,4,0)</f>
        <v>21.4</v>
      </c>
      <c r="W99" s="1">
        <f>VLOOKUP(A99,city_prices_not_used_in_the_scr!H:O,5,0)</f>
        <v>35.9</v>
      </c>
      <c r="X99" s="1">
        <f>VLOOKUP(A99,city_prices_not_used_in_the_scr!H:O,6,0)</f>
        <v>47.3</v>
      </c>
      <c r="Y99" s="1">
        <f>VLOOKUP(A99,city_prices_not_used_in_the_scr!H:O,7,0)</f>
        <v>42.9</v>
      </c>
      <c r="Z99" s="1">
        <f>VLOOKUP(A99,city_prices_not_used_in_the_scr!H:O,8,0)</f>
        <v>67.8</v>
      </c>
      <c r="AA99" s="1">
        <v>45.440800000000003</v>
      </c>
      <c r="AB99" s="1">
        <v>12.3155</v>
      </c>
    </row>
    <row r="100" spans="1:28">
      <c r="A100" s="1" t="s">
        <v>5</v>
      </c>
      <c r="B100" s="1" t="s">
        <v>0</v>
      </c>
      <c r="C100" s="1" t="s">
        <v>3642</v>
      </c>
      <c r="D100" s="1" t="s">
        <v>3642</v>
      </c>
      <c r="E100" s="1" t="s">
        <v>3640</v>
      </c>
      <c r="F100" s="1" t="s">
        <v>3637</v>
      </c>
      <c r="G100" s="1" t="s">
        <v>3638</v>
      </c>
      <c r="H100" s="1" t="s">
        <v>3639</v>
      </c>
      <c r="I100" s="1" t="s">
        <v>3639</v>
      </c>
      <c r="J100" s="1" t="s">
        <v>3639</v>
      </c>
      <c r="K100" s="1" t="s">
        <v>3638</v>
      </c>
      <c r="L100" s="1" t="s">
        <v>3637</v>
      </c>
      <c r="M100" s="1" t="s">
        <v>3640</v>
      </c>
      <c r="N100" s="1" t="s">
        <v>3642</v>
      </c>
      <c r="O100" s="1">
        <v>700</v>
      </c>
      <c r="P100" s="1">
        <v>67</v>
      </c>
      <c r="Q100" s="1">
        <v>176</v>
      </c>
      <c r="R100" s="1">
        <v>472</v>
      </c>
      <c r="S100" s="1" t="s">
        <v>6</v>
      </c>
      <c r="T100" s="1">
        <v>235373</v>
      </c>
      <c r="U100" s="1">
        <f>VLOOKUP(A100,city_prices_not_used_in_the_scr!H:O,3,0)</f>
        <v>68.099999999999994</v>
      </c>
      <c r="V100" s="1">
        <f>VLOOKUP(A100,city_prices_not_used_in_the_scr!H:O,4,0)</f>
        <v>29.8</v>
      </c>
      <c r="W100" s="1">
        <f>VLOOKUP(A100,city_prices_not_used_in_the_scr!H:O,5,0)</f>
        <v>51.4</v>
      </c>
      <c r="X100" s="1">
        <f>VLOOKUP(A100,city_prices_not_used_in_the_scr!H:O,6,0)</f>
        <v>68.400000000000006</v>
      </c>
      <c r="Y100" s="1">
        <f>VLOOKUP(A100,city_prices_not_used_in_the_scr!H:O,7,0)</f>
        <v>65.599999999999994</v>
      </c>
      <c r="Z100" s="1">
        <f>VLOOKUP(A100,city_prices_not_used_in_the_scr!H:O,8,0)</f>
        <v>130.69999999999999</v>
      </c>
      <c r="AA100" s="1">
        <v>48.208199999999998</v>
      </c>
      <c r="AB100" s="1">
        <v>16.373799999999999</v>
      </c>
    </row>
    <row r="101" spans="1:28">
      <c r="A101" s="1" t="s">
        <v>3435</v>
      </c>
      <c r="B101" s="1" t="s">
        <v>3167</v>
      </c>
      <c r="C101" s="1" t="s">
        <v>3640</v>
      </c>
      <c r="D101" s="1" t="s">
        <v>3640</v>
      </c>
      <c r="E101" s="1" t="s">
        <v>3637</v>
      </c>
      <c r="F101" s="1" t="s">
        <v>3637</v>
      </c>
      <c r="G101" s="1" t="s">
        <v>3638</v>
      </c>
      <c r="H101" s="1" t="s">
        <v>3638</v>
      </c>
      <c r="I101" s="1" t="s">
        <v>3638</v>
      </c>
      <c r="J101" s="1" t="s">
        <v>3638</v>
      </c>
      <c r="K101" s="1" t="s">
        <v>3638</v>
      </c>
      <c r="L101" s="1" t="s">
        <v>3637</v>
      </c>
      <c r="M101" s="1" t="s">
        <v>3637</v>
      </c>
      <c r="N101" s="1" t="s">
        <v>3640</v>
      </c>
      <c r="O101" s="1">
        <v>1600</v>
      </c>
      <c r="P101" s="1">
        <v>95</v>
      </c>
      <c r="Q101" s="1">
        <v>241</v>
      </c>
      <c r="R101" s="1">
        <v>623</v>
      </c>
      <c r="S101" s="1" t="s">
        <v>3608</v>
      </c>
      <c r="T101" s="1">
        <v>95086</v>
      </c>
      <c r="U101" s="1">
        <f>VLOOKUP(A101,city_prices_not_used_in_the_scr!H:O,3,0)</f>
        <v>68.2</v>
      </c>
      <c r="V101" s="1">
        <f>VLOOKUP(A101,city_prices_not_used_in_the_scr!H:O,4,0)</f>
        <v>39.700000000000003</v>
      </c>
      <c r="W101" s="1">
        <f>VLOOKUP(A101,city_prices_not_used_in_the_scr!H:O,5,0)</f>
        <v>55.8</v>
      </c>
      <c r="X101" s="1">
        <f>VLOOKUP(A101,city_prices_not_used_in_the_scr!H:O,6,0)</f>
        <v>68.599999999999994</v>
      </c>
      <c r="Y101" s="1">
        <f>VLOOKUP(A101,city_prices_not_used_in_the_scr!H:O,7,0)</f>
        <v>68.5</v>
      </c>
      <c r="Z101" s="1">
        <f>VLOOKUP(A101,city_prices_not_used_in_the_scr!H:O,8,0)</f>
        <v>83.8</v>
      </c>
      <c r="AA101" s="1">
        <v>52.130699999999997</v>
      </c>
      <c r="AB101" s="1">
        <v>-3.7837000000000001</v>
      </c>
    </row>
    <row r="102" spans="1:28">
      <c r="A102" s="1" t="s">
        <v>110</v>
      </c>
      <c r="B102" s="1" t="s">
        <v>2376</v>
      </c>
      <c r="C102" s="1" t="s">
        <v>3642</v>
      </c>
      <c r="D102" s="1" t="s">
        <v>3640</v>
      </c>
      <c r="E102" s="1" t="s">
        <v>3637</v>
      </c>
      <c r="F102" s="1" t="s">
        <v>3638</v>
      </c>
      <c r="G102" s="1" t="s">
        <v>3638</v>
      </c>
      <c r="H102" s="1" t="s">
        <v>3639</v>
      </c>
      <c r="I102" s="1" t="s">
        <v>3639</v>
      </c>
      <c r="J102" s="1" t="s">
        <v>3639</v>
      </c>
      <c r="K102" s="1" t="s">
        <v>3638</v>
      </c>
      <c r="L102" s="1" t="s">
        <v>3637</v>
      </c>
      <c r="M102" s="1" t="s">
        <v>3640</v>
      </c>
      <c r="N102" s="1" t="s">
        <v>3642</v>
      </c>
      <c r="O102" s="1">
        <v>150</v>
      </c>
      <c r="P102" s="1">
        <v>45</v>
      </c>
      <c r="Q102" s="1">
        <v>125</v>
      </c>
      <c r="R102" s="1">
        <v>374</v>
      </c>
      <c r="S102" s="1" t="s">
        <v>3616</v>
      </c>
      <c r="T102" s="1">
        <v>69649</v>
      </c>
      <c r="U102" s="1">
        <f>VLOOKUP(A102,city_prices_not_used_in_the_scr!H:O,3,0)</f>
        <v>49.5</v>
      </c>
      <c r="V102" s="1">
        <f>VLOOKUP(A102,city_prices_not_used_in_the_scr!H:O,4,0)</f>
        <v>27.8</v>
      </c>
      <c r="W102" s="1">
        <f>VLOOKUP(A102,city_prices_not_used_in_the_scr!H:O,5,0)</f>
        <v>40.1</v>
      </c>
      <c r="X102" s="1">
        <f>VLOOKUP(A102,city_prices_not_used_in_the_scr!H:O,6,0)</f>
        <v>43</v>
      </c>
      <c r="Y102" s="1">
        <f>VLOOKUP(A102,city_prices_not_used_in_the_scr!H:O,7,0)</f>
        <v>46.6</v>
      </c>
      <c r="Z102" s="1">
        <f>VLOOKUP(A102,city_prices_not_used_in_the_scr!H:O,8,0)</f>
        <v>103.9</v>
      </c>
      <c r="AA102" s="1">
        <v>52.229700000000001</v>
      </c>
      <c r="AB102" s="1">
        <v>21.0122</v>
      </c>
    </row>
    <row r="103" spans="1:28">
      <c r="A103" s="1" t="s">
        <v>3266</v>
      </c>
      <c r="B103" s="1" t="s">
        <v>3167</v>
      </c>
      <c r="C103" s="1" t="s">
        <v>3642</v>
      </c>
      <c r="D103" s="1" t="s">
        <v>3640</v>
      </c>
      <c r="E103" s="1" t="s">
        <v>3637</v>
      </c>
      <c r="F103" s="1" t="s">
        <v>3637</v>
      </c>
      <c r="G103" s="1" t="s">
        <v>3638</v>
      </c>
      <c r="H103" s="1" t="s">
        <v>3638</v>
      </c>
      <c r="I103" s="1" t="s">
        <v>3638</v>
      </c>
      <c r="J103" s="1" t="s">
        <v>3638</v>
      </c>
      <c r="K103" s="1" t="s">
        <v>3638</v>
      </c>
      <c r="L103" s="1" t="s">
        <v>3637</v>
      </c>
      <c r="M103" s="1" t="s">
        <v>3637</v>
      </c>
      <c r="N103" s="1" t="s">
        <v>3640</v>
      </c>
      <c r="O103" s="1">
        <v>1550</v>
      </c>
      <c r="P103" s="1">
        <v>94</v>
      </c>
      <c r="Q103" s="1">
        <v>217</v>
      </c>
      <c r="R103" s="1">
        <v>444</v>
      </c>
      <c r="S103" s="1" t="s">
        <v>3608</v>
      </c>
      <c r="T103" s="1">
        <v>66553</v>
      </c>
      <c r="U103" s="1">
        <f>VLOOKUP(A103,city_prices_not_used_in_the_scr!H:O,3,0)</f>
        <v>61.7</v>
      </c>
      <c r="V103" s="1">
        <f>VLOOKUP(A103,city_prices_not_used_in_the_scr!H:O,4,0)</f>
        <v>31.2</v>
      </c>
      <c r="W103" s="1">
        <f>VLOOKUP(A103,city_prices_not_used_in_the_scr!H:O,5,0)</f>
        <v>48.4</v>
      </c>
      <c r="X103" s="1">
        <f>VLOOKUP(A103,city_prices_not_used_in_the_scr!H:O,6,0)</f>
        <v>56.6</v>
      </c>
      <c r="Y103" s="1">
        <f>VLOOKUP(A103,city_prices_not_used_in_the_scr!H:O,7,0)</f>
        <v>64.599999999999994</v>
      </c>
      <c r="Z103" s="1">
        <f>VLOOKUP(A103,city_prices_not_used_in_the_scr!H:O,8,0)</f>
        <v>124.7</v>
      </c>
      <c r="AA103" s="1">
        <v>52.486199999999997</v>
      </c>
      <c r="AB103" s="1">
        <v>-1.8904000000000001</v>
      </c>
    </row>
    <row r="104" spans="1:28">
      <c r="A104" s="1" t="s">
        <v>543</v>
      </c>
      <c r="B104" s="1" t="s">
        <v>78</v>
      </c>
      <c r="C104" s="1" t="s">
        <v>3640</v>
      </c>
      <c r="D104" s="1" t="s">
        <v>3640</v>
      </c>
      <c r="E104" s="1" t="s">
        <v>3637</v>
      </c>
      <c r="F104" s="1" t="s">
        <v>3637</v>
      </c>
      <c r="G104" s="1" t="s">
        <v>3639</v>
      </c>
      <c r="H104" s="1" t="s">
        <v>3639</v>
      </c>
      <c r="I104" s="1" t="s">
        <v>3641</v>
      </c>
      <c r="J104" s="1" t="s">
        <v>3641</v>
      </c>
      <c r="K104" s="1" t="s">
        <v>3639</v>
      </c>
      <c r="L104" s="1" t="s">
        <v>3637</v>
      </c>
      <c r="M104" s="1" t="s">
        <v>3637</v>
      </c>
      <c r="N104" s="1" t="s">
        <v>3640</v>
      </c>
      <c r="O104" s="1">
        <v>850</v>
      </c>
      <c r="P104" s="1">
        <v>41</v>
      </c>
      <c r="Q104" s="1">
        <v>101</v>
      </c>
      <c r="R104" s="1">
        <v>218</v>
      </c>
      <c r="S104" s="1" t="s">
        <v>3600</v>
      </c>
      <c r="T104" s="1">
        <v>26448</v>
      </c>
      <c r="U104" s="1">
        <f>VLOOKUP(A104,city_prices_not_used_in_the_scr!H:O,3,0)</f>
        <v>48.5</v>
      </c>
      <c r="V104" s="1">
        <f>VLOOKUP(A104,city_prices_not_used_in_the_scr!H:O,4,0)</f>
        <v>20.100000000000001</v>
      </c>
      <c r="W104" s="1">
        <f>VLOOKUP(A104,city_prices_not_used_in_the_scr!H:O,5,0)</f>
        <v>36.1</v>
      </c>
      <c r="X104" s="1">
        <f>VLOOKUP(A104,city_prices_not_used_in_the_scr!H:O,6,0)</f>
        <v>46.5</v>
      </c>
      <c r="Y104" s="1">
        <f>VLOOKUP(A104,city_prices_not_used_in_the_scr!H:O,7,0)</f>
        <v>47.6</v>
      </c>
      <c r="Z104" s="1">
        <f>VLOOKUP(A104,city_prices_not_used_in_the_scr!H:O,8,0)</f>
        <v>104.6</v>
      </c>
      <c r="AA104" s="1">
        <v>45.814999999999998</v>
      </c>
      <c r="AB104" s="1">
        <v>15.9819</v>
      </c>
    </row>
    <row r="105" spans="1:28">
      <c r="A105" s="1" t="s">
        <v>2967</v>
      </c>
      <c r="B105" s="1" t="s">
        <v>2968</v>
      </c>
      <c r="C105" s="1" t="s">
        <v>3642</v>
      </c>
      <c r="D105" s="1" t="s">
        <v>3640</v>
      </c>
      <c r="E105" s="1" t="s">
        <v>3637</v>
      </c>
      <c r="F105" s="1" t="s">
        <v>3637</v>
      </c>
      <c r="G105" s="1" t="s">
        <v>3638</v>
      </c>
      <c r="H105" s="1" t="s">
        <v>3638</v>
      </c>
      <c r="I105" s="1" t="s">
        <v>3639</v>
      </c>
      <c r="J105" s="1" t="s">
        <v>3639</v>
      </c>
      <c r="K105" s="1" t="s">
        <v>3638</v>
      </c>
      <c r="L105" s="1" t="s">
        <v>3637</v>
      </c>
      <c r="M105" s="1" t="s">
        <v>3637</v>
      </c>
      <c r="N105" s="1" t="s">
        <v>3642</v>
      </c>
      <c r="O105" s="1">
        <v>1100</v>
      </c>
      <c r="P105" s="1">
        <v>153</v>
      </c>
      <c r="Q105" s="1">
        <v>354</v>
      </c>
      <c r="R105" s="1">
        <v>787</v>
      </c>
      <c r="S105" s="1" t="s">
        <v>6</v>
      </c>
      <c r="T105" s="1">
        <v>40270</v>
      </c>
      <c r="U105" s="1">
        <f>VLOOKUP(A105,city_prices_not_used_in_the_scr!H:O,3,0)</f>
        <v>112.5</v>
      </c>
      <c r="V105" s="1">
        <f>VLOOKUP(A105,city_prices_not_used_in_the_scr!H:O,4,0)</f>
        <v>68.099999999999994</v>
      </c>
      <c r="W105" s="1">
        <f>VLOOKUP(A105,city_prices_not_used_in_the_scr!H:O,5,0)</f>
        <v>93.2</v>
      </c>
      <c r="X105" s="1">
        <f>VLOOKUP(A105,city_prices_not_used_in_the_scr!H:O,6,0)</f>
        <v>113.9</v>
      </c>
      <c r="Y105" s="1">
        <f>VLOOKUP(A105,city_prices_not_used_in_the_scr!H:O,7,0)</f>
        <v>110.4</v>
      </c>
      <c r="Z105" s="1">
        <f>VLOOKUP(A105,city_prices_not_used_in_the_scr!H:O,8,0)</f>
        <v>167.3</v>
      </c>
      <c r="AA105" s="1">
        <v>47.376899999999999</v>
      </c>
      <c r="AB105" s="1">
        <v>8.5417000000000005</v>
      </c>
    </row>
  </sheetData>
  <autoFilter ref="A1:Z105" xr:uid="{B7EC71ED-249E-481C-938C-62099DF15CA2}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9EE3-888D-41E7-A1BE-C61248074780}">
  <dimension ref="A1:F3121"/>
  <sheetViews>
    <sheetView workbookViewId="0">
      <selection activeCell="K10" sqref="K10"/>
    </sheetView>
  </sheetViews>
  <sheetFormatPr defaultRowHeight="14.4"/>
  <cols>
    <col min="3" max="3" width="30.21875" customWidth="1"/>
  </cols>
  <sheetData>
    <row r="1" spans="1:6">
      <c r="A1" s="7" t="s">
        <v>3</v>
      </c>
      <c r="B1" s="7" t="s">
        <v>2</v>
      </c>
      <c r="C1" s="7" t="s">
        <v>151</v>
      </c>
      <c r="D1" s="7" t="s">
        <v>152</v>
      </c>
      <c r="E1" s="7" t="s">
        <v>153</v>
      </c>
      <c r="F1" s="7" t="s">
        <v>154</v>
      </c>
    </row>
    <row r="2" spans="1:6">
      <c r="A2" s="1" t="s">
        <v>13</v>
      </c>
      <c r="B2" s="1" t="s">
        <v>13</v>
      </c>
      <c r="C2" s="1" t="s">
        <v>18</v>
      </c>
      <c r="D2" s="1">
        <v>4.5999999999999996</v>
      </c>
      <c r="E2" s="1">
        <v>2638</v>
      </c>
      <c r="F2" s="1" t="s">
        <v>133</v>
      </c>
    </row>
    <row r="3" spans="1:6">
      <c r="A3" s="1" t="s">
        <v>13</v>
      </c>
      <c r="B3" s="1" t="s">
        <v>13</v>
      </c>
      <c r="C3" s="1" t="s">
        <v>19</v>
      </c>
      <c r="D3" s="1">
        <v>4.2</v>
      </c>
      <c r="E3" s="1">
        <v>2030</v>
      </c>
      <c r="F3" s="1" t="s">
        <v>131</v>
      </c>
    </row>
    <row r="4" spans="1:6">
      <c r="A4" s="1" t="s">
        <v>13</v>
      </c>
      <c r="B4" s="1" t="s">
        <v>13</v>
      </c>
      <c r="C4" s="1" t="s">
        <v>21</v>
      </c>
      <c r="D4" s="1">
        <v>4</v>
      </c>
      <c r="E4" s="1">
        <v>1542</v>
      </c>
      <c r="F4" s="1" t="s">
        <v>145</v>
      </c>
    </row>
    <row r="5" spans="1:6">
      <c r="A5" s="1" t="s">
        <v>13</v>
      </c>
      <c r="B5" s="1" t="s">
        <v>13</v>
      </c>
      <c r="C5" s="1" t="s">
        <v>40</v>
      </c>
      <c r="D5" s="1">
        <v>4.4000000000000004</v>
      </c>
      <c r="E5" s="1">
        <v>1283</v>
      </c>
      <c r="F5" s="1" t="s">
        <v>132</v>
      </c>
    </row>
    <row r="6" spans="1:6">
      <c r="A6" s="1" t="s">
        <v>13</v>
      </c>
      <c r="B6" s="1" t="s">
        <v>13</v>
      </c>
      <c r="C6" s="1" t="s">
        <v>39</v>
      </c>
      <c r="D6" s="1">
        <v>4.5999999999999996</v>
      </c>
      <c r="E6" s="1">
        <v>1250</v>
      </c>
      <c r="F6" s="1" t="s">
        <v>144</v>
      </c>
    </row>
    <row r="7" spans="1:6">
      <c r="A7" s="1" t="s">
        <v>13</v>
      </c>
      <c r="B7" s="1" t="s">
        <v>13</v>
      </c>
      <c r="C7" s="1" t="s">
        <v>20</v>
      </c>
      <c r="D7" s="1">
        <v>4.5</v>
      </c>
      <c r="E7" s="1">
        <v>1159</v>
      </c>
      <c r="F7" s="1" t="s">
        <v>135</v>
      </c>
    </row>
    <row r="8" spans="1:6">
      <c r="A8" s="1" t="s">
        <v>13</v>
      </c>
      <c r="B8" s="1" t="s">
        <v>13</v>
      </c>
      <c r="C8" s="1" t="s">
        <v>57</v>
      </c>
      <c r="D8" s="1">
        <v>4</v>
      </c>
      <c r="E8" s="1">
        <v>1062</v>
      </c>
      <c r="F8" s="1" t="s">
        <v>134</v>
      </c>
    </row>
    <row r="9" spans="1:6">
      <c r="A9" s="1" t="s">
        <v>13</v>
      </c>
      <c r="B9" s="1" t="s">
        <v>13</v>
      </c>
      <c r="C9" s="1" t="s">
        <v>23</v>
      </c>
      <c r="D9" s="1">
        <v>4.3</v>
      </c>
      <c r="E9" s="1">
        <v>972</v>
      </c>
      <c r="F9" s="1" t="s">
        <v>146</v>
      </c>
    </row>
    <row r="10" spans="1:6">
      <c r="A10" s="1" t="s">
        <v>13</v>
      </c>
      <c r="B10" s="1" t="s">
        <v>13</v>
      </c>
      <c r="C10" s="1" t="s">
        <v>41</v>
      </c>
      <c r="D10" s="1">
        <v>4.3</v>
      </c>
      <c r="E10" s="1">
        <v>903</v>
      </c>
      <c r="F10" s="1" t="s">
        <v>134</v>
      </c>
    </row>
    <row r="11" spans="1:6">
      <c r="A11" s="1" t="s">
        <v>13</v>
      </c>
      <c r="B11" s="1" t="s">
        <v>13</v>
      </c>
      <c r="C11" s="1" t="s">
        <v>43</v>
      </c>
      <c r="D11" s="1">
        <v>4.4000000000000004</v>
      </c>
      <c r="E11" s="1">
        <v>888</v>
      </c>
      <c r="F11" s="1" t="s">
        <v>138</v>
      </c>
    </row>
    <row r="12" spans="1:6">
      <c r="A12" s="1" t="s">
        <v>13</v>
      </c>
      <c r="B12" s="1" t="s">
        <v>13</v>
      </c>
      <c r="C12" s="1" t="s">
        <v>49</v>
      </c>
      <c r="D12" s="1">
        <v>3.8</v>
      </c>
      <c r="E12" s="1">
        <v>824</v>
      </c>
      <c r="F12" s="1" t="s">
        <v>138</v>
      </c>
    </row>
    <row r="13" spans="1:6">
      <c r="A13" s="1" t="s">
        <v>13</v>
      </c>
      <c r="B13" s="1" t="s">
        <v>13</v>
      </c>
      <c r="C13" s="1" t="s">
        <v>46</v>
      </c>
      <c r="D13" s="1">
        <v>4.2</v>
      </c>
      <c r="E13" s="1">
        <v>700</v>
      </c>
      <c r="F13" s="1" t="s">
        <v>140</v>
      </c>
    </row>
    <row r="14" spans="1:6">
      <c r="A14" s="1" t="s">
        <v>13</v>
      </c>
      <c r="B14" s="1" t="s">
        <v>13</v>
      </c>
      <c r="C14" s="1" t="s">
        <v>44</v>
      </c>
      <c r="D14" s="1">
        <v>4.3</v>
      </c>
      <c r="E14" s="1">
        <v>627</v>
      </c>
      <c r="F14" s="1" t="s">
        <v>138</v>
      </c>
    </row>
    <row r="15" spans="1:6">
      <c r="A15" s="1" t="s">
        <v>13</v>
      </c>
      <c r="B15" s="1" t="s">
        <v>13</v>
      </c>
      <c r="C15" s="1" t="s">
        <v>60</v>
      </c>
      <c r="D15" s="1">
        <v>4</v>
      </c>
      <c r="E15" s="1">
        <v>576</v>
      </c>
      <c r="F15" s="1" t="s">
        <v>150</v>
      </c>
    </row>
    <row r="16" spans="1:6">
      <c r="A16" s="1" t="s">
        <v>13</v>
      </c>
      <c r="B16" s="1" t="s">
        <v>13</v>
      </c>
      <c r="C16" s="1" t="s">
        <v>142</v>
      </c>
      <c r="D16" s="1">
        <v>4.0999999999999996</v>
      </c>
      <c r="E16" s="1">
        <v>463</v>
      </c>
      <c r="F16" s="1" t="s">
        <v>140</v>
      </c>
    </row>
    <row r="17" spans="1:6">
      <c r="A17" s="1" t="s">
        <v>13</v>
      </c>
      <c r="B17" s="1" t="s">
        <v>13</v>
      </c>
      <c r="C17" s="1" t="s">
        <v>42</v>
      </c>
      <c r="D17" s="1">
        <v>4.3</v>
      </c>
      <c r="E17" s="1">
        <v>392</v>
      </c>
      <c r="F17" s="1" t="s">
        <v>136</v>
      </c>
    </row>
    <row r="18" spans="1:6">
      <c r="A18" s="1" t="s">
        <v>13</v>
      </c>
      <c r="B18" s="1" t="s">
        <v>13</v>
      </c>
      <c r="C18" s="1" t="s">
        <v>22</v>
      </c>
      <c r="D18" s="1">
        <v>4.4000000000000004</v>
      </c>
      <c r="E18" s="1">
        <v>389</v>
      </c>
      <c r="F18" s="1" t="s">
        <v>137</v>
      </c>
    </row>
    <row r="19" spans="1:6">
      <c r="A19" s="1" t="s">
        <v>13</v>
      </c>
      <c r="B19" s="1" t="s">
        <v>13</v>
      </c>
      <c r="C19" s="1" t="s">
        <v>51</v>
      </c>
      <c r="D19" s="1">
        <v>3.9</v>
      </c>
      <c r="E19" s="1">
        <v>357</v>
      </c>
      <c r="F19" s="1" t="s">
        <v>136</v>
      </c>
    </row>
    <row r="20" spans="1:6">
      <c r="A20" s="1" t="s">
        <v>13</v>
      </c>
      <c r="B20" s="1" t="s">
        <v>13</v>
      </c>
      <c r="C20" s="1" t="s">
        <v>45</v>
      </c>
      <c r="D20" s="1">
        <v>4.0999999999999996</v>
      </c>
      <c r="E20" s="1">
        <v>320</v>
      </c>
      <c r="F20" s="1" t="s">
        <v>136</v>
      </c>
    </row>
    <row r="21" spans="1:6">
      <c r="A21" s="1" t="s">
        <v>13</v>
      </c>
      <c r="B21" s="1" t="s">
        <v>13</v>
      </c>
      <c r="C21" s="1" t="s">
        <v>52</v>
      </c>
      <c r="D21" s="1">
        <v>4.2</v>
      </c>
      <c r="E21" s="1">
        <v>294</v>
      </c>
      <c r="F21" s="1" t="s">
        <v>131</v>
      </c>
    </row>
    <row r="22" spans="1:6">
      <c r="A22" s="1" t="s">
        <v>13</v>
      </c>
      <c r="B22" s="1" t="s">
        <v>13</v>
      </c>
      <c r="C22" s="1" t="s">
        <v>50</v>
      </c>
      <c r="D22" s="1">
        <v>3.8</v>
      </c>
      <c r="E22" s="1">
        <v>265</v>
      </c>
      <c r="F22" s="1" t="s">
        <v>136</v>
      </c>
    </row>
    <row r="23" spans="1:6">
      <c r="A23" s="1" t="s">
        <v>13</v>
      </c>
      <c r="B23" s="1" t="s">
        <v>13</v>
      </c>
      <c r="C23" s="1" t="s">
        <v>54</v>
      </c>
      <c r="D23" s="1">
        <v>4.0999999999999996</v>
      </c>
      <c r="E23" s="1">
        <v>256</v>
      </c>
      <c r="F23" s="1" t="s">
        <v>140</v>
      </c>
    </row>
    <row r="24" spans="1:6">
      <c r="A24" s="1" t="s">
        <v>13</v>
      </c>
      <c r="B24" s="1" t="s">
        <v>13</v>
      </c>
      <c r="C24" s="1" t="s">
        <v>141</v>
      </c>
      <c r="D24" s="1">
        <v>4.3</v>
      </c>
      <c r="E24" s="1">
        <v>247</v>
      </c>
      <c r="F24" s="1" t="s">
        <v>131</v>
      </c>
    </row>
    <row r="25" spans="1:6">
      <c r="A25" s="1" t="s">
        <v>13</v>
      </c>
      <c r="B25" s="1" t="s">
        <v>13</v>
      </c>
      <c r="C25" s="1" t="s">
        <v>58</v>
      </c>
      <c r="D25" s="1">
        <v>4</v>
      </c>
      <c r="E25" s="1">
        <v>230</v>
      </c>
      <c r="F25" s="1" t="s">
        <v>149</v>
      </c>
    </row>
    <row r="26" spans="1:6">
      <c r="A26" s="1" t="s">
        <v>13</v>
      </c>
      <c r="B26" s="1" t="s">
        <v>13</v>
      </c>
      <c r="C26" s="1" t="s">
        <v>48</v>
      </c>
      <c r="D26" s="1">
        <v>4.9000000000000004</v>
      </c>
      <c r="E26" s="1">
        <v>176</v>
      </c>
      <c r="F26" s="1" t="s">
        <v>147</v>
      </c>
    </row>
    <row r="27" spans="1:6">
      <c r="A27" s="1" t="s">
        <v>13</v>
      </c>
      <c r="B27" s="1" t="s">
        <v>13</v>
      </c>
      <c r="C27" s="1" t="s">
        <v>56</v>
      </c>
      <c r="D27" s="1">
        <v>4</v>
      </c>
      <c r="E27" s="1">
        <v>143</v>
      </c>
      <c r="F27" s="1" t="s">
        <v>143</v>
      </c>
    </row>
    <row r="28" spans="1:6">
      <c r="A28" s="1" t="s">
        <v>13</v>
      </c>
      <c r="B28" s="1" t="s">
        <v>13</v>
      </c>
      <c r="C28" s="1" t="s">
        <v>59</v>
      </c>
      <c r="D28" s="1">
        <v>4.2</v>
      </c>
      <c r="E28" s="1">
        <v>109</v>
      </c>
      <c r="F28" s="1" t="s">
        <v>155</v>
      </c>
    </row>
    <row r="29" spans="1:6">
      <c r="A29" s="1" t="s">
        <v>13</v>
      </c>
      <c r="B29" s="1" t="s">
        <v>13</v>
      </c>
      <c r="C29" s="1" t="s">
        <v>55</v>
      </c>
      <c r="D29" s="1">
        <v>4.8</v>
      </c>
      <c r="E29" s="1">
        <v>105</v>
      </c>
      <c r="F29" s="1" t="s">
        <v>148</v>
      </c>
    </row>
    <row r="30" spans="1:6">
      <c r="A30" s="1" t="s">
        <v>13</v>
      </c>
      <c r="B30" s="1" t="s">
        <v>13</v>
      </c>
      <c r="C30" s="1" t="s">
        <v>47</v>
      </c>
      <c r="D30" s="1">
        <v>4.5</v>
      </c>
      <c r="E30" s="1">
        <v>93</v>
      </c>
      <c r="F30" s="1" t="s">
        <v>139</v>
      </c>
    </row>
    <row r="31" spans="1:6">
      <c r="A31" s="1" t="s">
        <v>13</v>
      </c>
      <c r="B31" s="1" t="s">
        <v>13</v>
      </c>
      <c r="C31" s="1" t="s">
        <v>53</v>
      </c>
      <c r="D31" s="1">
        <v>4.7</v>
      </c>
      <c r="E31" s="1">
        <v>45</v>
      </c>
      <c r="F31" s="1" t="s">
        <v>131</v>
      </c>
    </row>
    <row r="32" spans="1:6">
      <c r="A32" s="1" t="s">
        <v>119</v>
      </c>
      <c r="B32" s="1" t="s">
        <v>2738</v>
      </c>
      <c r="C32" s="1" t="s">
        <v>2805</v>
      </c>
      <c r="D32" s="1">
        <v>4.8</v>
      </c>
      <c r="E32" s="1">
        <v>45373</v>
      </c>
      <c r="F32" s="1" t="s">
        <v>223</v>
      </c>
    </row>
    <row r="33" spans="1:6">
      <c r="A33" s="1" t="s">
        <v>119</v>
      </c>
      <c r="B33" s="1" t="s">
        <v>2738</v>
      </c>
      <c r="C33" s="1" t="s">
        <v>2804</v>
      </c>
      <c r="D33" s="1">
        <v>4.7</v>
      </c>
      <c r="E33" s="1">
        <v>44069</v>
      </c>
      <c r="F33" s="1" t="s">
        <v>162</v>
      </c>
    </row>
    <row r="34" spans="1:6">
      <c r="A34" s="1" t="s">
        <v>119</v>
      </c>
      <c r="B34" s="1" t="s">
        <v>2738</v>
      </c>
      <c r="C34" s="1" t="s">
        <v>2806</v>
      </c>
      <c r="D34" s="1">
        <v>4.7</v>
      </c>
      <c r="E34" s="1">
        <v>36657</v>
      </c>
      <c r="F34" s="1" t="s">
        <v>178</v>
      </c>
    </row>
    <row r="35" spans="1:6">
      <c r="A35" s="1" t="s">
        <v>119</v>
      </c>
      <c r="B35" s="1" t="s">
        <v>2738</v>
      </c>
      <c r="C35" s="1" t="s">
        <v>2807</v>
      </c>
      <c r="D35" s="1">
        <v>4.8</v>
      </c>
      <c r="E35" s="1">
        <v>29451</v>
      </c>
      <c r="F35" s="1" t="s">
        <v>162</v>
      </c>
    </row>
    <row r="36" spans="1:6">
      <c r="A36" s="1" t="s">
        <v>119</v>
      </c>
      <c r="B36" s="1" t="s">
        <v>2738</v>
      </c>
      <c r="C36" s="1" t="s">
        <v>2808</v>
      </c>
      <c r="D36" s="1">
        <v>4.5999999999999996</v>
      </c>
      <c r="E36" s="1">
        <v>27198</v>
      </c>
      <c r="F36" s="1" t="s">
        <v>172</v>
      </c>
    </row>
    <row r="37" spans="1:6">
      <c r="A37" s="1" t="s">
        <v>119</v>
      </c>
      <c r="B37" s="1" t="s">
        <v>2738</v>
      </c>
      <c r="C37" s="1" t="s">
        <v>2810</v>
      </c>
      <c r="D37" s="1">
        <v>4.5999999999999996</v>
      </c>
      <c r="E37" s="1">
        <v>13052</v>
      </c>
      <c r="F37" s="1" t="s">
        <v>345</v>
      </c>
    </row>
    <row r="38" spans="1:6">
      <c r="A38" s="1" t="s">
        <v>119</v>
      </c>
      <c r="B38" s="1" t="s">
        <v>2738</v>
      </c>
      <c r="C38" s="1" t="s">
        <v>2813</v>
      </c>
      <c r="D38" s="1">
        <v>4.7</v>
      </c>
      <c r="E38" s="1">
        <v>11526</v>
      </c>
      <c r="F38" s="1" t="s">
        <v>162</v>
      </c>
    </row>
    <row r="39" spans="1:6">
      <c r="A39" s="1" t="s">
        <v>119</v>
      </c>
      <c r="B39" s="1" t="s">
        <v>2738</v>
      </c>
      <c r="C39" s="1" t="s">
        <v>2809</v>
      </c>
      <c r="D39" s="1">
        <v>4.7</v>
      </c>
      <c r="E39" s="1">
        <v>8992</v>
      </c>
      <c r="F39" s="1" t="s">
        <v>546</v>
      </c>
    </row>
    <row r="40" spans="1:6">
      <c r="A40" s="1" t="s">
        <v>119</v>
      </c>
      <c r="B40" s="1" t="s">
        <v>2738</v>
      </c>
      <c r="C40" s="1" t="s">
        <v>2812</v>
      </c>
      <c r="D40" s="1">
        <v>4.7</v>
      </c>
      <c r="E40" s="1">
        <v>7294</v>
      </c>
      <c r="F40" s="1" t="s">
        <v>168</v>
      </c>
    </row>
    <row r="41" spans="1:6">
      <c r="A41" s="1" t="s">
        <v>119</v>
      </c>
      <c r="B41" s="1" t="s">
        <v>2738</v>
      </c>
      <c r="C41" s="1" t="s">
        <v>2811</v>
      </c>
      <c r="D41" s="1">
        <v>4.7</v>
      </c>
      <c r="E41" s="1">
        <v>3610</v>
      </c>
      <c r="F41" s="1" t="s">
        <v>180</v>
      </c>
    </row>
    <row r="42" spans="1:6">
      <c r="A42" s="1" t="s">
        <v>119</v>
      </c>
      <c r="B42" s="1" t="s">
        <v>2738</v>
      </c>
      <c r="C42" s="1" t="s">
        <v>2815</v>
      </c>
      <c r="D42" s="1">
        <v>4.8</v>
      </c>
      <c r="E42" s="1">
        <v>3217</v>
      </c>
      <c r="F42" s="1" t="s">
        <v>351</v>
      </c>
    </row>
    <row r="43" spans="1:6">
      <c r="A43" s="1" t="s">
        <v>119</v>
      </c>
      <c r="B43" s="1" t="s">
        <v>2738</v>
      </c>
      <c r="C43" s="1" t="s">
        <v>2819</v>
      </c>
      <c r="D43" s="1">
        <v>4.7</v>
      </c>
      <c r="E43" s="1">
        <v>2912</v>
      </c>
      <c r="F43" s="1" t="s">
        <v>166</v>
      </c>
    </row>
    <row r="44" spans="1:6">
      <c r="A44" s="1" t="s">
        <v>119</v>
      </c>
      <c r="B44" s="1" t="s">
        <v>2738</v>
      </c>
      <c r="C44" s="1" t="s">
        <v>2820</v>
      </c>
      <c r="D44" s="1">
        <v>4.7</v>
      </c>
      <c r="E44" s="1">
        <v>2815</v>
      </c>
      <c r="F44" s="1" t="s">
        <v>136</v>
      </c>
    </row>
    <row r="45" spans="1:6">
      <c r="A45" s="1" t="s">
        <v>119</v>
      </c>
      <c r="B45" s="1" t="s">
        <v>2738</v>
      </c>
      <c r="C45" s="1" t="s">
        <v>2817</v>
      </c>
      <c r="D45" s="1">
        <v>4.8</v>
      </c>
      <c r="E45" s="1">
        <v>2125</v>
      </c>
      <c r="F45" s="1" t="s">
        <v>2818</v>
      </c>
    </row>
    <row r="46" spans="1:6">
      <c r="A46" s="1" t="s">
        <v>119</v>
      </c>
      <c r="B46" s="1" t="s">
        <v>2738</v>
      </c>
      <c r="C46" s="1" t="s">
        <v>2823</v>
      </c>
      <c r="D46" s="1">
        <v>4.5999999999999996</v>
      </c>
      <c r="E46" s="1">
        <v>2025</v>
      </c>
      <c r="F46" s="1" t="s">
        <v>145</v>
      </c>
    </row>
    <row r="47" spans="1:6">
      <c r="A47" s="1" t="s">
        <v>119</v>
      </c>
      <c r="B47" s="1" t="s">
        <v>2738</v>
      </c>
      <c r="C47" s="1" t="s">
        <v>2816</v>
      </c>
      <c r="D47" s="1">
        <v>4.8</v>
      </c>
      <c r="E47" s="1">
        <v>1889</v>
      </c>
      <c r="F47" s="1" t="s">
        <v>180</v>
      </c>
    </row>
    <row r="48" spans="1:6">
      <c r="A48" s="1" t="s">
        <v>119</v>
      </c>
      <c r="B48" s="1" t="s">
        <v>2738</v>
      </c>
      <c r="C48" s="1" t="s">
        <v>2826</v>
      </c>
      <c r="D48" s="1">
        <v>4.7</v>
      </c>
      <c r="E48" s="1">
        <v>1852</v>
      </c>
      <c r="F48" s="1" t="s">
        <v>366</v>
      </c>
    </row>
    <row r="49" spans="1:6">
      <c r="A49" s="1" t="s">
        <v>119</v>
      </c>
      <c r="B49" s="1" t="s">
        <v>2738</v>
      </c>
      <c r="C49" s="1" t="s">
        <v>2814</v>
      </c>
      <c r="D49" s="1">
        <v>5</v>
      </c>
      <c r="E49" s="1">
        <v>1438</v>
      </c>
      <c r="F49" s="1" t="s">
        <v>200</v>
      </c>
    </row>
    <row r="50" spans="1:6">
      <c r="A50" s="1" t="s">
        <v>119</v>
      </c>
      <c r="B50" s="1" t="s">
        <v>2738</v>
      </c>
      <c r="C50" s="1" t="s">
        <v>2828</v>
      </c>
      <c r="D50" s="1">
        <v>4.5999999999999996</v>
      </c>
      <c r="E50" s="1">
        <v>1261</v>
      </c>
      <c r="F50" s="1" t="s">
        <v>172</v>
      </c>
    </row>
    <row r="51" spans="1:6">
      <c r="A51" s="1" t="s">
        <v>119</v>
      </c>
      <c r="B51" s="1" t="s">
        <v>2738</v>
      </c>
      <c r="C51" s="1" t="s">
        <v>2830</v>
      </c>
      <c r="D51" s="1">
        <v>4.5999999999999996</v>
      </c>
      <c r="E51" s="1">
        <v>1015</v>
      </c>
      <c r="F51" s="1" t="s">
        <v>138</v>
      </c>
    </row>
    <row r="52" spans="1:6">
      <c r="A52" s="1" t="s">
        <v>119</v>
      </c>
      <c r="B52" s="1" t="s">
        <v>2738</v>
      </c>
      <c r="C52" s="1" t="s">
        <v>2821</v>
      </c>
      <c r="D52" s="1">
        <v>4.9000000000000004</v>
      </c>
      <c r="E52" s="1">
        <v>931</v>
      </c>
      <c r="F52" s="1" t="s">
        <v>242</v>
      </c>
    </row>
    <row r="53" spans="1:6">
      <c r="A53" s="1" t="s">
        <v>119</v>
      </c>
      <c r="B53" s="1" t="s">
        <v>2738</v>
      </c>
      <c r="C53" s="1" t="s">
        <v>2835</v>
      </c>
      <c r="D53" s="1">
        <v>4.8</v>
      </c>
      <c r="E53" s="1">
        <v>774</v>
      </c>
      <c r="F53" s="1" t="s">
        <v>145</v>
      </c>
    </row>
    <row r="54" spans="1:6">
      <c r="A54" s="1" t="s">
        <v>119</v>
      </c>
      <c r="B54" s="1" t="s">
        <v>2738</v>
      </c>
      <c r="C54" s="1" t="s">
        <v>2827</v>
      </c>
      <c r="D54" s="1">
        <v>4.8</v>
      </c>
      <c r="E54" s="1">
        <v>705</v>
      </c>
      <c r="F54" s="1" t="s">
        <v>138</v>
      </c>
    </row>
    <row r="55" spans="1:6">
      <c r="A55" s="1" t="s">
        <v>119</v>
      </c>
      <c r="B55" s="1" t="s">
        <v>2738</v>
      </c>
      <c r="C55" s="1" t="s">
        <v>2832</v>
      </c>
      <c r="D55" s="1">
        <v>4.8</v>
      </c>
      <c r="E55" s="1">
        <v>664</v>
      </c>
      <c r="F55" s="1" t="s">
        <v>767</v>
      </c>
    </row>
    <row r="56" spans="1:6">
      <c r="A56" s="1" t="s">
        <v>119</v>
      </c>
      <c r="B56" s="1" t="s">
        <v>2738</v>
      </c>
      <c r="C56" s="1" t="s">
        <v>2824</v>
      </c>
      <c r="D56" s="1">
        <v>4.8</v>
      </c>
      <c r="E56" s="1">
        <v>504</v>
      </c>
      <c r="F56" s="1" t="s">
        <v>180</v>
      </c>
    </row>
    <row r="57" spans="1:6">
      <c r="A57" s="1" t="s">
        <v>119</v>
      </c>
      <c r="B57" s="1" t="s">
        <v>2738</v>
      </c>
      <c r="C57" s="1" t="s">
        <v>2822</v>
      </c>
      <c r="D57" s="1">
        <v>4.5999999999999996</v>
      </c>
      <c r="E57" s="1">
        <v>498</v>
      </c>
      <c r="F57" s="1" t="s">
        <v>143</v>
      </c>
    </row>
    <row r="58" spans="1:6">
      <c r="A58" s="1" t="s">
        <v>119</v>
      </c>
      <c r="B58" s="1" t="s">
        <v>2738</v>
      </c>
      <c r="C58" s="1" t="s">
        <v>2829</v>
      </c>
      <c r="D58" s="1">
        <v>4.8</v>
      </c>
      <c r="E58" s="1">
        <v>455</v>
      </c>
      <c r="F58" s="1" t="s">
        <v>147</v>
      </c>
    </row>
    <row r="59" spans="1:6">
      <c r="A59" s="1" t="s">
        <v>119</v>
      </c>
      <c r="B59" s="1" t="s">
        <v>2738</v>
      </c>
      <c r="C59" s="1" t="s">
        <v>2833</v>
      </c>
      <c r="D59" s="1">
        <v>4.9000000000000004</v>
      </c>
      <c r="E59" s="1">
        <v>441</v>
      </c>
      <c r="F59" s="1" t="s">
        <v>2834</v>
      </c>
    </row>
    <row r="60" spans="1:6">
      <c r="A60" s="1" t="s">
        <v>119</v>
      </c>
      <c r="B60" s="1" t="s">
        <v>2738</v>
      </c>
      <c r="C60" s="1" t="s">
        <v>2831</v>
      </c>
      <c r="D60" s="1">
        <v>4.7</v>
      </c>
      <c r="E60" s="1">
        <v>436</v>
      </c>
      <c r="F60" s="1" t="s">
        <v>728</v>
      </c>
    </row>
    <row r="61" spans="1:6">
      <c r="A61" s="1" t="s">
        <v>119</v>
      </c>
      <c r="B61" s="1" t="s">
        <v>2738</v>
      </c>
      <c r="C61" s="1" t="s">
        <v>2825</v>
      </c>
      <c r="D61" s="1">
        <v>4.4000000000000004</v>
      </c>
      <c r="E61" s="1">
        <v>387</v>
      </c>
      <c r="F61" s="1" t="s">
        <v>190</v>
      </c>
    </row>
    <row r="62" spans="1:6">
      <c r="A62" s="1" t="s">
        <v>15</v>
      </c>
      <c r="B62" s="1" t="s">
        <v>15</v>
      </c>
      <c r="C62" s="1" t="s">
        <v>70</v>
      </c>
      <c r="D62" s="1">
        <v>3.7</v>
      </c>
      <c r="E62" s="1">
        <v>4773</v>
      </c>
      <c r="F62" s="1" t="s">
        <v>156</v>
      </c>
    </row>
    <row r="63" spans="1:6">
      <c r="A63" s="1" t="s">
        <v>15</v>
      </c>
      <c r="B63" s="1" t="s">
        <v>15</v>
      </c>
      <c r="C63" s="1" t="s">
        <v>157</v>
      </c>
      <c r="D63" s="1">
        <v>4.4000000000000004</v>
      </c>
      <c r="E63" s="1">
        <v>1801</v>
      </c>
      <c r="F63" s="1" t="s">
        <v>158</v>
      </c>
    </row>
    <row r="64" spans="1:6">
      <c r="A64" s="1" t="s">
        <v>15</v>
      </c>
      <c r="B64" s="1" t="s">
        <v>15</v>
      </c>
      <c r="C64" s="1" t="s">
        <v>73</v>
      </c>
      <c r="D64" s="1">
        <v>3.1</v>
      </c>
      <c r="E64" s="1">
        <v>1551</v>
      </c>
      <c r="F64" s="1" t="s">
        <v>182</v>
      </c>
    </row>
    <row r="65" spans="1:6">
      <c r="A65" s="1" t="s">
        <v>15</v>
      </c>
      <c r="B65" s="1" t="s">
        <v>15</v>
      </c>
      <c r="C65" s="1" t="s">
        <v>24</v>
      </c>
      <c r="D65" s="1">
        <v>4.3</v>
      </c>
      <c r="E65" s="1">
        <v>891</v>
      </c>
      <c r="F65" s="1" t="s">
        <v>158</v>
      </c>
    </row>
    <row r="66" spans="1:6">
      <c r="A66" s="1" t="s">
        <v>15</v>
      </c>
      <c r="B66" s="1" t="s">
        <v>15</v>
      </c>
      <c r="C66" s="1" t="s">
        <v>25</v>
      </c>
      <c r="D66" s="1">
        <v>4.0999999999999996</v>
      </c>
      <c r="E66" s="1">
        <v>668</v>
      </c>
      <c r="F66" s="1" t="s">
        <v>161</v>
      </c>
    </row>
    <row r="67" spans="1:6">
      <c r="A67" s="1" t="s">
        <v>15</v>
      </c>
      <c r="B67" s="1" t="s">
        <v>15</v>
      </c>
      <c r="C67" s="1" t="s">
        <v>174</v>
      </c>
      <c r="D67" s="1">
        <v>4.0999999999999996</v>
      </c>
      <c r="E67" s="1">
        <v>655</v>
      </c>
      <c r="F67" s="1" t="s">
        <v>175</v>
      </c>
    </row>
    <row r="68" spans="1:6">
      <c r="A68" s="1" t="s">
        <v>15</v>
      </c>
      <c r="B68" s="1" t="s">
        <v>15</v>
      </c>
      <c r="C68" s="1" t="s">
        <v>26</v>
      </c>
      <c r="D68" s="1">
        <v>4.4000000000000004</v>
      </c>
      <c r="E68" s="1">
        <v>564</v>
      </c>
      <c r="F68" s="1" t="s">
        <v>162</v>
      </c>
    </row>
    <row r="69" spans="1:6">
      <c r="A69" s="1" t="s">
        <v>15</v>
      </c>
      <c r="B69" s="1" t="s">
        <v>15</v>
      </c>
      <c r="C69" s="1" t="s">
        <v>159</v>
      </c>
      <c r="D69" s="1">
        <v>4.5</v>
      </c>
      <c r="E69" s="1">
        <v>521</v>
      </c>
      <c r="F69" s="1" t="s">
        <v>160</v>
      </c>
    </row>
    <row r="70" spans="1:6">
      <c r="A70" s="1" t="s">
        <v>15</v>
      </c>
      <c r="B70" s="1" t="s">
        <v>15</v>
      </c>
      <c r="C70" s="1" t="s">
        <v>24</v>
      </c>
      <c r="D70" s="1">
        <v>4.5</v>
      </c>
      <c r="E70" s="1">
        <v>495</v>
      </c>
      <c r="F70" s="1" t="s">
        <v>158</v>
      </c>
    </row>
    <row r="71" spans="1:6">
      <c r="A71" s="1" t="s">
        <v>15</v>
      </c>
      <c r="B71" s="1" t="s">
        <v>15</v>
      </c>
      <c r="C71" s="1" t="s">
        <v>163</v>
      </c>
      <c r="D71" s="1">
        <v>4.3</v>
      </c>
      <c r="E71" s="1">
        <v>471</v>
      </c>
      <c r="F71" s="1" t="s">
        <v>150</v>
      </c>
    </row>
    <row r="72" spans="1:6">
      <c r="A72" s="1" t="s">
        <v>15</v>
      </c>
      <c r="B72" s="1" t="s">
        <v>15</v>
      </c>
      <c r="C72" s="1" t="s">
        <v>27</v>
      </c>
      <c r="D72" s="1">
        <v>4.2</v>
      </c>
      <c r="E72" s="1">
        <v>356</v>
      </c>
      <c r="F72" s="1" t="s">
        <v>172</v>
      </c>
    </row>
    <row r="73" spans="1:6">
      <c r="A73" s="1" t="s">
        <v>15</v>
      </c>
      <c r="B73" s="1" t="s">
        <v>15</v>
      </c>
      <c r="C73" s="1" t="s">
        <v>75</v>
      </c>
      <c r="D73" s="1">
        <v>4.4000000000000004</v>
      </c>
      <c r="E73" s="1">
        <v>286</v>
      </c>
      <c r="F73" s="1" t="s">
        <v>187</v>
      </c>
    </row>
    <row r="74" spans="1:6">
      <c r="A74" s="1" t="s">
        <v>15</v>
      </c>
      <c r="B74" s="1" t="s">
        <v>15</v>
      </c>
      <c r="C74" s="1" t="s">
        <v>171</v>
      </c>
      <c r="D74" s="1">
        <v>4.0999999999999996</v>
      </c>
      <c r="E74" s="1">
        <v>272</v>
      </c>
      <c r="F74" s="1" t="s">
        <v>134</v>
      </c>
    </row>
    <row r="75" spans="1:6">
      <c r="A75" s="1" t="s">
        <v>15</v>
      </c>
      <c r="B75" s="1" t="s">
        <v>15</v>
      </c>
      <c r="C75" s="1" t="s">
        <v>170</v>
      </c>
      <c r="D75" s="1">
        <v>4.3</v>
      </c>
      <c r="E75" s="1">
        <v>261</v>
      </c>
      <c r="F75" s="1" t="s">
        <v>158</v>
      </c>
    </row>
    <row r="76" spans="1:6">
      <c r="A76" s="1" t="s">
        <v>15</v>
      </c>
      <c r="B76" s="1" t="s">
        <v>15</v>
      </c>
      <c r="C76" s="1" t="s">
        <v>71</v>
      </c>
      <c r="D76" s="1">
        <v>4.7</v>
      </c>
      <c r="E76" s="1">
        <v>260</v>
      </c>
      <c r="F76" s="1" t="s">
        <v>131</v>
      </c>
    </row>
    <row r="77" spans="1:6">
      <c r="A77" s="1" t="s">
        <v>15</v>
      </c>
      <c r="B77" s="1" t="s">
        <v>15</v>
      </c>
      <c r="C77" s="1" t="s">
        <v>72</v>
      </c>
      <c r="D77" s="1">
        <v>4.0999999999999996</v>
      </c>
      <c r="E77" s="1">
        <v>241</v>
      </c>
      <c r="F77" s="1" t="s">
        <v>172</v>
      </c>
    </row>
    <row r="78" spans="1:6">
      <c r="A78" s="1" t="s">
        <v>15</v>
      </c>
      <c r="B78" s="1" t="s">
        <v>15</v>
      </c>
      <c r="C78" s="1" t="s">
        <v>173</v>
      </c>
      <c r="D78" s="1">
        <v>4.0999999999999996</v>
      </c>
      <c r="E78" s="1">
        <v>225</v>
      </c>
      <c r="F78" s="1" t="s">
        <v>168</v>
      </c>
    </row>
    <row r="79" spans="1:6">
      <c r="A79" s="1" t="s">
        <v>15</v>
      </c>
      <c r="B79" s="1" t="s">
        <v>15</v>
      </c>
      <c r="C79" s="1" t="s">
        <v>169</v>
      </c>
      <c r="D79" s="1">
        <v>4.7</v>
      </c>
      <c r="E79" s="1">
        <v>191</v>
      </c>
      <c r="F79" s="1" t="s">
        <v>164</v>
      </c>
    </row>
    <row r="80" spans="1:6">
      <c r="A80" s="1" t="s">
        <v>15</v>
      </c>
      <c r="B80" s="1" t="s">
        <v>15</v>
      </c>
      <c r="C80" s="1" t="s">
        <v>179</v>
      </c>
      <c r="D80" s="1">
        <v>4.4000000000000004</v>
      </c>
      <c r="E80" s="1">
        <v>163</v>
      </c>
      <c r="F80" s="1" t="s">
        <v>180</v>
      </c>
    </row>
    <row r="81" spans="1:6">
      <c r="A81" s="1" t="s">
        <v>15</v>
      </c>
      <c r="B81" s="1" t="s">
        <v>15</v>
      </c>
      <c r="C81" s="1" t="s">
        <v>165</v>
      </c>
      <c r="D81" s="1">
        <v>4.7</v>
      </c>
      <c r="E81" s="1">
        <v>154</v>
      </c>
      <c r="F81" s="1" t="s">
        <v>166</v>
      </c>
    </row>
    <row r="82" spans="1:6">
      <c r="A82" s="1" t="s">
        <v>15</v>
      </c>
      <c r="B82" s="1" t="s">
        <v>15</v>
      </c>
      <c r="C82" s="1" t="s">
        <v>74</v>
      </c>
      <c r="D82" s="1">
        <v>4.5</v>
      </c>
      <c r="E82" s="1">
        <v>115</v>
      </c>
      <c r="F82" s="1" t="s">
        <v>164</v>
      </c>
    </row>
    <row r="83" spans="1:6">
      <c r="A83" s="1" t="s">
        <v>15</v>
      </c>
      <c r="B83" s="1" t="s">
        <v>15</v>
      </c>
      <c r="C83" s="1" t="s">
        <v>185</v>
      </c>
      <c r="D83" s="1">
        <v>4.4000000000000004</v>
      </c>
      <c r="E83" s="1">
        <v>101</v>
      </c>
      <c r="F83" s="1" t="s">
        <v>180</v>
      </c>
    </row>
    <row r="84" spans="1:6">
      <c r="A84" s="1" t="s">
        <v>15</v>
      </c>
      <c r="B84" s="1" t="s">
        <v>15</v>
      </c>
      <c r="C84" s="1" t="s">
        <v>184</v>
      </c>
      <c r="D84" s="1">
        <v>4.0999999999999996</v>
      </c>
      <c r="E84" s="1">
        <v>97</v>
      </c>
      <c r="F84" s="1" t="s">
        <v>131</v>
      </c>
    </row>
    <row r="85" spans="1:6">
      <c r="A85" s="1" t="s">
        <v>15</v>
      </c>
      <c r="B85" s="1" t="s">
        <v>15</v>
      </c>
      <c r="C85" s="1" t="s">
        <v>181</v>
      </c>
      <c r="D85" s="1">
        <v>3.7</v>
      </c>
      <c r="E85" s="1">
        <v>93</v>
      </c>
      <c r="F85" s="1" t="s">
        <v>143</v>
      </c>
    </row>
    <row r="86" spans="1:6">
      <c r="A86" s="1" t="s">
        <v>15</v>
      </c>
      <c r="B86" s="1" t="s">
        <v>15</v>
      </c>
      <c r="C86" s="1" t="s">
        <v>183</v>
      </c>
      <c r="D86" s="1">
        <v>3.6</v>
      </c>
      <c r="E86" s="1">
        <v>91</v>
      </c>
      <c r="F86" s="1" t="s">
        <v>143</v>
      </c>
    </row>
    <row r="87" spans="1:6">
      <c r="A87" s="1" t="s">
        <v>15</v>
      </c>
      <c r="B87" s="1" t="s">
        <v>15</v>
      </c>
      <c r="C87" s="1" t="s">
        <v>28</v>
      </c>
      <c r="D87" s="1">
        <v>4.5999999999999996</v>
      </c>
      <c r="E87" s="1">
        <v>56</v>
      </c>
      <c r="F87" s="1" t="s">
        <v>164</v>
      </c>
    </row>
    <row r="88" spans="1:6">
      <c r="A88" s="1" t="s">
        <v>15</v>
      </c>
      <c r="B88" s="1" t="s">
        <v>15</v>
      </c>
      <c r="C88" s="1" t="s">
        <v>177</v>
      </c>
      <c r="D88" s="1">
        <v>4.5</v>
      </c>
      <c r="E88" s="1">
        <v>51</v>
      </c>
      <c r="F88" s="1" t="s">
        <v>178</v>
      </c>
    </row>
    <row r="89" spans="1:6">
      <c r="A89" s="1" t="s">
        <v>15</v>
      </c>
      <c r="B89" s="1" t="s">
        <v>15</v>
      </c>
      <c r="C89" s="1" t="s">
        <v>176</v>
      </c>
      <c r="D89" s="1">
        <v>4.4000000000000004</v>
      </c>
      <c r="E89" s="1">
        <v>50</v>
      </c>
      <c r="F89" s="1" t="s">
        <v>145</v>
      </c>
    </row>
    <row r="90" spans="1:6">
      <c r="A90" s="1" t="s">
        <v>15</v>
      </c>
      <c r="B90" s="1" t="s">
        <v>15</v>
      </c>
      <c r="C90" s="1" t="s">
        <v>186</v>
      </c>
      <c r="D90" s="1">
        <v>4.7</v>
      </c>
      <c r="E90" s="1">
        <v>47</v>
      </c>
      <c r="F90" s="1" t="s">
        <v>164</v>
      </c>
    </row>
    <row r="91" spans="1:6">
      <c r="A91" s="1" t="s">
        <v>15</v>
      </c>
      <c r="B91" s="1" t="s">
        <v>15</v>
      </c>
      <c r="C91" s="1" t="s">
        <v>167</v>
      </c>
      <c r="D91" s="1">
        <v>4.5</v>
      </c>
      <c r="E91" s="1">
        <v>41</v>
      </c>
      <c r="F91" s="1" t="s">
        <v>168</v>
      </c>
    </row>
    <row r="92" spans="1:6">
      <c r="A92" s="1" t="s">
        <v>11</v>
      </c>
      <c r="B92" s="1" t="s">
        <v>1</v>
      </c>
      <c r="C92" s="1" t="s">
        <v>377</v>
      </c>
      <c r="D92" s="1">
        <v>4.5999999999999996</v>
      </c>
      <c r="E92" s="1">
        <v>8521</v>
      </c>
      <c r="F92" s="1" t="s">
        <v>135</v>
      </c>
    </row>
    <row r="93" spans="1:6">
      <c r="A93" s="1" t="s">
        <v>11</v>
      </c>
      <c r="B93" s="1" t="s">
        <v>1</v>
      </c>
      <c r="C93" s="1" t="s">
        <v>380</v>
      </c>
      <c r="D93" s="1">
        <v>4.3</v>
      </c>
      <c r="E93" s="1">
        <v>3608</v>
      </c>
      <c r="F93" s="1" t="s">
        <v>180</v>
      </c>
    </row>
    <row r="94" spans="1:6">
      <c r="A94" s="1" t="s">
        <v>11</v>
      </c>
      <c r="B94" s="1" t="s">
        <v>1</v>
      </c>
      <c r="C94" s="1" t="s">
        <v>384</v>
      </c>
      <c r="D94" s="1">
        <v>4.5</v>
      </c>
      <c r="E94" s="1">
        <v>3599</v>
      </c>
      <c r="F94" s="1" t="s">
        <v>172</v>
      </c>
    </row>
    <row r="95" spans="1:6">
      <c r="A95" s="1" t="s">
        <v>11</v>
      </c>
      <c r="B95" s="1" t="s">
        <v>1</v>
      </c>
      <c r="C95" s="1" t="s">
        <v>379</v>
      </c>
      <c r="D95" s="1">
        <v>4.5</v>
      </c>
      <c r="E95" s="1">
        <v>3360</v>
      </c>
      <c r="F95" s="1" t="s">
        <v>308</v>
      </c>
    </row>
    <row r="96" spans="1:6">
      <c r="A96" s="1" t="s">
        <v>11</v>
      </c>
      <c r="B96" s="1" t="s">
        <v>1</v>
      </c>
      <c r="C96" s="1" t="s">
        <v>383</v>
      </c>
      <c r="D96" s="1">
        <v>4.0999999999999996</v>
      </c>
      <c r="E96" s="1">
        <v>2466</v>
      </c>
      <c r="F96" s="1" t="s">
        <v>214</v>
      </c>
    </row>
    <row r="97" spans="1:6">
      <c r="A97" s="1" t="s">
        <v>11</v>
      </c>
      <c r="B97" s="1" t="s">
        <v>1</v>
      </c>
      <c r="C97" s="1" t="s">
        <v>385</v>
      </c>
      <c r="D97" s="1">
        <v>4.4000000000000004</v>
      </c>
      <c r="E97" s="1">
        <v>2424</v>
      </c>
      <c r="F97" s="1" t="s">
        <v>180</v>
      </c>
    </row>
    <row r="98" spans="1:6">
      <c r="A98" s="1" t="s">
        <v>11</v>
      </c>
      <c r="B98" s="1" t="s">
        <v>1</v>
      </c>
      <c r="C98" s="1" t="s">
        <v>390</v>
      </c>
      <c r="D98" s="1">
        <v>4.5</v>
      </c>
      <c r="E98" s="1">
        <v>1624</v>
      </c>
      <c r="F98" s="1" t="s">
        <v>339</v>
      </c>
    </row>
    <row r="99" spans="1:6">
      <c r="A99" s="1" t="s">
        <v>11</v>
      </c>
      <c r="B99" s="1" t="s">
        <v>1</v>
      </c>
      <c r="C99" s="1" t="s">
        <v>378</v>
      </c>
      <c r="D99" s="1">
        <v>4.7</v>
      </c>
      <c r="E99" s="1">
        <v>1448</v>
      </c>
      <c r="F99" s="1" t="s">
        <v>134</v>
      </c>
    </row>
    <row r="100" spans="1:6">
      <c r="A100" s="1" t="s">
        <v>11</v>
      </c>
      <c r="B100" s="1" t="s">
        <v>1</v>
      </c>
      <c r="C100" s="1" t="s">
        <v>397</v>
      </c>
      <c r="D100" s="1">
        <v>4.0999999999999996</v>
      </c>
      <c r="E100" s="1">
        <v>1279</v>
      </c>
      <c r="F100" s="1" t="s">
        <v>145</v>
      </c>
    </row>
    <row r="101" spans="1:6">
      <c r="A101" s="1" t="s">
        <v>11</v>
      </c>
      <c r="B101" s="1" t="s">
        <v>1</v>
      </c>
      <c r="C101" s="1" t="s">
        <v>389</v>
      </c>
      <c r="D101" s="1">
        <v>4.5</v>
      </c>
      <c r="E101" s="1">
        <v>1220</v>
      </c>
      <c r="F101" s="1" t="s">
        <v>180</v>
      </c>
    </row>
    <row r="102" spans="1:6">
      <c r="A102" s="1" t="s">
        <v>11</v>
      </c>
      <c r="B102" s="1" t="s">
        <v>1</v>
      </c>
      <c r="C102" s="1" t="s">
        <v>386</v>
      </c>
      <c r="D102" s="1">
        <v>4.3</v>
      </c>
      <c r="E102" s="1">
        <v>965</v>
      </c>
      <c r="F102" s="1" t="s">
        <v>145</v>
      </c>
    </row>
    <row r="103" spans="1:6">
      <c r="A103" s="1" t="s">
        <v>11</v>
      </c>
      <c r="B103" s="1" t="s">
        <v>1</v>
      </c>
      <c r="C103" s="1" t="s">
        <v>409</v>
      </c>
      <c r="D103" s="1">
        <v>4.3</v>
      </c>
      <c r="E103" s="1">
        <v>894</v>
      </c>
      <c r="F103" s="1" t="s">
        <v>162</v>
      </c>
    </row>
    <row r="104" spans="1:6">
      <c r="A104" s="1" t="s">
        <v>11</v>
      </c>
      <c r="B104" s="1" t="s">
        <v>1</v>
      </c>
      <c r="C104" s="1" t="s">
        <v>387</v>
      </c>
      <c r="D104" s="1">
        <v>4.8</v>
      </c>
      <c r="E104" s="1">
        <v>763</v>
      </c>
      <c r="F104" s="1" t="s">
        <v>388</v>
      </c>
    </row>
    <row r="105" spans="1:6">
      <c r="A105" s="1" t="s">
        <v>11</v>
      </c>
      <c r="B105" s="1" t="s">
        <v>1</v>
      </c>
      <c r="C105" s="1" t="s">
        <v>406</v>
      </c>
      <c r="D105" s="1">
        <v>3.7</v>
      </c>
      <c r="E105" s="1">
        <v>747</v>
      </c>
      <c r="F105" s="1" t="s">
        <v>407</v>
      </c>
    </row>
    <row r="106" spans="1:6">
      <c r="A106" s="1" t="s">
        <v>11</v>
      </c>
      <c r="B106" s="1" t="s">
        <v>1</v>
      </c>
      <c r="C106" s="1" t="s">
        <v>382</v>
      </c>
      <c r="D106" s="1">
        <v>4.5999999999999996</v>
      </c>
      <c r="E106" s="1">
        <v>745</v>
      </c>
      <c r="F106" s="1" t="s">
        <v>180</v>
      </c>
    </row>
    <row r="107" spans="1:6">
      <c r="A107" s="1" t="s">
        <v>11</v>
      </c>
      <c r="B107" s="1" t="s">
        <v>1</v>
      </c>
      <c r="C107" s="1" t="s">
        <v>391</v>
      </c>
      <c r="D107" s="1">
        <v>4.5999999999999996</v>
      </c>
      <c r="E107" s="1">
        <v>571</v>
      </c>
      <c r="F107" s="1" t="s">
        <v>238</v>
      </c>
    </row>
    <row r="108" spans="1:6">
      <c r="A108" s="1" t="s">
        <v>11</v>
      </c>
      <c r="B108" s="1" t="s">
        <v>1</v>
      </c>
      <c r="C108" s="1" t="s">
        <v>404</v>
      </c>
      <c r="D108" s="1">
        <v>4.5999999999999996</v>
      </c>
      <c r="E108" s="1">
        <v>501</v>
      </c>
      <c r="F108" s="1" t="s">
        <v>172</v>
      </c>
    </row>
    <row r="109" spans="1:6">
      <c r="A109" s="1" t="s">
        <v>11</v>
      </c>
      <c r="B109" s="1" t="s">
        <v>1</v>
      </c>
      <c r="C109" s="1" t="s">
        <v>402</v>
      </c>
      <c r="D109" s="1">
        <v>4.0999999999999996</v>
      </c>
      <c r="E109" s="1">
        <v>499</v>
      </c>
      <c r="F109" s="1" t="s">
        <v>308</v>
      </c>
    </row>
    <row r="110" spans="1:6">
      <c r="A110" s="1" t="s">
        <v>11</v>
      </c>
      <c r="B110" s="1" t="s">
        <v>1</v>
      </c>
      <c r="C110" s="1" t="s">
        <v>410</v>
      </c>
      <c r="D110" s="1">
        <v>3.9</v>
      </c>
      <c r="E110" s="1">
        <v>477</v>
      </c>
      <c r="F110" s="1" t="s">
        <v>145</v>
      </c>
    </row>
    <row r="111" spans="1:6">
      <c r="A111" s="1" t="s">
        <v>11</v>
      </c>
      <c r="B111" s="1" t="s">
        <v>1</v>
      </c>
      <c r="C111" s="1" t="s">
        <v>393</v>
      </c>
      <c r="D111" s="1">
        <v>3.6</v>
      </c>
      <c r="E111" s="1">
        <v>440</v>
      </c>
      <c r="F111" s="1" t="s">
        <v>394</v>
      </c>
    </row>
    <row r="112" spans="1:6">
      <c r="A112" s="1" t="s">
        <v>11</v>
      </c>
      <c r="B112" s="1" t="s">
        <v>1</v>
      </c>
      <c r="C112" s="1" t="s">
        <v>395</v>
      </c>
      <c r="D112" s="1">
        <v>4.5</v>
      </c>
      <c r="E112" s="1">
        <v>431</v>
      </c>
      <c r="F112" s="1" t="s">
        <v>180</v>
      </c>
    </row>
    <row r="113" spans="1:6">
      <c r="A113" s="1" t="s">
        <v>11</v>
      </c>
      <c r="B113" s="1" t="s">
        <v>1</v>
      </c>
      <c r="C113" s="1" t="s">
        <v>381</v>
      </c>
      <c r="D113" s="1">
        <v>4.9000000000000004</v>
      </c>
      <c r="E113" s="1">
        <v>401</v>
      </c>
      <c r="F113" s="1" t="s">
        <v>180</v>
      </c>
    </row>
    <row r="114" spans="1:6">
      <c r="A114" s="1" t="s">
        <v>11</v>
      </c>
      <c r="B114" s="1" t="s">
        <v>1</v>
      </c>
      <c r="C114" s="1" t="s">
        <v>392</v>
      </c>
      <c r="D114" s="1">
        <v>4.4000000000000004</v>
      </c>
      <c r="E114" s="1">
        <v>385</v>
      </c>
      <c r="F114" s="1" t="s">
        <v>238</v>
      </c>
    </row>
    <row r="115" spans="1:6">
      <c r="A115" s="1" t="s">
        <v>11</v>
      </c>
      <c r="B115" s="1" t="s">
        <v>1</v>
      </c>
      <c r="C115" s="1" t="s">
        <v>398</v>
      </c>
      <c r="D115" s="1">
        <v>4.5999999999999996</v>
      </c>
      <c r="E115" s="1">
        <v>384</v>
      </c>
      <c r="F115" s="1" t="s">
        <v>399</v>
      </c>
    </row>
    <row r="116" spans="1:6">
      <c r="A116" s="1" t="s">
        <v>11</v>
      </c>
      <c r="B116" s="1" t="s">
        <v>1</v>
      </c>
      <c r="C116" s="1" t="s">
        <v>400</v>
      </c>
      <c r="D116" s="1">
        <v>4.0999999999999996</v>
      </c>
      <c r="E116" s="1">
        <v>371</v>
      </c>
      <c r="F116" s="1" t="s">
        <v>143</v>
      </c>
    </row>
    <row r="117" spans="1:6">
      <c r="A117" s="1" t="s">
        <v>11</v>
      </c>
      <c r="B117" s="1" t="s">
        <v>1</v>
      </c>
      <c r="C117" s="1" t="s">
        <v>408</v>
      </c>
      <c r="D117" s="1">
        <v>4.5999999999999996</v>
      </c>
      <c r="E117" s="1">
        <v>291</v>
      </c>
      <c r="F117" s="1" t="s">
        <v>180</v>
      </c>
    </row>
    <row r="118" spans="1:6">
      <c r="A118" s="1" t="s">
        <v>11</v>
      </c>
      <c r="B118" s="1" t="s">
        <v>1</v>
      </c>
      <c r="C118" s="1" t="s">
        <v>405</v>
      </c>
      <c r="D118" s="1">
        <v>4.5</v>
      </c>
      <c r="E118" s="1">
        <v>280</v>
      </c>
      <c r="F118" s="1" t="s">
        <v>224</v>
      </c>
    </row>
    <row r="119" spans="1:6">
      <c r="A119" s="1" t="s">
        <v>11</v>
      </c>
      <c r="B119" s="1" t="s">
        <v>1</v>
      </c>
      <c r="C119" s="1" t="s">
        <v>401</v>
      </c>
      <c r="D119" s="1">
        <v>4.5999999999999996</v>
      </c>
      <c r="E119" s="1">
        <v>244</v>
      </c>
      <c r="F119" s="1" t="s">
        <v>351</v>
      </c>
    </row>
    <row r="120" spans="1:6">
      <c r="A120" s="1" t="s">
        <v>11</v>
      </c>
      <c r="B120" s="1" t="s">
        <v>1</v>
      </c>
      <c r="C120" s="1" t="s">
        <v>403</v>
      </c>
      <c r="D120" s="1">
        <v>4.0999999999999996</v>
      </c>
      <c r="E120" s="1">
        <v>120</v>
      </c>
      <c r="F120" s="1" t="s">
        <v>203</v>
      </c>
    </row>
    <row r="121" spans="1:6">
      <c r="A121" s="1" t="s">
        <v>11</v>
      </c>
      <c r="B121" s="1" t="s">
        <v>1</v>
      </c>
      <c r="C121" s="1" t="s">
        <v>358</v>
      </c>
      <c r="D121" s="1">
        <v>4.5</v>
      </c>
      <c r="E121" s="1">
        <v>64</v>
      </c>
      <c r="F121" s="1" t="s">
        <v>396</v>
      </c>
    </row>
    <row r="122" spans="1:6">
      <c r="A122" s="1" t="s">
        <v>443</v>
      </c>
      <c r="B122" s="1" t="s">
        <v>1</v>
      </c>
      <c r="C122" s="1" t="s">
        <v>453</v>
      </c>
      <c r="D122" s="1">
        <v>4.2</v>
      </c>
      <c r="E122" s="1">
        <v>2069</v>
      </c>
      <c r="F122" s="1" t="s">
        <v>135</v>
      </c>
    </row>
    <row r="123" spans="1:6">
      <c r="A123" s="1" t="s">
        <v>443</v>
      </c>
      <c r="B123" s="1" t="s">
        <v>1</v>
      </c>
      <c r="C123" s="1" t="s">
        <v>452</v>
      </c>
      <c r="D123" s="1">
        <v>4.5</v>
      </c>
      <c r="E123" s="1">
        <v>2058</v>
      </c>
      <c r="F123" s="1" t="s">
        <v>444</v>
      </c>
    </row>
    <row r="124" spans="1:6">
      <c r="A124" s="1" t="s">
        <v>443</v>
      </c>
      <c r="B124" s="1" t="s">
        <v>1</v>
      </c>
      <c r="C124" s="1" t="s">
        <v>448</v>
      </c>
      <c r="D124" s="1">
        <v>4.0999999999999996</v>
      </c>
      <c r="E124" s="1">
        <v>1989</v>
      </c>
      <c r="F124" s="1" t="s">
        <v>178</v>
      </c>
    </row>
    <row r="125" spans="1:6">
      <c r="A125" s="1" t="s">
        <v>443</v>
      </c>
      <c r="B125" s="1" t="s">
        <v>1</v>
      </c>
      <c r="C125" s="1" t="s">
        <v>450</v>
      </c>
      <c r="D125" s="1">
        <v>4.0999999999999996</v>
      </c>
      <c r="E125" s="1">
        <v>1797</v>
      </c>
      <c r="F125" s="1" t="s">
        <v>262</v>
      </c>
    </row>
    <row r="126" spans="1:6">
      <c r="A126" s="1" t="s">
        <v>443</v>
      </c>
      <c r="B126" s="1" t="s">
        <v>1</v>
      </c>
      <c r="C126" s="1" t="s">
        <v>451</v>
      </c>
      <c r="D126" s="1">
        <v>4.4000000000000004</v>
      </c>
      <c r="E126" s="1">
        <v>1534</v>
      </c>
      <c r="F126" s="1" t="s">
        <v>138</v>
      </c>
    </row>
    <row r="127" spans="1:6">
      <c r="A127" s="1" t="s">
        <v>443</v>
      </c>
      <c r="B127" s="1" t="s">
        <v>1</v>
      </c>
      <c r="C127" s="1" t="s">
        <v>449</v>
      </c>
      <c r="D127" s="1">
        <v>4.4000000000000004</v>
      </c>
      <c r="E127" s="1">
        <v>1505</v>
      </c>
      <c r="F127" s="1" t="s">
        <v>145</v>
      </c>
    </row>
    <row r="128" spans="1:6">
      <c r="A128" s="1" t="s">
        <v>443</v>
      </c>
      <c r="B128" s="1" t="s">
        <v>1</v>
      </c>
      <c r="C128" s="1" t="s">
        <v>455</v>
      </c>
      <c r="D128" s="1">
        <v>4.3</v>
      </c>
      <c r="E128" s="1">
        <v>1243</v>
      </c>
      <c r="F128" s="1" t="s">
        <v>178</v>
      </c>
    </row>
    <row r="129" spans="1:6">
      <c r="A129" s="1" t="s">
        <v>443</v>
      </c>
      <c r="B129" s="1" t="s">
        <v>1</v>
      </c>
      <c r="C129" s="1" t="s">
        <v>458</v>
      </c>
      <c r="D129" s="1">
        <v>4.2</v>
      </c>
      <c r="E129" s="1">
        <v>1019</v>
      </c>
      <c r="F129" s="1" t="s">
        <v>394</v>
      </c>
    </row>
    <row r="130" spans="1:6">
      <c r="A130" s="1" t="s">
        <v>443</v>
      </c>
      <c r="B130" s="1" t="s">
        <v>1</v>
      </c>
      <c r="C130" s="1" t="s">
        <v>460</v>
      </c>
      <c r="D130" s="1">
        <v>4.7</v>
      </c>
      <c r="E130" s="1">
        <v>891</v>
      </c>
      <c r="F130" s="1" t="s">
        <v>329</v>
      </c>
    </row>
    <row r="131" spans="1:6">
      <c r="A131" s="1" t="s">
        <v>443</v>
      </c>
      <c r="B131" s="1" t="s">
        <v>1</v>
      </c>
      <c r="C131" s="1" t="s">
        <v>463</v>
      </c>
      <c r="D131" s="1">
        <v>4.5</v>
      </c>
      <c r="E131" s="1">
        <v>661</v>
      </c>
      <c r="F131" s="1" t="s">
        <v>238</v>
      </c>
    </row>
    <row r="132" spans="1:6">
      <c r="A132" s="1" t="s">
        <v>443</v>
      </c>
      <c r="B132" s="1" t="s">
        <v>1</v>
      </c>
      <c r="C132" s="1" t="s">
        <v>454</v>
      </c>
      <c r="D132" s="1">
        <v>4.4000000000000004</v>
      </c>
      <c r="E132" s="1">
        <v>659</v>
      </c>
      <c r="F132" s="1" t="s">
        <v>445</v>
      </c>
    </row>
    <row r="133" spans="1:6">
      <c r="A133" s="1" t="s">
        <v>443</v>
      </c>
      <c r="B133" s="1" t="s">
        <v>1</v>
      </c>
      <c r="C133" s="1" t="s">
        <v>462</v>
      </c>
      <c r="D133" s="1">
        <v>3.8</v>
      </c>
      <c r="E133" s="1">
        <v>629</v>
      </c>
      <c r="F133" s="1" t="s">
        <v>180</v>
      </c>
    </row>
    <row r="134" spans="1:6">
      <c r="A134" s="1" t="s">
        <v>443</v>
      </c>
      <c r="B134" s="1" t="s">
        <v>1</v>
      </c>
      <c r="C134" s="1" t="s">
        <v>459</v>
      </c>
      <c r="D134" s="1">
        <v>4.7</v>
      </c>
      <c r="E134" s="1">
        <v>624</v>
      </c>
      <c r="F134" s="1" t="s">
        <v>329</v>
      </c>
    </row>
    <row r="135" spans="1:6">
      <c r="A135" s="1" t="s">
        <v>443</v>
      </c>
      <c r="B135" s="1" t="s">
        <v>1</v>
      </c>
      <c r="C135" s="1" t="s">
        <v>466</v>
      </c>
      <c r="D135" s="1">
        <v>4.2</v>
      </c>
      <c r="E135" s="1">
        <v>605</v>
      </c>
      <c r="F135" s="1" t="s">
        <v>237</v>
      </c>
    </row>
    <row r="136" spans="1:6">
      <c r="A136" s="1" t="s">
        <v>443</v>
      </c>
      <c r="B136" s="1" t="s">
        <v>1</v>
      </c>
      <c r="C136" s="1" t="s">
        <v>470</v>
      </c>
      <c r="D136" s="1">
        <v>4.2</v>
      </c>
      <c r="E136" s="1">
        <v>538</v>
      </c>
      <c r="F136" s="1" t="s">
        <v>145</v>
      </c>
    </row>
    <row r="137" spans="1:6">
      <c r="A137" s="1" t="s">
        <v>443</v>
      </c>
      <c r="B137" s="1" t="s">
        <v>1</v>
      </c>
      <c r="C137" s="1" t="s">
        <v>467</v>
      </c>
      <c r="D137" s="1">
        <v>4</v>
      </c>
      <c r="E137" s="1">
        <v>531</v>
      </c>
      <c r="F137" s="1" t="s">
        <v>262</v>
      </c>
    </row>
    <row r="138" spans="1:6">
      <c r="A138" s="1" t="s">
        <v>443</v>
      </c>
      <c r="B138" s="1" t="s">
        <v>1</v>
      </c>
      <c r="C138" s="1" t="s">
        <v>469</v>
      </c>
      <c r="D138" s="1">
        <v>4.3</v>
      </c>
      <c r="E138" s="1">
        <v>509</v>
      </c>
      <c r="F138" s="1" t="s">
        <v>191</v>
      </c>
    </row>
    <row r="139" spans="1:6">
      <c r="A139" s="1" t="s">
        <v>443</v>
      </c>
      <c r="B139" s="1" t="s">
        <v>1</v>
      </c>
      <c r="C139" s="1" t="s">
        <v>475</v>
      </c>
      <c r="D139" s="1">
        <v>3.7</v>
      </c>
      <c r="E139" s="1">
        <v>385</v>
      </c>
      <c r="F139" s="1" t="s">
        <v>447</v>
      </c>
    </row>
    <row r="140" spans="1:6">
      <c r="A140" s="1" t="s">
        <v>443</v>
      </c>
      <c r="B140" s="1" t="s">
        <v>1</v>
      </c>
      <c r="C140" s="1" t="s">
        <v>461</v>
      </c>
      <c r="D140" s="1">
        <v>4.8</v>
      </c>
      <c r="E140" s="1">
        <v>368</v>
      </c>
      <c r="F140" s="1" t="s">
        <v>146</v>
      </c>
    </row>
    <row r="141" spans="1:6">
      <c r="A141" s="1" t="s">
        <v>443</v>
      </c>
      <c r="B141" s="1" t="s">
        <v>1</v>
      </c>
      <c r="C141" s="1" t="s">
        <v>476</v>
      </c>
      <c r="D141" s="1">
        <v>4.5</v>
      </c>
      <c r="E141" s="1">
        <v>343</v>
      </c>
      <c r="F141" s="1" t="s">
        <v>269</v>
      </c>
    </row>
    <row r="142" spans="1:6">
      <c r="A142" s="1" t="s">
        <v>443</v>
      </c>
      <c r="B142" s="1" t="s">
        <v>1</v>
      </c>
      <c r="C142" s="1" t="s">
        <v>464</v>
      </c>
      <c r="D142" s="1">
        <v>4.2</v>
      </c>
      <c r="E142" s="1">
        <v>302</v>
      </c>
      <c r="F142" s="1" t="s">
        <v>161</v>
      </c>
    </row>
    <row r="143" spans="1:6">
      <c r="A143" s="1" t="s">
        <v>443</v>
      </c>
      <c r="B143" s="1" t="s">
        <v>1</v>
      </c>
      <c r="C143" s="1" t="s">
        <v>456</v>
      </c>
      <c r="D143" s="1">
        <v>4.5</v>
      </c>
      <c r="E143" s="1">
        <v>286</v>
      </c>
      <c r="F143" s="1" t="s">
        <v>457</v>
      </c>
    </row>
    <row r="144" spans="1:6">
      <c r="A144" s="1" t="s">
        <v>443</v>
      </c>
      <c r="B144" s="1" t="s">
        <v>1</v>
      </c>
      <c r="C144" s="1" t="s">
        <v>471</v>
      </c>
      <c r="D144" s="1">
        <v>4.5999999999999996</v>
      </c>
      <c r="E144" s="1">
        <v>282</v>
      </c>
      <c r="F144" s="1" t="s">
        <v>131</v>
      </c>
    </row>
    <row r="145" spans="1:6">
      <c r="A145" s="1" t="s">
        <v>443</v>
      </c>
      <c r="B145" s="1" t="s">
        <v>1</v>
      </c>
      <c r="C145" s="1" t="s">
        <v>472</v>
      </c>
      <c r="D145" s="1">
        <v>4.3</v>
      </c>
      <c r="E145" s="1">
        <v>279</v>
      </c>
      <c r="F145" s="1" t="s">
        <v>180</v>
      </c>
    </row>
    <row r="146" spans="1:6">
      <c r="A146" s="1" t="s">
        <v>443</v>
      </c>
      <c r="B146" s="1" t="s">
        <v>1</v>
      </c>
      <c r="C146" s="1" t="s">
        <v>473</v>
      </c>
      <c r="D146" s="1">
        <v>3.9</v>
      </c>
      <c r="E146" s="1">
        <v>261</v>
      </c>
      <c r="F146" s="1" t="s">
        <v>262</v>
      </c>
    </row>
    <row r="147" spans="1:6">
      <c r="A147" s="1" t="s">
        <v>443</v>
      </c>
      <c r="B147" s="1" t="s">
        <v>1</v>
      </c>
      <c r="C147" s="1" t="s">
        <v>465</v>
      </c>
      <c r="D147" s="1">
        <v>4.4000000000000004</v>
      </c>
      <c r="E147" s="1">
        <v>243</v>
      </c>
      <c r="F147" s="1" t="s">
        <v>339</v>
      </c>
    </row>
    <row r="148" spans="1:6">
      <c r="A148" s="1" t="s">
        <v>443</v>
      </c>
      <c r="B148" s="1" t="s">
        <v>1</v>
      </c>
      <c r="C148" s="1" t="s">
        <v>474</v>
      </c>
      <c r="D148" s="1">
        <v>3.9</v>
      </c>
      <c r="E148" s="1">
        <v>243</v>
      </c>
      <c r="F148" s="1" t="s">
        <v>446</v>
      </c>
    </row>
    <row r="149" spans="1:6">
      <c r="A149" s="1" t="s">
        <v>443</v>
      </c>
      <c r="B149" s="1" t="s">
        <v>1</v>
      </c>
      <c r="C149" s="1" t="s">
        <v>478</v>
      </c>
      <c r="D149" s="1">
        <v>3.8</v>
      </c>
      <c r="E149" s="1">
        <v>234</v>
      </c>
      <c r="F149" s="1" t="s">
        <v>149</v>
      </c>
    </row>
    <row r="150" spans="1:6">
      <c r="A150" s="1" t="s">
        <v>443</v>
      </c>
      <c r="B150" s="1" t="s">
        <v>1</v>
      </c>
      <c r="C150" s="1" t="s">
        <v>468</v>
      </c>
      <c r="D150" s="1">
        <v>4.9000000000000004</v>
      </c>
      <c r="E150" s="1">
        <v>180</v>
      </c>
      <c r="F150" s="1" t="s">
        <v>262</v>
      </c>
    </row>
    <row r="151" spans="1:6">
      <c r="A151" s="1" t="s">
        <v>443</v>
      </c>
      <c r="B151" s="1" t="s">
        <v>1</v>
      </c>
      <c r="C151" s="1" t="s">
        <v>477</v>
      </c>
      <c r="D151" s="1">
        <v>4.0999999999999996</v>
      </c>
      <c r="E151" s="1">
        <v>114</v>
      </c>
      <c r="F151" s="1" t="s">
        <v>156</v>
      </c>
    </row>
    <row r="152" spans="1:6">
      <c r="A152" s="1" t="s">
        <v>1316</v>
      </c>
      <c r="B152" s="1" t="s">
        <v>92</v>
      </c>
      <c r="C152" s="1" t="s">
        <v>1318</v>
      </c>
      <c r="D152" s="1">
        <v>4.7</v>
      </c>
      <c r="E152" s="1">
        <v>38194</v>
      </c>
      <c r="F152" s="1" t="s">
        <v>134</v>
      </c>
    </row>
    <row r="153" spans="1:6">
      <c r="A153" s="1" t="s">
        <v>1316</v>
      </c>
      <c r="B153" s="1" t="s">
        <v>92</v>
      </c>
      <c r="C153" s="1" t="s">
        <v>1317</v>
      </c>
      <c r="D153" s="1">
        <v>4.5999999999999996</v>
      </c>
      <c r="E153" s="1">
        <v>37566</v>
      </c>
      <c r="F153" s="1" t="s">
        <v>513</v>
      </c>
    </row>
    <row r="154" spans="1:6">
      <c r="A154" s="1" t="s">
        <v>1316</v>
      </c>
      <c r="B154" s="1" t="s">
        <v>92</v>
      </c>
      <c r="C154" s="1" t="s">
        <v>1319</v>
      </c>
      <c r="D154" s="1">
        <v>4.7</v>
      </c>
      <c r="E154" s="1">
        <v>17658</v>
      </c>
      <c r="F154" s="1" t="s">
        <v>513</v>
      </c>
    </row>
    <row r="155" spans="1:6">
      <c r="A155" s="1" t="s">
        <v>1316</v>
      </c>
      <c r="B155" s="1" t="s">
        <v>92</v>
      </c>
      <c r="C155" s="1" t="s">
        <v>1320</v>
      </c>
      <c r="D155" s="1">
        <v>4.5</v>
      </c>
      <c r="E155" s="1">
        <v>16623</v>
      </c>
      <c r="F155" s="1" t="s">
        <v>351</v>
      </c>
    </row>
    <row r="156" spans="1:6">
      <c r="A156" s="1" t="s">
        <v>1316</v>
      </c>
      <c r="B156" s="1" t="s">
        <v>92</v>
      </c>
      <c r="C156" s="1" t="s">
        <v>1322</v>
      </c>
      <c r="D156" s="1">
        <v>4.5999999999999996</v>
      </c>
      <c r="E156" s="1">
        <v>8191</v>
      </c>
      <c r="F156" s="1" t="s">
        <v>422</v>
      </c>
    </row>
    <row r="157" spans="1:6">
      <c r="A157" s="1" t="s">
        <v>1316</v>
      </c>
      <c r="B157" s="1" t="s">
        <v>92</v>
      </c>
      <c r="C157" s="1" t="s">
        <v>1321</v>
      </c>
      <c r="D157" s="1">
        <v>4.4000000000000004</v>
      </c>
      <c r="E157" s="1">
        <v>7092</v>
      </c>
      <c r="F157" s="1" t="s">
        <v>259</v>
      </c>
    </row>
    <row r="158" spans="1:6">
      <c r="A158" s="1" t="s">
        <v>1316</v>
      </c>
      <c r="B158" s="1" t="s">
        <v>92</v>
      </c>
      <c r="C158" s="1" t="s">
        <v>1323</v>
      </c>
      <c r="D158" s="1">
        <v>4.5</v>
      </c>
      <c r="E158" s="1">
        <v>6430</v>
      </c>
      <c r="F158" s="1" t="s">
        <v>996</v>
      </c>
    </row>
    <row r="159" spans="1:6">
      <c r="A159" s="1" t="s">
        <v>1316</v>
      </c>
      <c r="B159" s="1" t="s">
        <v>92</v>
      </c>
      <c r="C159" s="1" t="s">
        <v>1328</v>
      </c>
      <c r="D159" s="1">
        <v>4.2</v>
      </c>
      <c r="E159" s="1">
        <v>5771</v>
      </c>
      <c r="F159" s="1" t="s">
        <v>351</v>
      </c>
    </row>
    <row r="160" spans="1:6">
      <c r="A160" s="1" t="s">
        <v>1316</v>
      </c>
      <c r="B160" s="1" t="s">
        <v>92</v>
      </c>
      <c r="C160" s="1" t="s">
        <v>1343</v>
      </c>
      <c r="D160" s="1">
        <v>4.2</v>
      </c>
      <c r="E160" s="1">
        <v>4660</v>
      </c>
      <c r="F160" s="1" t="s">
        <v>1341</v>
      </c>
    </row>
    <row r="161" spans="1:6">
      <c r="A161" s="1" t="s">
        <v>1316</v>
      </c>
      <c r="B161" s="1" t="s">
        <v>92</v>
      </c>
      <c r="C161" s="1" t="s">
        <v>1324</v>
      </c>
      <c r="D161" s="1">
        <v>4.7</v>
      </c>
      <c r="E161" s="1">
        <v>4635</v>
      </c>
      <c r="F161" s="1" t="s">
        <v>1325</v>
      </c>
    </row>
    <row r="162" spans="1:6">
      <c r="A162" s="1" t="s">
        <v>1316</v>
      </c>
      <c r="B162" s="1" t="s">
        <v>92</v>
      </c>
      <c r="C162" s="1" t="s">
        <v>1326</v>
      </c>
      <c r="D162" s="1">
        <v>4.5</v>
      </c>
      <c r="E162" s="1">
        <v>4515</v>
      </c>
      <c r="F162" s="1" t="s">
        <v>513</v>
      </c>
    </row>
    <row r="163" spans="1:6">
      <c r="A163" s="1" t="s">
        <v>1316</v>
      </c>
      <c r="B163" s="1" t="s">
        <v>92</v>
      </c>
      <c r="C163" s="1" t="s">
        <v>1336</v>
      </c>
      <c r="D163" s="1">
        <v>4.7</v>
      </c>
      <c r="E163" s="1">
        <v>2868</v>
      </c>
      <c r="F163" s="1" t="s">
        <v>641</v>
      </c>
    </row>
    <row r="164" spans="1:6">
      <c r="A164" s="1" t="s">
        <v>1316</v>
      </c>
      <c r="B164" s="1" t="s">
        <v>92</v>
      </c>
      <c r="C164" s="1" t="s">
        <v>1329</v>
      </c>
      <c r="D164" s="1">
        <v>4.7</v>
      </c>
      <c r="E164" s="1">
        <v>1816</v>
      </c>
      <c r="F164" s="1" t="s">
        <v>1330</v>
      </c>
    </row>
    <row r="165" spans="1:6">
      <c r="A165" s="1" t="s">
        <v>1316</v>
      </c>
      <c r="B165" s="1" t="s">
        <v>92</v>
      </c>
      <c r="C165" s="1" t="s">
        <v>1334</v>
      </c>
      <c r="D165" s="1">
        <v>4.5999999999999996</v>
      </c>
      <c r="E165" s="1">
        <v>1608</v>
      </c>
      <c r="F165" s="1" t="s">
        <v>203</v>
      </c>
    </row>
    <row r="166" spans="1:6">
      <c r="A166" s="1" t="s">
        <v>1316</v>
      </c>
      <c r="B166" s="1" t="s">
        <v>92</v>
      </c>
      <c r="C166" s="1" t="s">
        <v>1335</v>
      </c>
      <c r="D166" s="1">
        <v>4.0999999999999996</v>
      </c>
      <c r="E166" s="1">
        <v>1524</v>
      </c>
      <c r="F166" s="1" t="s">
        <v>366</v>
      </c>
    </row>
    <row r="167" spans="1:6">
      <c r="A167" s="1" t="s">
        <v>1316</v>
      </c>
      <c r="B167" s="1" t="s">
        <v>92</v>
      </c>
      <c r="C167" s="1" t="s">
        <v>1331</v>
      </c>
      <c r="D167" s="1">
        <v>4.5999999999999996</v>
      </c>
      <c r="E167" s="1">
        <v>1483</v>
      </c>
      <c r="F167" s="1" t="s">
        <v>308</v>
      </c>
    </row>
    <row r="168" spans="1:6">
      <c r="A168" s="1" t="s">
        <v>1316</v>
      </c>
      <c r="B168" s="1" t="s">
        <v>92</v>
      </c>
      <c r="C168" s="1" t="s">
        <v>1327</v>
      </c>
      <c r="D168" s="1">
        <v>4.5999999999999996</v>
      </c>
      <c r="E168" s="1">
        <v>1352</v>
      </c>
      <c r="F168" s="1" t="s">
        <v>351</v>
      </c>
    </row>
    <row r="169" spans="1:6">
      <c r="A169" s="1" t="s">
        <v>1316</v>
      </c>
      <c r="B169" s="1" t="s">
        <v>92</v>
      </c>
      <c r="C169" s="1" t="s">
        <v>1340</v>
      </c>
      <c r="D169" s="1">
        <v>4.5</v>
      </c>
      <c r="E169" s="1">
        <v>1297</v>
      </c>
      <c r="F169" s="1" t="s">
        <v>1341</v>
      </c>
    </row>
    <row r="170" spans="1:6">
      <c r="A170" s="1" t="s">
        <v>1316</v>
      </c>
      <c r="B170" s="1" t="s">
        <v>92</v>
      </c>
      <c r="C170" s="1" t="s">
        <v>1338</v>
      </c>
      <c r="D170" s="1">
        <v>4.7</v>
      </c>
      <c r="E170" s="1">
        <v>1273</v>
      </c>
      <c r="F170" s="1" t="s">
        <v>203</v>
      </c>
    </row>
    <row r="171" spans="1:6">
      <c r="A171" s="1" t="s">
        <v>1316</v>
      </c>
      <c r="B171" s="1" t="s">
        <v>92</v>
      </c>
      <c r="C171" s="1" t="s">
        <v>1350</v>
      </c>
      <c r="D171" s="1">
        <v>4.3</v>
      </c>
      <c r="E171" s="1">
        <v>1110</v>
      </c>
      <c r="F171" s="1" t="s">
        <v>581</v>
      </c>
    </row>
    <row r="172" spans="1:6">
      <c r="A172" s="1" t="s">
        <v>1316</v>
      </c>
      <c r="B172" s="1" t="s">
        <v>92</v>
      </c>
      <c r="C172" s="1" t="s">
        <v>1351</v>
      </c>
      <c r="D172" s="1">
        <v>4.5</v>
      </c>
      <c r="E172" s="1">
        <v>1031</v>
      </c>
      <c r="F172" s="1" t="s">
        <v>134</v>
      </c>
    </row>
    <row r="173" spans="1:6">
      <c r="A173" s="1" t="s">
        <v>1316</v>
      </c>
      <c r="B173" s="1" t="s">
        <v>92</v>
      </c>
      <c r="C173" s="1" t="s">
        <v>1337</v>
      </c>
      <c r="D173" s="1">
        <v>3.9</v>
      </c>
      <c r="E173" s="1">
        <v>792</v>
      </c>
      <c r="F173" s="1" t="s">
        <v>149</v>
      </c>
    </row>
    <row r="174" spans="1:6">
      <c r="A174" s="1" t="s">
        <v>1316</v>
      </c>
      <c r="B174" s="1" t="s">
        <v>92</v>
      </c>
      <c r="C174" s="1" t="s">
        <v>1346</v>
      </c>
      <c r="D174" s="1">
        <v>4.4000000000000004</v>
      </c>
      <c r="E174" s="1">
        <v>790</v>
      </c>
      <c r="F174" s="1" t="s">
        <v>172</v>
      </c>
    </row>
    <row r="175" spans="1:6">
      <c r="A175" s="1" t="s">
        <v>1316</v>
      </c>
      <c r="B175" s="1" t="s">
        <v>92</v>
      </c>
      <c r="C175" s="1" t="s">
        <v>1347</v>
      </c>
      <c r="D175" s="1">
        <v>4.2</v>
      </c>
      <c r="E175" s="1">
        <v>786</v>
      </c>
      <c r="F175" s="1" t="s">
        <v>242</v>
      </c>
    </row>
    <row r="176" spans="1:6">
      <c r="A176" s="1" t="s">
        <v>1316</v>
      </c>
      <c r="B176" s="1" t="s">
        <v>92</v>
      </c>
      <c r="C176" s="1" t="s">
        <v>1332</v>
      </c>
      <c r="D176" s="1">
        <v>4.9000000000000004</v>
      </c>
      <c r="E176" s="1">
        <v>773</v>
      </c>
      <c r="F176" s="1" t="s">
        <v>1333</v>
      </c>
    </row>
    <row r="177" spans="1:6">
      <c r="A177" s="1" t="s">
        <v>1316</v>
      </c>
      <c r="B177" s="1" t="s">
        <v>92</v>
      </c>
      <c r="C177" s="1" t="s">
        <v>1344</v>
      </c>
      <c r="D177" s="1">
        <v>4.4000000000000004</v>
      </c>
      <c r="E177" s="1">
        <v>738</v>
      </c>
      <c r="F177" s="1" t="s">
        <v>1345</v>
      </c>
    </row>
    <row r="178" spans="1:6">
      <c r="A178" s="1" t="s">
        <v>1316</v>
      </c>
      <c r="B178" s="1" t="s">
        <v>92</v>
      </c>
      <c r="C178" s="1" t="s">
        <v>1348</v>
      </c>
      <c r="D178" s="1">
        <v>3.9</v>
      </c>
      <c r="E178" s="1">
        <v>581</v>
      </c>
      <c r="F178" s="1" t="s">
        <v>145</v>
      </c>
    </row>
    <row r="179" spans="1:6">
      <c r="A179" s="1" t="s">
        <v>1316</v>
      </c>
      <c r="B179" s="1" t="s">
        <v>92</v>
      </c>
      <c r="C179" s="1" t="s">
        <v>1349</v>
      </c>
      <c r="D179" s="1">
        <v>4.5999999999999996</v>
      </c>
      <c r="E179" s="1">
        <v>379</v>
      </c>
      <c r="F179" s="1" t="s">
        <v>180</v>
      </c>
    </row>
    <row r="180" spans="1:6">
      <c r="A180" s="1" t="s">
        <v>1316</v>
      </c>
      <c r="B180" s="1" t="s">
        <v>92</v>
      </c>
      <c r="C180" s="1" t="s">
        <v>1339</v>
      </c>
      <c r="D180" s="1">
        <v>4.2</v>
      </c>
      <c r="E180" s="1">
        <v>378</v>
      </c>
      <c r="F180" s="1" t="s">
        <v>351</v>
      </c>
    </row>
    <row r="181" spans="1:6">
      <c r="A181" s="1" t="s">
        <v>1316</v>
      </c>
      <c r="B181" s="1" t="s">
        <v>92</v>
      </c>
      <c r="C181" s="1" t="s">
        <v>1342</v>
      </c>
      <c r="D181" s="1">
        <v>4.5</v>
      </c>
      <c r="E181" s="1">
        <v>297</v>
      </c>
      <c r="F181" s="1" t="s">
        <v>145</v>
      </c>
    </row>
    <row r="182" spans="1:6">
      <c r="A182" s="1" t="s">
        <v>115</v>
      </c>
      <c r="B182" s="1" t="s">
        <v>2473</v>
      </c>
      <c r="C182" s="1" t="s">
        <v>2478</v>
      </c>
      <c r="D182" s="1">
        <v>4.5999999999999996</v>
      </c>
      <c r="E182" s="1">
        <v>3403</v>
      </c>
      <c r="F182" s="1" t="s">
        <v>156</v>
      </c>
    </row>
    <row r="183" spans="1:6">
      <c r="A183" s="1" t="s">
        <v>115</v>
      </c>
      <c r="B183" s="1" t="s">
        <v>2473</v>
      </c>
      <c r="C183" s="1" t="s">
        <v>2477</v>
      </c>
      <c r="D183" s="1">
        <v>4.5</v>
      </c>
      <c r="E183" s="1">
        <v>2784</v>
      </c>
      <c r="F183" s="1" t="s">
        <v>1634</v>
      </c>
    </row>
    <row r="184" spans="1:6">
      <c r="A184" s="1" t="s">
        <v>115</v>
      </c>
      <c r="B184" s="1" t="s">
        <v>2473</v>
      </c>
      <c r="C184" s="1" t="s">
        <v>2474</v>
      </c>
      <c r="D184" s="1">
        <v>4.7</v>
      </c>
      <c r="E184" s="1">
        <v>2295</v>
      </c>
      <c r="F184" s="1" t="s">
        <v>12</v>
      </c>
    </row>
    <row r="185" spans="1:6">
      <c r="A185" s="1" t="s">
        <v>115</v>
      </c>
      <c r="B185" s="1" t="s">
        <v>2473</v>
      </c>
      <c r="C185" s="1" t="s">
        <v>2492</v>
      </c>
      <c r="D185" s="1">
        <v>4.2</v>
      </c>
      <c r="E185" s="1">
        <v>1886</v>
      </c>
      <c r="F185" s="1" t="s">
        <v>166</v>
      </c>
    </row>
    <row r="186" spans="1:6">
      <c r="A186" s="1" t="s">
        <v>115</v>
      </c>
      <c r="B186" s="1" t="s">
        <v>2473</v>
      </c>
      <c r="C186" s="1" t="s">
        <v>2488</v>
      </c>
      <c r="D186" s="1">
        <v>4.5999999999999996</v>
      </c>
      <c r="E186" s="1">
        <v>1448</v>
      </c>
      <c r="F186" s="1" t="s">
        <v>996</v>
      </c>
    </row>
    <row r="187" spans="1:6">
      <c r="A187" s="1" t="s">
        <v>115</v>
      </c>
      <c r="B187" s="1" t="s">
        <v>2473</v>
      </c>
      <c r="C187" s="1" t="s">
        <v>2483</v>
      </c>
      <c r="D187" s="1">
        <v>4.2</v>
      </c>
      <c r="E187" s="1">
        <v>1279</v>
      </c>
      <c r="F187" s="1" t="s">
        <v>241</v>
      </c>
    </row>
    <row r="188" spans="1:6">
      <c r="A188" s="1" t="s">
        <v>115</v>
      </c>
      <c r="B188" s="1" t="s">
        <v>2473</v>
      </c>
      <c r="C188" s="1" t="s">
        <v>2480</v>
      </c>
      <c r="D188" s="1">
        <v>4.5999999999999996</v>
      </c>
      <c r="E188" s="1">
        <v>1171</v>
      </c>
      <c r="F188" s="1" t="s">
        <v>262</v>
      </c>
    </row>
    <row r="189" spans="1:6">
      <c r="A189" s="1" t="s">
        <v>115</v>
      </c>
      <c r="B189" s="1" t="s">
        <v>2473</v>
      </c>
      <c r="C189" s="1" t="s">
        <v>2475</v>
      </c>
      <c r="D189" s="1">
        <v>4.7</v>
      </c>
      <c r="E189" s="1">
        <v>951</v>
      </c>
      <c r="F189" s="1" t="s">
        <v>131</v>
      </c>
    </row>
    <row r="190" spans="1:6">
      <c r="A190" s="1" t="s">
        <v>115</v>
      </c>
      <c r="B190" s="1" t="s">
        <v>2473</v>
      </c>
      <c r="C190" s="1" t="s">
        <v>2490</v>
      </c>
      <c r="D190" s="1">
        <v>4.7</v>
      </c>
      <c r="E190" s="1">
        <v>803</v>
      </c>
      <c r="F190" s="1" t="s">
        <v>1526</v>
      </c>
    </row>
    <row r="191" spans="1:6">
      <c r="A191" s="1" t="s">
        <v>115</v>
      </c>
      <c r="B191" s="1" t="s">
        <v>2473</v>
      </c>
      <c r="C191" s="1" t="s">
        <v>2486</v>
      </c>
      <c r="D191" s="1">
        <v>4.4000000000000004</v>
      </c>
      <c r="E191" s="1">
        <v>627</v>
      </c>
      <c r="F191" s="1" t="s">
        <v>1861</v>
      </c>
    </row>
    <row r="192" spans="1:6">
      <c r="A192" s="1" t="s">
        <v>115</v>
      </c>
      <c r="B192" s="1" t="s">
        <v>2473</v>
      </c>
      <c r="C192" s="1" t="s">
        <v>2495</v>
      </c>
      <c r="D192" s="1">
        <v>4</v>
      </c>
      <c r="E192" s="1">
        <v>603</v>
      </c>
      <c r="F192" s="1" t="s">
        <v>262</v>
      </c>
    </row>
    <row r="193" spans="1:6">
      <c r="A193" s="1" t="s">
        <v>115</v>
      </c>
      <c r="B193" s="1" t="s">
        <v>2473</v>
      </c>
      <c r="C193" s="1" t="s">
        <v>2482</v>
      </c>
      <c r="D193" s="1">
        <v>4.5</v>
      </c>
      <c r="E193" s="1">
        <v>559</v>
      </c>
      <c r="F193" s="1" t="s">
        <v>728</v>
      </c>
    </row>
    <row r="194" spans="1:6">
      <c r="A194" s="1" t="s">
        <v>115</v>
      </c>
      <c r="B194" s="1" t="s">
        <v>2473</v>
      </c>
      <c r="C194" s="1" t="s">
        <v>2485</v>
      </c>
      <c r="D194" s="1">
        <v>4.5999999999999996</v>
      </c>
      <c r="E194" s="1">
        <v>527</v>
      </c>
      <c r="F194" s="1" t="s">
        <v>996</v>
      </c>
    </row>
    <row r="195" spans="1:6">
      <c r="A195" s="1" t="s">
        <v>115</v>
      </c>
      <c r="B195" s="1" t="s">
        <v>2473</v>
      </c>
      <c r="C195" s="1" t="s">
        <v>2491</v>
      </c>
      <c r="D195" s="1">
        <v>4.4000000000000004</v>
      </c>
      <c r="E195" s="1">
        <v>524</v>
      </c>
      <c r="F195" s="1" t="s">
        <v>264</v>
      </c>
    </row>
    <row r="196" spans="1:6">
      <c r="A196" s="1" t="s">
        <v>115</v>
      </c>
      <c r="B196" s="1" t="s">
        <v>2473</v>
      </c>
      <c r="C196" s="1" t="s">
        <v>2476</v>
      </c>
      <c r="D196" s="1">
        <v>4.8</v>
      </c>
      <c r="E196" s="1">
        <v>482</v>
      </c>
      <c r="F196" s="1" t="s">
        <v>12</v>
      </c>
    </row>
    <row r="197" spans="1:6">
      <c r="A197" s="1" t="s">
        <v>115</v>
      </c>
      <c r="B197" s="1" t="s">
        <v>2473</v>
      </c>
      <c r="C197" s="1" t="s">
        <v>2481</v>
      </c>
      <c r="D197" s="1">
        <v>4.7</v>
      </c>
      <c r="E197" s="1">
        <v>481</v>
      </c>
      <c r="F197" s="1" t="s">
        <v>133</v>
      </c>
    </row>
    <row r="198" spans="1:6">
      <c r="A198" s="1" t="s">
        <v>115</v>
      </c>
      <c r="B198" s="1" t="s">
        <v>2473</v>
      </c>
      <c r="C198" s="1" t="s">
        <v>2496</v>
      </c>
      <c r="D198" s="1">
        <v>4.4000000000000004</v>
      </c>
      <c r="E198" s="1">
        <v>422</v>
      </c>
      <c r="F198" s="1" t="s">
        <v>2497</v>
      </c>
    </row>
    <row r="199" spans="1:6">
      <c r="A199" s="1" t="s">
        <v>115</v>
      </c>
      <c r="B199" s="1" t="s">
        <v>2473</v>
      </c>
      <c r="C199" s="1" t="s">
        <v>2494</v>
      </c>
      <c r="D199" s="1">
        <v>4.7</v>
      </c>
      <c r="E199" s="1">
        <v>416</v>
      </c>
      <c r="F199" s="1" t="s">
        <v>136</v>
      </c>
    </row>
    <row r="200" spans="1:6">
      <c r="A200" s="1" t="s">
        <v>115</v>
      </c>
      <c r="B200" s="1" t="s">
        <v>2473</v>
      </c>
      <c r="C200" s="1" t="s">
        <v>2479</v>
      </c>
      <c r="D200" s="1">
        <v>4.9000000000000004</v>
      </c>
      <c r="E200" s="1">
        <v>402</v>
      </c>
      <c r="F200" s="1" t="s">
        <v>728</v>
      </c>
    </row>
    <row r="201" spans="1:6">
      <c r="A201" s="1" t="s">
        <v>115</v>
      </c>
      <c r="B201" s="1" t="s">
        <v>2473</v>
      </c>
      <c r="C201" s="1" t="s">
        <v>2499</v>
      </c>
      <c r="D201" s="1">
        <v>4.5</v>
      </c>
      <c r="E201" s="1">
        <v>400</v>
      </c>
      <c r="F201" s="1" t="s">
        <v>262</v>
      </c>
    </row>
    <row r="202" spans="1:6">
      <c r="A202" s="1" t="s">
        <v>115</v>
      </c>
      <c r="B202" s="1" t="s">
        <v>2473</v>
      </c>
      <c r="C202" s="1" t="s">
        <v>2501</v>
      </c>
      <c r="D202" s="1">
        <v>4.8</v>
      </c>
      <c r="E202" s="1">
        <v>398</v>
      </c>
      <c r="F202" s="1" t="s">
        <v>608</v>
      </c>
    </row>
    <row r="203" spans="1:6">
      <c r="A203" s="1" t="s">
        <v>115</v>
      </c>
      <c r="B203" s="1" t="s">
        <v>2473</v>
      </c>
      <c r="C203" s="1" t="s">
        <v>2487</v>
      </c>
      <c r="D203" s="1">
        <v>4.7</v>
      </c>
      <c r="E203" s="1">
        <v>395</v>
      </c>
      <c r="F203" s="1" t="s">
        <v>612</v>
      </c>
    </row>
    <row r="204" spans="1:6">
      <c r="A204" s="1" t="s">
        <v>115</v>
      </c>
      <c r="B204" s="1" t="s">
        <v>2473</v>
      </c>
      <c r="C204" s="1" t="s">
        <v>2493</v>
      </c>
      <c r="D204" s="1">
        <v>4.5</v>
      </c>
      <c r="E204" s="1">
        <v>334</v>
      </c>
      <c r="F204" s="1" t="s">
        <v>136</v>
      </c>
    </row>
    <row r="205" spans="1:6">
      <c r="A205" s="1" t="s">
        <v>115</v>
      </c>
      <c r="B205" s="1" t="s">
        <v>2473</v>
      </c>
      <c r="C205" s="1" t="s">
        <v>2489</v>
      </c>
      <c r="D205" s="1">
        <v>4.5</v>
      </c>
      <c r="E205" s="1">
        <v>303</v>
      </c>
      <c r="F205" s="1" t="s">
        <v>366</v>
      </c>
    </row>
    <row r="206" spans="1:6">
      <c r="A206" s="1" t="s">
        <v>115</v>
      </c>
      <c r="B206" s="1" t="s">
        <v>2473</v>
      </c>
      <c r="C206" s="1" t="s">
        <v>2484</v>
      </c>
      <c r="D206" s="1">
        <v>4.7</v>
      </c>
      <c r="E206" s="1">
        <v>279</v>
      </c>
      <c r="F206" s="1" t="s">
        <v>164</v>
      </c>
    </row>
    <row r="207" spans="1:6">
      <c r="A207" s="1" t="s">
        <v>115</v>
      </c>
      <c r="B207" s="1" t="s">
        <v>2473</v>
      </c>
      <c r="C207" s="1" t="s">
        <v>2498</v>
      </c>
      <c r="D207" s="1">
        <v>4.7</v>
      </c>
      <c r="E207" s="1">
        <v>246</v>
      </c>
      <c r="F207" s="1" t="s">
        <v>241</v>
      </c>
    </row>
    <row r="208" spans="1:6">
      <c r="A208" s="1" t="s">
        <v>115</v>
      </c>
      <c r="B208" s="1" t="s">
        <v>2473</v>
      </c>
      <c r="C208" s="1" t="s">
        <v>2502</v>
      </c>
      <c r="D208" s="1">
        <v>4.7</v>
      </c>
      <c r="E208" s="1">
        <v>228</v>
      </c>
      <c r="F208" s="1" t="s">
        <v>131</v>
      </c>
    </row>
    <row r="209" spans="1:6">
      <c r="A209" s="1" t="s">
        <v>115</v>
      </c>
      <c r="B209" s="1" t="s">
        <v>2473</v>
      </c>
      <c r="C209" s="1" t="s">
        <v>2503</v>
      </c>
      <c r="D209" s="1">
        <v>4.4000000000000004</v>
      </c>
      <c r="E209" s="1">
        <v>164</v>
      </c>
      <c r="F209" s="1" t="s">
        <v>136</v>
      </c>
    </row>
    <row r="210" spans="1:6">
      <c r="A210" s="1" t="s">
        <v>115</v>
      </c>
      <c r="B210" s="1" t="s">
        <v>2473</v>
      </c>
      <c r="C210" s="1" t="s">
        <v>2504</v>
      </c>
      <c r="D210" s="1">
        <v>4.4000000000000004</v>
      </c>
      <c r="E210" s="1">
        <v>164</v>
      </c>
      <c r="F210" s="1" t="s">
        <v>136</v>
      </c>
    </row>
    <row r="211" spans="1:6">
      <c r="A211" s="1" t="s">
        <v>115</v>
      </c>
      <c r="B211" s="1" t="s">
        <v>2473</v>
      </c>
      <c r="C211" s="1" t="s">
        <v>2500</v>
      </c>
      <c r="D211" s="1">
        <v>4.5999999999999996</v>
      </c>
      <c r="E211" s="1">
        <v>109</v>
      </c>
      <c r="F211" s="1" t="s">
        <v>2004</v>
      </c>
    </row>
    <row r="212" spans="1:6">
      <c r="A212" s="1" t="s">
        <v>1281</v>
      </c>
      <c r="B212" s="1" t="s">
        <v>1119</v>
      </c>
      <c r="C212" s="1" t="s">
        <v>1282</v>
      </c>
      <c r="D212" s="1">
        <v>4.7</v>
      </c>
      <c r="E212" s="1">
        <v>14864</v>
      </c>
      <c r="F212" s="1" t="s">
        <v>161</v>
      </c>
    </row>
    <row r="213" spans="1:6">
      <c r="A213" s="1" t="s">
        <v>1281</v>
      </c>
      <c r="B213" s="1" t="s">
        <v>1119</v>
      </c>
      <c r="C213" s="1" t="s">
        <v>1283</v>
      </c>
      <c r="D213" s="1">
        <v>4.8</v>
      </c>
      <c r="E213" s="1">
        <v>8482</v>
      </c>
      <c r="F213" s="1" t="s">
        <v>222</v>
      </c>
    </row>
    <row r="214" spans="1:6">
      <c r="A214" s="1" t="s">
        <v>1281</v>
      </c>
      <c r="B214" s="1" t="s">
        <v>1119</v>
      </c>
      <c r="C214" s="1" t="s">
        <v>1285</v>
      </c>
      <c r="D214" s="1">
        <v>4.5</v>
      </c>
      <c r="E214" s="1">
        <v>7696</v>
      </c>
      <c r="F214" s="1" t="s">
        <v>138</v>
      </c>
    </row>
    <row r="215" spans="1:6">
      <c r="A215" s="1" t="s">
        <v>1281</v>
      </c>
      <c r="B215" s="1" t="s">
        <v>1119</v>
      </c>
      <c r="C215" s="1" t="s">
        <v>1284</v>
      </c>
      <c r="D215" s="1">
        <v>4.4000000000000004</v>
      </c>
      <c r="E215" s="1">
        <v>4842</v>
      </c>
      <c r="F215" s="1" t="s">
        <v>180</v>
      </c>
    </row>
    <row r="216" spans="1:6">
      <c r="A216" s="1" t="s">
        <v>1281</v>
      </c>
      <c r="B216" s="1" t="s">
        <v>1119</v>
      </c>
      <c r="C216" s="1" t="s">
        <v>1287</v>
      </c>
      <c r="D216" s="1">
        <v>4.5</v>
      </c>
      <c r="E216" s="1">
        <v>3260</v>
      </c>
      <c r="F216" s="1" t="s">
        <v>1232</v>
      </c>
    </row>
    <row r="217" spans="1:6">
      <c r="A217" s="1" t="s">
        <v>1281</v>
      </c>
      <c r="B217" s="1" t="s">
        <v>1119</v>
      </c>
      <c r="C217" s="1" t="s">
        <v>1288</v>
      </c>
      <c r="D217" s="1">
        <v>4.4000000000000004</v>
      </c>
      <c r="E217" s="1">
        <v>2348</v>
      </c>
      <c r="F217" s="1" t="s">
        <v>1289</v>
      </c>
    </row>
    <row r="218" spans="1:6">
      <c r="A218" s="1" t="s">
        <v>1281</v>
      </c>
      <c r="B218" s="1" t="s">
        <v>1119</v>
      </c>
      <c r="C218" s="1" t="s">
        <v>1286</v>
      </c>
      <c r="D218" s="1">
        <v>4.4000000000000004</v>
      </c>
      <c r="E218" s="1">
        <v>2336</v>
      </c>
      <c r="F218" s="1" t="s">
        <v>608</v>
      </c>
    </row>
    <row r="219" spans="1:6">
      <c r="A219" s="1" t="s">
        <v>1281</v>
      </c>
      <c r="B219" s="1" t="s">
        <v>1119</v>
      </c>
      <c r="C219" s="1" t="s">
        <v>1307</v>
      </c>
      <c r="D219" s="1">
        <v>4.4000000000000004</v>
      </c>
      <c r="E219" s="1">
        <v>2103</v>
      </c>
      <c r="F219" s="1" t="s">
        <v>1308</v>
      </c>
    </row>
    <row r="220" spans="1:6">
      <c r="A220" s="1" t="s">
        <v>1281</v>
      </c>
      <c r="B220" s="1" t="s">
        <v>1119</v>
      </c>
      <c r="C220" s="1" t="s">
        <v>1296</v>
      </c>
      <c r="D220" s="1">
        <v>3.9</v>
      </c>
      <c r="E220" s="1">
        <v>2093</v>
      </c>
      <c r="F220" s="1" t="s">
        <v>264</v>
      </c>
    </row>
    <row r="221" spans="1:6">
      <c r="A221" s="1" t="s">
        <v>1281</v>
      </c>
      <c r="B221" s="1" t="s">
        <v>1119</v>
      </c>
      <c r="C221" s="1" t="s">
        <v>1290</v>
      </c>
      <c r="D221" s="1">
        <v>4.7</v>
      </c>
      <c r="E221" s="1">
        <v>1969</v>
      </c>
      <c r="F221" s="1" t="s">
        <v>190</v>
      </c>
    </row>
    <row r="222" spans="1:6">
      <c r="A222" s="1" t="s">
        <v>1281</v>
      </c>
      <c r="B222" s="1" t="s">
        <v>1119</v>
      </c>
      <c r="C222" s="1" t="s">
        <v>1293</v>
      </c>
      <c r="D222" s="1">
        <v>4.0999999999999996</v>
      </c>
      <c r="E222" s="1">
        <v>1963</v>
      </c>
      <c r="F222" s="1" t="s">
        <v>131</v>
      </c>
    </row>
    <row r="223" spans="1:6">
      <c r="A223" s="1" t="s">
        <v>1281</v>
      </c>
      <c r="B223" s="1" t="s">
        <v>1119</v>
      </c>
      <c r="C223" s="1" t="s">
        <v>1292</v>
      </c>
      <c r="D223" s="1">
        <v>4.5999999999999996</v>
      </c>
      <c r="E223" s="1">
        <v>1807</v>
      </c>
      <c r="F223" s="1" t="s">
        <v>164</v>
      </c>
    </row>
    <row r="224" spans="1:6">
      <c r="A224" s="1" t="s">
        <v>1281</v>
      </c>
      <c r="B224" s="1" t="s">
        <v>1119</v>
      </c>
      <c r="C224" s="1" t="s">
        <v>1294</v>
      </c>
      <c r="D224" s="1">
        <v>3.8</v>
      </c>
      <c r="E224" s="1">
        <v>1779</v>
      </c>
      <c r="F224" s="1" t="s">
        <v>1295</v>
      </c>
    </row>
    <row r="225" spans="1:6">
      <c r="A225" s="1" t="s">
        <v>1281</v>
      </c>
      <c r="B225" s="1" t="s">
        <v>1119</v>
      </c>
      <c r="C225" s="1" t="s">
        <v>1299</v>
      </c>
      <c r="D225" s="1">
        <v>4.4000000000000004</v>
      </c>
      <c r="E225" s="1">
        <v>1686</v>
      </c>
      <c r="F225" s="1" t="s">
        <v>223</v>
      </c>
    </row>
    <row r="226" spans="1:6">
      <c r="A226" s="1" t="s">
        <v>1281</v>
      </c>
      <c r="B226" s="1" t="s">
        <v>1119</v>
      </c>
      <c r="C226" s="1" t="s">
        <v>1309</v>
      </c>
      <c r="D226" s="1">
        <v>4.2</v>
      </c>
      <c r="E226" s="1">
        <v>1682</v>
      </c>
      <c r="F226" s="1" t="s">
        <v>145</v>
      </c>
    </row>
    <row r="227" spans="1:6">
      <c r="A227" s="1" t="s">
        <v>1281</v>
      </c>
      <c r="B227" s="1" t="s">
        <v>1119</v>
      </c>
      <c r="C227" s="1" t="s">
        <v>1300</v>
      </c>
      <c r="D227" s="1">
        <v>4.5</v>
      </c>
      <c r="E227" s="1">
        <v>1570</v>
      </c>
      <c r="F227" s="1" t="s">
        <v>145</v>
      </c>
    </row>
    <row r="228" spans="1:6">
      <c r="A228" s="1" t="s">
        <v>1281</v>
      </c>
      <c r="B228" s="1" t="s">
        <v>1119</v>
      </c>
      <c r="C228" s="1" t="s">
        <v>1291</v>
      </c>
      <c r="D228" s="1">
        <v>4.7</v>
      </c>
      <c r="E228" s="1">
        <v>1470</v>
      </c>
      <c r="F228" s="1" t="s">
        <v>137</v>
      </c>
    </row>
    <row r="229" spans="1:6">
      <c r="A229" s="1" t="s">
        <v>1281</v>
      </c>
      <c r="B229" s="1" t="s">
        <v>1119</v>
      </c>
      <c r="C229" s="1" t="s">
        <v>1305</v>
      </c>
      <c r="D229" s="1">
        <v>4.3</v>
      </c>
      <c r="E229" s="1">
        <v>1280</v>
      </c>
      <c r="F229" s="1" t="s">
        <v>222</v>
      </c>
    </row>
    <row r="230" spans="1:6">
      <c r="A230" s="1" t="s">
        <v>1281</v>
      </c>
      <c r="B230" s="1" t="s">
        <v>1119</v>
      </c>
      <c r="C230" s="1" t="s">
        <v>1298</v>
      </c>
      <c r="D230" s="1">
        <v>4.3</v>
      </c>
      <c r="E230" s="1">
        <v>1264</v>
      </c>
      <c r="F230" s="1" t="s">
        <v>138</v>
      </c>
    </row>
    <row r="231" spans="1:6">
      <c r="A231" s="1" t="s">
        <v>1281</v>
      </c>
      <c r="B231" s="1" t="s">
        <v>1119</v>
      </c>
      <c r="C231" s="1" t="s">
        <v>1306</v>
      </c>
      <c r="D231" s="1">
        <v>4.2</v>
      </c>
      <c r="E231" s="1">
        <v>1194</v>
      </c>
      <c r="F231" s="1" t="s">
        <v>706</v>
      </c>
    </row>
    <row r="232" spans="1:6">
      <c r="A232" s="1" t="s">
        <v>1281</v>
      </c>
      <c r="B232" s="1" t="s">
        <v>1119</v>
      </c>
      <c r="C232" s="1" t="s">
        <v>1311</v>
      </c>
      <c r="D232" s="1">
        <v>4.5999999999999996</v>
      </c>
      <c r="E232" s="1">
        <v>1088</v>
      </c>
      <c r="F232" s="1" t="s">
        <v>137</v>
      </c>
    </row>
    <row r="233" spans="1:6">
      <c r="A233" s="1" t="s">
        <v>1281</v>
      </c>
      <c r="B233" s="1" t="s">
        <v>1119</v>
      </c>
      <c r="C233" s="1" t="s">
        <v>1297</v>
      </c>
      <c r="D233" s="1">
        <v>3.6</v>
      </c>
      <c r="E233" s="1">
        <v>1018</v>
      </c>
      <c r="F233" s="1" t="s">
        <v>519</v>
      </c>
    </row>
    <row r="234" spans="1:6">
      <c r="A234" s="1" t="s">
        <v>1281</v>
      </c>
      <c r="B234" s="1" t="s">
        <v>1119</v>
      </c>
      <c r="C234" s="1" t="s">
        <v>1301</v>
      </c>
      <c r="D234" s="1">
        <v>4</v>
      </c>
      <c r="E234" s="1">
        <v>994</v>
      </c>
      <c r="F234" s="1" t="s">
        <v>1302</v>
      </c>
    </row>
    <row r="235" spans="1:6">
      <c r="A235" s="1" t="s">
        <v>1281</v>
      </c>
      <c r="B235" s="1" t="s">
        <v>1119</v>
      </c>
      <c r="C235" s="1" t="s">
        <v>1310</v>
      </c>
      <c r="D235" s="1">
        <v>4.2</v>
      </c>
      <c r="E235" s="1">
        <v>900</v>
      </c>
      <c r="F235" s="1" t="s">
        <v>958</v>
      </c>
    </row>
    <row r="236" spans="1:6">
      <c r="A236" s="1" t="s">
        <v>1281</v>
      </c>
      <c r="B236" s="1" t="s">
        <v>1119</v>
      </c>
      <c r="C236" s="1" t="s">
        <v>1315</v>
      </c>
      <c r="D236" s="1">
        <v>4.7</v>
      </c>
      <c r="E236" s="1">
        <v>818</v>
      </c>
      <c r="F236" s="1" t="s">
        <v>145</v>
      </c>
    </row>
    <row r="237" spans="1:6">
      <c r="A237" s="1" t="s">
        <v>1281</v>
      </c>
      <c r="B237" s="1" t="s">
        <v>1119</v>
      </c>
      <c r="C237" s="1" t="s">
        <v>1313</v>
      </c>
      <c r="D237" s="1">
        <v>4.0999999999999996</v>
      </c>
      <c r="E237" s="1">
        <v>631</v>
      </c>
      <c r="F237" s="1" t="s">
        <v>161</v>
      </c>
    </row>
    <row r="238" spans="1:6">
      <c r="A238" s="1" t="s">
        <v>1281</v>
      </c>
      <c r="B238" s="1" t="s">
        <v>1119</v>
      </c>
      <c r="C238" s="1" t="s">
        <v>1303</v>
      </c>
      <c r="D238" s="1">
        <v>4.5999999999999996</v>
      </c>
      <c r="E238" s="1">
        <v>623</v>
      </c>
      <c r="F238" s="1" t="s">
        <v>778</v>
      </c>
    </row>
    <row r="239" spans="1:6">
      <c r="A239" s="1" t="s">
        <v>1281</v>
      </c>
      <c r="B239" s="1" t="s">
        <v>1119</v>
      </c>
      <c r="C239" s="1" t="s">
        <v>1314</v>
      </c>
      <c r="D239" s="1">
        <v>4.4000000000000004</v>
      </c>
      <c r="E239" s="1">
        <v>614</v>
      </c>
      <c r="F239" s="1" t="s">
        <v>216</v>
      </c>
    </row>
    <row r="240" spans="1:6">
      <c r="A240" s="1" t="s">
        <v>1281</v>
      </c>
      <c r="B240" s="1" t="s">
        <v>1119</v>
      </c>
      <c r="C240" s="1" t="s">
        <v>1312</v>
      </c>
      <c r="D240" s="1">
        <v>4.7</v>
      </c>
      <c r="E240" s="1">
        <v>431</v>
      </c>
      <c r="F240" s="1" t="s">
        <v>131</v>
      </c>
    </row>
    <row r="241" spans="1:6">
      <c r="A241" s="1" t="s">
        <v>1281</v>
      </c>
      <c r="B241" s="1" t="s">
        <v>1119</v>
      </c>
      <c r="C241" s="1" t="s">
        <v>1304</v>
      </c>
      <c r="D241" s="1">
        <v>4.9000000000000004</v>
      </c>
      <c r="E241" s="1">
        <v>250</v>
      </c>
      <c r="F241" s="1" t="s">
        <v>200</v>
      </c>
    </row>
    <row r="242" spans="1:6">
      <c r="A242" s="1" t="s">
        <v>2903</v>
      </c>
      <c r="B242" s="1" t="s">
        <v>2738</v>
      </c>
      <c r="C242" s="1" t="s">
        <v>2907</v>
      </c>
      <c r="D242" s="1">
        <v>4.5999999999999996</v>
      </c>
      <c r="E242" s="1">
        <v>16310</v>
      </c>
      <c r="F242" s="1" t="s">
        <v>172</v>
      </c>
    </row>
    <row r="243" spans="1:6">
      <c r="A243" s="1" t="s">
        <v>2903</v>
      </c>
      <c r="B243" s="1" t="s">
        <v>2738</v>
      </c>
      <c r="C243" s="1" t="s">
        <v>2905</v>
      </c>
      <c r="D243" s="1">
        <v>4</v>
      </c>
      <c r="E243" s="1">
        <v>13365</v>
      </c>
      <c r="F243" s="1" t="s">
        <v>262</v>
      </c>
    </row>
    <row r="244" spans="1:6">
      <c r="A244" s="1" t="s">
        <v>2903</v>
      </c>
      <c r="B244" s="1" t="s">
        <v>2738</v>
      </c>
      <c r="C244" s="1" t="s">
        <v>2904</v>
      </c>
      <c r="D244" s="1">
        <v>4.5</v>
      </c>
      <c r="E244" s="1">
        <v>11035</v>
      </c>
      <c r="F244" s="1" t="s">
        <v>351</v>
      </c>
    </row>
    <row r="245" spans="1:6">
      <c r="A245" s="1" t="s">
        <v>2903</v>
      </c>
      <c r="B245" s="1" t="s">
        <v>2738</v>
      </c>
      <c r="C245" s="1" t="s">
        <v>2911</v>
      </c>
      <c r="D245" s="1">
        <v>4.7</v>
      </c>
      <c r="E245" s="1">
        <v>5826</v>
      </c>
      <c r="F245" s="1" t="s">
        <v>136</v>
      </c>
    </row>
    <row r="246" spans="1:6">
      <c r="A246" s="1" t="s">
        <v>2903</v>
      </c>
      <c r="B246" s="1" t="s">
        <v>2738</v>
      </c>
      <c r="C246" s="1" t="s">
        <v>2908</v>
      </c>
      <c r="D246" s="1">
        <v>4.5999999999999996</v>
      </c>
      <c r="E246" s="1">
        <v>4919</v>
      </c>
      <c r="F246" s="1" t="s">
        <v>136</v>
      </c>
    </row>
    <row r="247" spans="1:6">
      <c r="A247" s="1" t="s">
        <v>2903</v>
      </c>
      <c r="B247" s="1" t="s">
        <v>2738</v>
      </c>
      <c r="C247" s="1" t="s">
        <v>2915</v>
      </c>
      <c r="D247" s="1">
        <v>4.3</v>
      </c>
      <c r="E247" s="1">
        <v>4794</v>
      </c>
      <c r="F247" s="1" t="s">
        <v>2606</v>
      </c>
    </row>
    <row r="248" spans="1:6">
      <c r="A248" s="1" t="s">
        <v>2903</v>
      </c>
      <c r="B248" s="1" t="s">
        <v>2738</v>
      </c>
      <c r="C248" s="1" t="s">
        <v>2906</v>
      </c>
      <c r="D248" s="1">
        <v>4.5999999999999996</v>
      </c>
      <c r="E248" s="1">
        <v>4697</v>
      </c>
      <c r="F248" s="1" t="s">
        <v>136</v>
      </c>
    </row>
    <row r="249" spans="1:6">
      <c r="A249" s="1" t="s">
        <v>2903</v>
      </c>
      <c r="B249" s="1" t="s">
        <v>2738</v>
      </c>
      <c r="C249" s="1" t="s">
        <v>2909</v>
      </c>
      <c r="D249" s="1">
        <v>4.4000000000000004</v>
      </c>
      <c r="E249" s="1">
        <v>4581</v>
      </c>
      <c r="F249" s="1" t="s">
        <v>136</v>
      </c>
    </row>
    <row r="250" spans="1:6">
      <c r="A250" s="1" t="s">
        <v>2903</v>
      </c>
      <c r="B250" s="1" t="s">
        <v>2738</v>
      </c>
      <c r="C250" s="1" t="s">
        <v>2916</v>
      </c>
      <c r="D250" s="1">
        <v>4.3</v>
      </c>
      <c r="E250" s="1">
        <v>3943</v>
      </c>
      <c r="F250" s="1" t="s">
        <v>136</v>
      </c>
    </row>
    <row r="251" spans="1:6">
      <c r="A251" s="1" t="s">
        <v>2903</v>
      </c>
      <c r="B251" s="1" t="s">
        <v>2738</v>
      </c>
      <c r="C251" s="1" t="s">
        <v>2910</v>
      </c>
      <c r="D251" s="1">
        <v>4.0999999999999996</v>
      </c>
      <c r="E251" s="1">
        <v>3846</v>
      </c>
      <c r="F251" s="1" t="s">
        <v>2234</v>
      </c>
    </row>
    <row r="252" spans="1:6">
      <c r="A252" s="1" t="s">
        <v>2903</v>
      </c>
      <c r="B252" s="1" t="s">
        <v>2738</v>
      </c>
      <c r="C252" s="1" t="s">
        <v>2914</v>
      </c>
      <c r="D252" s="1">
        <v>4.5999999999999996</v>
      </c>
      <c r="E252" s="1">
        <v>3624</v>
      </c>
      <c r="F252" s="1" t="s">
        <v>351</v>
      </c>
    </row>
    <row r="253" spans="1:6">
      <c r="A253" s="1" t="s">
        <v>2903</v>
      </c>
      <c r="B253" s="1" t="s">
        <v>2738</v>
      </c>
      <c r="C253" s="1" t="s">
        <v>2917</v>
      </c>
      <c r="D253" s="1">
        <v>4.4000000000000004</v>
      </c>
      <c r="E253" s="1">
        <v>3170</v>
      </c>
      <c r="F253" s="1" t="s">
        <v>145</v>
      </c>
    </row>
    <row r="254" spans="1:6">
      <c r="A254" s="1" t="s">
        <v>2903</v>
      </c>
      <c r="B254" s="1" t="s">
        <v>2738</v>
      </c>
      <c r="C254" s="1" t="s">
        <v>2912</v>
      </c>
      <c r="D254" s="1">
        <v>4.4000000000000004</v>
      </c>
      <c r="E254" s="1">
        <v>3156</v>
      </c>
      <c r="F254" s="1" t="s">
        <v>136</v>
      </c>
    </row>
    <row r="255" spans="1:6">
      <c r="A255" s="1" t="s">
        <v>2903</v>
      </c>
      <c r="B255" s="1" t="s">
        <v>2738</v>
      </c>
      <c r="C255" s="1" t="s">
        <v>2913</v>
      </c>
      <c r="D255" s="1">
        <v>4.8</v>
      </c>
      <c r="E255" s="1">
        <v>3050</v>
      </c>
      <c r="F255" s="1" t="s">
        <v>12</v>
      </c>
    </row>
    <row r="256" spans="1:6">
      <c r="A256" s="1" t="s">
        <v>2903</v>
      </c>
      <c r="B256" s="1" t="s">
        <v>2738</v>
      </c>
      <c r="C256" s="1" t="s">
        <v>2928</v>
      </c>
      <c r="D256" s="1">
        <v>4.3</v>
      </c>
      <c r="E256" s="1">
        <v>2795</v>
      </c>
      <c r="F256" s="1" t="s">
        <v>136</v>
      </c>
    </row>
    <row r="257" spans="1:6">
      <c r="A257" s="1" t="s">
        <v>2903</v>
      </c>
      <c r="B257" s="1" t="s">
        <v>2738</v>
      </c>
      <c r="C257" s="1" t="s">
        <v>2923</v>
      </c>
      <c r="D257" s="1">
        <v>4.7</v>
      </c>
      <c r="E257" s="1">
        <v>2572</v>
      </c>
      <c r="F257" s="1" t="s">
        <v>608</v>
      </c>
    </row>
    <row r="258" spans="1:6">
      <c r="A258" s="1" t="s">
        <v>2903</v>
      </c>
      <c r="B258" s="1" t="s">
        <v>2738</v>
      </c>
      <c r="C258" s="1" t="s">
        <v>2927</v>
      </c>
      <c r="D258" s="1">
        <v>4.3</v>
      </c>
      <c r="E258" s="1">
        <v>2557</v>
      </c>
      <c r="F258" s="1" t="s">
        <v>1437</v>
      </c>
    </row>
    <row r="259" spans="1:6">
      <c r="A259" s="1" t="s">
        <v>2903</v>
      </c>
      <c r="B259" s="1" t="s">
        <v>2738</v>
      </c>
      <c r="C259" s="1" t="s">
        <v>2922</v>
      </c>
      <c r="D259" s="1">
        <v>4.3</v>
      </c>
      <c r="E259" s="1">
        <v>2409</v>
      </c>
      <c r="F259" s="1" t="s">
        <v>145</v>
      </c>
    </row>
    <row r="260" spans="1:6">
      <c r="A260" s="1" t="s">
        <v>2903</v>
      </c>
      <c r="B260" s="1" t="s">
        <v>2738</v>
      </c>
      <c r="C260" s="1" t="s">
        <v>2932</v>
      </c>
      <c r="D260" s="1">
        <v>4.5</v>
      </c>
      <c r="E260" s="1">
        <v>2397</v>
      </c>
      <c r="F260" s="1" t="s">
        <v>166</v>
      </c>
    </row>
    <row r="261" spans="1:6">
      <c r="A261" s="1" t="s">
        <v>2903</v>
      </c>
      <c r="B261" s="1" t="s">
        <v>2738</v>
      </c>
      <c r="C261" s="1" t="s">
        <v>2924</v>
      </c>
      <c r="D261" s="1">
        <v>4.5</v>
      </c>
      <c r="E261" s="1">
        <v>2147</v>
      </c>
      <c r="F261" s="1" t="s">
        <v>136</v>
      </c>
    </row>
    <row r="262" spans="1:6">
      <c r="A262" s="1" t="s">
        <v>2903</v>
      </c>
      <c r="B262" s="1" t="s">
        <v>2738</v>
      </c>
      <c r="C262" s="1" t="s">
        <v>2919</v>
      </c>
      <c r="D262" s="1">
        <v>4.3</v>
      </c>
      <c r="E262" s="1">
        <v>1982</v>
      </c>
      <c r="F262" s="1" t="s">
        <v>136</v>
      </c>
    </row>
    <row r="263" spans="1:6">
      <c r="A263" s="1" t="s">
        <v>2903</v>
      </c>
      <c r="B263" s="1" t="s">
        <v>2738</v>
      </c>
      <c r="C263" s="1" t="s">
        <v>2920</v>
      </c>
      <c r="D263" s="1">
        <v>4.2</v>
      </c>
      <c r="E263" s="1">
        <v>1841</v>
      </c>
      <c r="F263" s="1" t="s">
        <v>136</v>
      </c>
    </row>
    <row r="264" spans="1:6">
      <c r="A264" s="1" t="s">
        <v>2903</v>
      </c>
      <c r="B264" s="1" t="s">
        <v>2738</v>
      </c>
      <c r="C264" s="1" t="s">
        <v>2929</v>
      </c>
      <c r="D264" s="1">
        <v>4.0999999999999996</v>
      </c>
      <c r="E264" s="1">
        <v>1373</v>
      </c>
      <c r="F264" s="1" t="s">
        <v>136</v>
      </c>
    </row>
    <row r="265" spans="1:6">
      <c r="A265" s="1" t="s">
        <v>2903</v>
      </c>
      <c r="B265" s="1" t="s">
        <v>2738</v>
      </c>
      <c r="C265" s="1" t="s">
        <v>2925</v>
      </c>
      <c r="D265" s="1">
        <v>4.5999999999999996</v>
      </c>
      <c r="E265" s="1">
        <v>1366</v>
      </c>
      <c r="F265" s="1" t="s">
        <v>136</v>
      </c>
    </row>
    <row r="266" spans="1:6">
      <c r="A266" s="1" t="s">
        <v>2903</v>
      </c>
      <c r="B266" s="1" t="s">
        <v>2738</v>
      </c>
      <c r="C266" s="1" t="s">
        <v>2933</v>
      </c>
      <c r="D266" s="1">
        <v>4.0999999999999996</v>
      </c>
      <c r="E266" s="1">
        <v>1159</v>
      </c>
      <c r="F266" s="1" t="s">
        <v>136</v>
      </c>
    </row>
    <row r="267" spans="1:6">
      <c r="A267" s="1" t="s">
        <v>2903</v>
      </c>
      <c r="B267" s="1" t="s">
        <v>2738</v>
      </c>
      <c r="C267" s="1" t="s">
        <v>2921</v>
      </c>
      <c r="D267" s="1">
        <v>4.5</v>
      </c>
      <c r="E267" s="1">
        <v>1049</v>
      </c>
      <c r="F267" s="1" t="s">
        <v>149</v>
      </c>
    </row>
    <row r="268" spans="1:6">
      <c r="A268" s="1" t="s">
        <v>2903</v>
      </c>
      <c r="B268" s="1" t="s">
        <v>2738</v>
      </c>
      <c r="C268" s="1" t="s">
        <v>2918</v>
      </c>
      <c r="D268" s="1">
        <v>4.3</v>
      </c>
      <c r="E268" s="1">
        <v>1016</v>
      </c>
      <c r="F268" s="1" t="s">
        <v>136</v>
      </c>
    </row>
    <row r="269" spans="1:6">
      <c r="A269" s="1" t="s">
        <v>2903</v>
      </c>
      <c r="B269" s="1" t="s">
        <v>2738</v>
      </c>
      <c r="C269" s="1" t="s">
        <v>2926</v>
      </c>
      <c r="D269" s="1">
        <v>4.5999999999999996</v>
      </c>
      <c r="E269" s="1">
        <v>956</v>
      </c>
      <c r="F269" s="1" t="s">
        <v>136</v>
      </c>
    </row>
    <row r="270" spans="1:6">
      <c r="A270" s="1" t="s">
        <v>2903</v>
      </c>
      <c r="B270" s="1" t="s">
        <v>2738</v>
      </c>
      <c r="C270" s="1" t="s">
        <v>2931</v>
      </c>
      <c r="D270" s="1">
        <v>4.5</v>
      </c>
      <c r="E270" s="1">
        <v>818</v>
      </c>
      <c r="F270" s="1" t="s">
        <v>136</v>
      </c>
    </row>
    <row r="271" spans="1:6">
      <c r="A271" s="1" t="s">
        <v>2903</v>
      </c>
      <c r="B271" s="1" t="s">
        <v>2738</v>
      </c>
      <c r="C271" s="1" t="s">
        <v>2930</v>
      </c>
      <c r="D271" s="1">
        <v>4.0999999999999996</v>
      </c>
      <c r="E271" s="1">
        <v>655</v>
      </c>
      <c r="F271" s="1" t="s">
        <v>136</v>
      </c>
    </row>
    <row r="272" spans="1:6">
      <c r="A272" s="1" t="s">
        <v>117</v>
      </c>
      <c r="B272" s="1" t="s">
        <v>2738</v>
      </c>
      <c r="C272" s="1" t="s">
        <v>2771</v>
      </c>
      <c r="D272" s="1">
        <v>4.7</v>
      </c>
      <c r="E272" s="1">
        <v>167468</v>
      </c>
      <c r="F272" s="1" t="s">
        <v>190</v>
      </c>
    </row>
    <row r="273" spans="1:6">
      <c r="A273" s="1" t="s">
        <v>117</v>
      </c>
      <c r="B273" s="1" t="s">
        <v>2738</v>
      </c>
      <c r="C273" s="1" t="s">
        <v>2773</v>
      </c>
      <c r="D273" s="1">
        <v>4.2</v>
      </c>
      <c r="E273" s="1">
        <v>78452</v>
      </c>
      <c r="F273" s="1" t="s">
        <v>137</v>
      </c>
    </row>
    <row r="274" spans="1:6">
      <c r="A274" s="1" t="s">
        <v>117</v>
      </c>
      <c r="B274" s="1" t="s">
        <v>2738</v>
      </c>
      <c r="C274" s="1" t="s">
        <v>2772</v>
      </c>
      <c r="D274" s="1">
        <v>4.5999999999999996</v>
      </c>
      <c r="E274" s="1">
        <v>59141</v>
      </c>
      <c r="F274" s="1" t="s">
        <v>190</v>
      </c>
    </row>
    <row r="275" spans="1:6">
      <c r="A275" s="1" t="s">
        <v>117</v>
      </c>
      <c r="B275" s="1" t="s">
        <v>2738</v>
      </c>
      <c r="C275" s="1" t="s">
        <v>2774</v>
      </c>
      <c r="D275" s="1">
        <v>4.5999999999999996</v>
      </c>
      <c r="E275" s="1">
        <v>40569</v>
      </c>
      <c r="F275" s="1" t="s">
        <v>546</v>
      </c>
    </row>
    <row r="276" spans="1:6">
      <c r="A276" s="1" t="s">
        <v>117</v>
      </c>
      <c r="B276" s="1" t="s">
        <v>2738</v>
      </c>
      <c r="C276" s="1" t="s">
        <v>2784</v>
      </c>
      <c r="D276" s="1">
        <v>4.4000000000000004</v>
      </c>
      <c r="E276" s="1">
        <v>40366</v>
      </c>
      <c r="F276" s="1" t="s">
        <v>259</v>
      </c>
    </row>
    <row r="277" spans="1:6">
      <c r="A277" s="1" t="s">
        <v>117</v>
      </c>
      <c r="B277" s="1" t="s">
        <v>2738</v>
      </c>
      <c r="C277" s="1" t="s">
        <v>2782</v>
      </c>
      <c r="D277" s="1">
        <v>3.9</v>
      </c>
      <c r="E277" s="1">
        <v>38481</v>
      </c>
      <c r="F277" s="1" t="s">
        <v>1232</v>
      </c>
    </row>
    <row r="278" spans="1:6">
      <c r="A278" s="1" t="s">
        <v>117</v>
      </c>
      <c r="B278" s="1" t="s">
        <v>2738</v>
      </c>
      <c r="C278" s="1" t="s">
        <v>2802</v>
      </c>
      <c r="D278" s="1">
        <v>4.5</v>
      </c>
      <c r="E278" s="1">
        <v>34499</v>
      </c>
      <c r="F278" s="1" t="s">
        <v>2803</v>
      </c>
    </row>
    <row r="279" spans="1:6">
      <c r="A279" s="1" t="s">
        <v>117</v>
      </c>
      <c r="B279" s="1" t="s">
        <v>2738</v>
      </c>
      <c r="C279" s="1" t="s">
        <v>2778</v>
      </c>
      <c r="D279" s="1">
        <v>4.5</v>
      </c>
      <c r="E279" s="1">
        <v>29625</v>
      </c>
      <c r="F279" s="1" t="s">
        <v>1613</v>
      </c>
    </row>
    <row r="280" spans="1:6">
      <c r="A280" s="1" t="s">
        <v>117</v>
      </c>
      <c r="B280" s="1" t="s">
        <v>2738</v>
      </c>
      <c r="C280" s="1" t="s">
        <v>2775</v>
      </c>
      <c r="D280" s="1">
        <v>4.5</v>
      </c>
      <c r="E280" s="1">
        <v>27117</v>
      </c>
      <c r="F280" s="1" t="s">
        <v>599</v>
      </c>
    </row>
    <row r="281" spans="1:6">
      <c r="A281" s="1" t="s">
        <v>117</v>
      </c>
      <c r="B281" s="1" t="s">
        <v>2738</v>
      </c>
      <c r="C281" s="1" t="s">
        <v>2777</v>
      </c>
      <c r="D281" s="1">
        <v>4.4000000000000004</v>
      </c>
      <c r="E281" s="1">
        <v>24111</v>
      </c>
      <c r="F281" s="1" t="s">
        <v>190</v>
      </c>
    </row>
    <row r="282" spans="1:6">
      <c r="A282" s="1" t="s">
        <v>117</v>
      </c>
      <c r="B282" s="1" t="s">
        <v>2738</v>
      </c>
      <c r="C282" s="1" t="s">
        <v>2776</v>
      </c>
      <c r="D282" s="1">
        <v>4.7</v>
      </c>
      <c r="E282" s="1">
        <v>19130</v>
      </c>
      <c r="F282" s="1" t="s">
        <v>569</v>
      </c>
    </row>
    <row r="283" spans="1:6">
      <c r="A283" s="1" t="s">
        <v>117</v>
      </c>
      <c r="B283" s="1" t="s">
        <v>2738</v>
      </c>
      <c r="C283" s="1" t="s">
        <v>2779</v>
      </c>
      <c r="D283" s="1">
        <v>4.5999999999999996</v>
      </c>
      <c r="E283" s="1">
        <v>14030</v>
      </c>
      <c r="F283" s="1" t="s">
        <v>162</v>
      </c>
    </row>
    <row r="284" spans="1:6">
      <c r="A284" s="1" t="s">
        <v>117</v>
      </c>
      <c r="B284" s="1" t="s">
        <v>2738</v>
      </c>
      <c r="C284" s="1" t="s">
        <v>2788</v>
      </c>
      <c r="D284" s="1">
        <v>4.5</v>
      </c>
      <c r="E284" s="1">
        <v>14011</v>
      </c>
      <c r="F284" s="1" t="s">
        <v>986</v>
      </c>
    </row>
    <row r="285" spans="1:6">
      <c r="A285" s="1" t="s">
        <v>117</v>
      </c>
      <c r="B285" s="1" t="s">
        <v>2738</v>
      </c>
      <c r="C285" s="1" t="s">
        <v>2785</v>
      </c>
      <c r="D285" s="1">
        <v>4.4000000000000004</v>
      </c>
      <c r="E285" s="1">
        <v>11271</v>
      </c>
      <c r="F285" s="1" t="s">
        <v>2786</v>
      </c>
    </row>
    <row r="286" spans="1:6">
      <c r="A286" s="1" t="s">
        <v>117</v>
      </c>
      <c r="B286" s="1" t="s">
        <v>2738</v>
      </c>
      <c r="C286" s="1" t="s">
        <v>2790</v>
      </c>
      <c r="D286" s="1">
        <v>4.2</v>
      </c>
      <c r="E286" s="1">
        <v>10138</v>
      </c>
      <c r="F286" s="1" t="s">
        <v>203</v>
      </c>
    </row>
    <row r="287" spans="1:6">
      <c r="A287" s="1" t="s">
        <v>117</v>
      </c>
      <c r="B287" s="1" t="s">
        <v>2738</v>
      </c>
      <c r="C287" s="1" t="s">
        <v>2791</v>
      </c>
      <c r="D287" s="1">
        <v>4.4000000000000004</v>
      </c>
      <c r="E287" s="1">
        <v>10019</v>
      </c>
      <c r="F287" s="1" t="s">
        <v>172</v>
      </c>
    </row>
    <row r="288" spans="1:6">
      <c r="A288" s="1" t="s">
        <v>117</v>
      </c>
      <c r="B288" s="1" t="s">
        <v>2738</v>
      </c>
      <c r="C288" s="1" t="s">
        <v>2793</v>
      </c>
      <c r="D288" s="1">
        <v>4.5</v>
      </c>
      <c r="E288" s="1">
        <v>9919</v>
      </c>
      <c r="F288" s="1" t="s">
        <v>190</v>
      </c>
    </row>
    <row r="289" spans="1:6">
      <c r="A289" s="1" t="s">
        <v>117</v>
      </c>
      <c r="B289" s="1" t="s">
        <v>2738</v>
      </c>
      <c r="C289" s="1" t="s">
        <v>2787</v>
      </c>
      <c r="D289" s="1">
        <v>4.5</v>
      </c>
      <c r="E289" s="1">
        <v>7754</v>
      </c>
      <c r="F289" s="1" t="s">
        <v>137</v>
      </c>
    </row>
    <row r="290" spans="1:6">
      <c r="A290" s="1" t="s">
        <v>117</v>
      </c>
      <c r="B290" s="1" t="s">
        <v>2738</v>
      </c>
      <c r="C290" s="1" t="s">
        <v>2792</v>
      </c>
      <c r="D290" s="1">
        <v>4.5999999999999996</v>
      </c>
      <c r="E290" s="1">
        <v>7424</v>
      </c>
      <c r="F290" s="1" t="s">
        <v>203</v>
      </c>
    </row>
    <row r="291" spans="1:6">
      <c r="A291" s="1" t="s">
        <v>117</v>
      </c>
      <c r="B291" s="1" t="s">
        <v>2738</v>
      </c>
      <c r="C291" s="1" t="s">
        <v>2799</v>
      </c>
      <c r="D291" s="1">
        <v>4.4000000000000004</v>
      </c>
      <c r="E291" s="1">
        <v>5604</v>
      </c>
      <c r="F291" s="1" t="s">
        <v>145</v>
      </c>
    </row>
    <row r="292" spans="1:6">
      <c r="A292" s="1" t="s">
        <v>117</v>
      </c>
      <c r="B292" s="1" t="s">
        <v>2738</v>
      </c>
      <c r="C292" s="1" t="s">
        <v>2797</v>
      </c>
      <c r="D292" s="1">
        <v>4.4000000000000004</v>
      </c>
      <c r="E292" s="1">
        <v>5258</v>
      </c>
      <c r="F292" s="1" t="s">
        <v>200</v>
      </c>
    </row>
    <row r="293" spans="1:6">
      <c r="A293" s="1" t="s">
        <v>117</v>
      </c>
      <c r="B293" s="1" t="s">
        <v>2738</v>
      </c>
      <c r="C293" s="1" t="s">
        <v>2801</v>
      </c>
      <c r="D293" s="1">
        <v>4.0999999999999996</v>
      </c>
      <c r="E293" s="1">
        <v>5151</v>
      </c>
      <c r="F293" s="1" t="s">
        <v>145</v>
      </c>
    </row>
    <row r="294" spans="1:6">
      <c r="A294" s="1" t="s">
        <v>117</v>
      </c>
      <c r="B294" s="1" t="s">
        <v>2738</v>
      </c>
      <c r="C294" s="1" t="s">
        <v>2794</v>
      </c>
      <c r="D294" s="1">
        <v>4.7</v>
      </c>
      <c r="E294" s="1">
        <v>4828</v>
      </c>
      <c r="F294" s="1" t="s">
        <v>135</v>
      </c>
    </row>
    <row r="295" spans="1:6">
      <c r="A295" s="1" t="s">
        <v>117</v>
      </c>
      <c r="B295" s="1" t="s">
        <v>2738</v>
      </c>
      <c r="C295" s="1" t="s">
        <v>2789</v>
      </c>
      <c r="D295" s="1">
        <v>4.5999999999999996</v>
      </c>
      <c r="E295" s="1">
        <v>4274</v>
      </c>
      <c r="F295" s="1" t="s">
        <v>257</v>
      </c>
    </row>
    <row r="296" spans="1:6">
      <c r="A296" s="1" t="s">
        <v>117</v>
      </c>
      <c r="B296" s="1" t="s">
        <v>2738</v>
      </c>
      <c r="C296" s="1" t="s">
        <v>2800</v>
      </c>
      <c r="D296" s="1">
        <v>4.4000000000000004</v>
      </c>
      <c r="E296" s="1">
        <v>4075</v>
      </c>
      <c r="F296" s="1" t="s">
        <v>673</v>
      </c>
    </row>
    <row r="297" spans="1:6">
      <c r="A297" s="1" t="s">
        <v>117</v>
      </c>
      <c r="B297" s="1" t="s">
        <v>2738</v>
      </c>
      <c r="C297" s="1" t="s">
        <v>2796</v>
      </c>
      <c r="D297" s="1">
        <v>4.5999999999999996</v>
      </c>
      <c r="E297" s="1">
        <v>4005</v>
      </c>
      <c r="F297" s="1" t="s">
        <v>351</v>
      </c>
    </row>
    <row r="298" spans="1:6">
      <c r="A298" s="1" t="s">
        <v>117</v>
      </c>
      <c r="B298" s="1" t="s">
        <v>2738</v>
      </c>
      <c r="C298" s="1" t="s">
        <v>2783</v>
      </c>
      <c r="D298" s="1">
        <v>4.4000000000000004</v>
      </c>
      <c r="E298" s="1">
        <v>3497</v>
      </c>
      <c r="F298" s="1" t="s">
        <v>180</v>
      </c>
    </row>
    <row r="299" spans="1:6">
      <c r="A299" s="1" t="s">
        <v>117</v>
      </c>
      <c r="B299" s="1" t="s">
        <v>2738</v>
      </c>
      <c r="C299" s="1" t="s">
        <v>2780</v>
      </c>
      <c r="D299" s="1">
        <v>4.5999999999999996</v>
      </c>
      <c r="E299" s="1">
        <v>2659</v>
      </c>
      <c r="F299" s="1" t="s">
        <v>2781</v>
      </c>
    </row>
    <row r="300" spans="1:6">
      <c r="A300" s="1" t="s">
        <v>117</v>
      </c>
      <c r="B300" s="1" t="s">
        <v>2738</v>
      </c>
      <c r="C300" s="1" t="s">
        <v>2798</v>
      </c>
      <c r="D300" s="1">
        <v>4.5999999999999996</v>
      </c>
      <c r="E300" s="1">
        <v>1781</v>
      </c>
      <c r="F300" s="1" t="s">
        <v>172</v>
      </c>
    </row>
    <row r="301" spans="1:6">
      <c r="A301" s="1" t="s">
        <v>117</v>
      </c>
      <c r="B301" s="1" t="s">
        <v>2738</v>
      </c>
      <c r="C301" s="1" t="s">
        <v>2795</v>
      </c>
      <c r="D301" s="1">
        <v>5</v>
      </c>
      <c r="E301" s="1">
        <v>657</v>
      </c>
      <c r="F301" s="1" t="s">
        <v>180</v>
      </c>
    </row>
    <row r="302" spans="1:6">
      <c r="A302" s="1" t="s">
        <v>120</v>
      </c>
      <c r="B302" s="1" t="s">
        <v>2738</v>
      </c>
      <c r="C302" s="1" t="s">
        <v>2836</v>
      </c>
      <c r="D302" s="1">
        <v>4.4000000000000004</v>
      </c>
      <c r="E302" s="1">
        <v>18327</v>
      </c>
      <c r="F302" s="1" t="s">
        <v>203</v>
      </c>
    </row>
    <row r="303" spans="1:6">
      <c r="A303" s="1" t="s">
        <v>120</v>
      </c>
      <c r="B303" s="1" t="s">
        <v>2738</v>
      </c>
      <c r="C303" s="1" t="s">
        <v>2837</v>
      </c>
      <c r="D303" s="1">
        <v>4.7</v>
      </c>
      <c r="E303" s="1">
        <v>9286</v>
      </c>
      <c r="F303" s="1" t="s">
        <v>136</v>
      </c>
    </row>
    <row r="304" spans="1:6">
      <c r="A304" s="1" t="s">
        <v>120</v>
      </c>
      <c r="B304" s="1" t="s">
        <v>2738</v>
      </c>
      <c r="C304" s="1" t="s">
        <v>2839</v>
      </c>
      <c r="D304" s="1">
        <v>4.4000000000000004</v>
      </c>
      <c r="E304" s="1">
        <v>5430</v>
      </c>
      <c r="F304" s="1" t="s">
        <v>546</v>
      </c>
    </row>
    <row r="305" spans="1:6">
      <c r="A305" s="1" t="s">
        <v>120</v>
      </c>
      <c r="B305" s="1" t="s">
        <v>2738</v>
      </c>
      <c r="C305" s="1" t="s">
        <v>2842</v>
      </c>
      <c r="D305" s="1">
        <v>4.5</v>
      </c>
      <c r="E305" s="1">
        <v>4580</v>
      </c>
      <c r="F305" s="1" t="s">
        <v>351</v>
      </c>
    </row>
    <row r="306" spans="1:6">
      <c r="A306" s="1" t="s">
        <v>120</v>
      </c>
      <c r="B306" s="1" t="s">
        <v>2738</v>
      </c>
      <c r="C306" s="1" t="s">
        <v>2861</v>
      </c>
      <c r="D306" s="1">
        <v>4.3</v>
      </c>
      <c r="E306" s="1">
        <v>3832</v>
      </c>
      <c r="F306" s="1" t="s">
        <v>763</v>
      </c>
    </row>
    <row r="307" spans="1:6">
      <c r="A307" s="1" t="s">
        <v>120</v>
      </c>
      <c r="B307" s="1" t="s">
        <v>2738</v>
      </c>
      <c r="C307" s="1" t="s">
        <v>2845</v>
      </c>
      <c r="D307" s="1">
        <v>4.3</v>
      </c>
      <c r="E307" s="1">
        <v>3815</v>
      </c>
      <c r="F307" s="1" t="s">
        <v>145</v>
      </c>
    </row>
    <row r="308" spans="1:6">
      <c r="A308" s="1" t="s">
        <v>120</v>
      </c>
      <c r="B308" s="1" t="s">
        <v>2738</v>
      </c>
      <c r="C308" s="1" t="s">
        <v>2843</v>
      </c>
      <c r="D308" s="1">
        <v>4.2</v>
      </c>
      <c r="E308" s="1">
        <v>3637</v>
      </c>
      <c r="F308" s="1" t="s">
        <v>2844</v>
      </c>
    </row>
    <row r="309" spans="1:6">
      <c r="A309" s="1" t="s">
        <v>120</v>
      </c>
      <c r="B309" s="1" t="s">
        <v>2738</v>
      </c>
      <c r="C309" s="1" t="s">
        <v>2841</v>
      </c>
      <c r="D309" s="1">
        <v>4.2</v>
      </c>
      <c r="E309" s="1">
        <v>3351</v>
      </c>
      <c r="F309" s="1" t="s">
        <v>2457</v>
      </c>
    </row>
    <row r="310" spans="1:6">
      <c r="A310" s="1" t="s">
        <v>120</v>
      </c>
      <c r="B310" s="1" t="s">
        <v>2738</v>
      </c>
      <c r="C310" s="1" t="s">
        <v>2838</v>
      </c>
      <c r="D310" s="1">
        <v>4.7</v>
      </c>
      <c r="E310" s="1">
        <v>3292</v>
      </c>
      <c r="F310" s="1" t="s">
        <v>237</v>
      </c>
    </row>
    <row r="311" spans="1:6">
      <c r="A311" s="1" t="s">
        <v>120</v>
      </c>
      <c r="B311" s="1" t="s">
        <v>2738</v>
      </c>
      <c r="C311" s="1" t="s">
        <v>2856</v>
      </c>
      <c r="D311" s="1">
        <v>4.4000000000000004</v>
      </c>
      <c r="E311" s="1">
        <v>2606</v>
      </c>
      <c r="F311" s="1" t="s">
        <v>145</v>
      </c>
    </row>
    <row r="312" spans="1:6">
      <c r="A312" s="1" t="s">
        <v>120</v>
      </c>
      <c r="B312" s="1" t="s">
        <v>2738</v>
      </c>
      <c r="C312" s="1" t="s">
        <v>2852</v>
      </c>
      <c r="D312" s="1">
        <v>4.5</v>
      </c>
      <c r="E312" s="1">
        <v>2584</v>
      </c>
      <c r="F312" s="1" t="s">
        <v>203</v>
      </c>
    </row>
    <row r="313" spans="1:6">
      <c r="A313" s="1" t="s">
        <v>120</v>
      </c>
      <c r="B313" s="1" t="s">
        <v>2738</v>
      </c>
      <c r="C313" s="1" t="s">
        <v>2840</v>
      </c>
      <c r="D313" s="1">
        <v>4.5999999999999996</v>
      </c>
      <c r="E313" s="1">
        <v>2501</v>
      </c>
      <c r="F313" s="1" t="s">
        <v>996</v>
      </c>
    </row>
    <row r="314" spans="1:6">
      <c r="A314" s="1" t="s">
        <v>120</v>
      </c>
      <c r="B314" s="1" t="s">
        <v>2738</v>
      </c>
      <c r="C314" s="1" t="s">
        <v>2848</v>
      </c>
      <c r="D314" s="1">
        <v>4.2</v>
      </c>
      <c r="E314" s="1">
        <v>2154</v>
      </c>
      <c r="F314" s="1" t="s">
        <v>588</v>
      </c>
    </row>
    <row r="315" spans="1:6">
      <c r="A315" s="1" t="s">
        <v>120</v>
      </c>
      <c r="B315" s="1" t="s">
        <v>2738</v>
      </c>
      <c r="C315" s="1" t="s">
        <v>2853</v>
      </c>
      <c r="D315" s="1">
        <v>4.5</v>
      </c>
      <c r="E315" s="1">
        <v>1856</v>
      </c>
      <c r="F315" s="1" t="s">
        <v>168</v>
      </c>
    </row>
    <row r="316" spans="1:6">
      <c r="A316" s="1" t="s">
        <v>120</v>
      </c>
      <c r="B316" s="1" t="s">
        <v>2738</v>
      </c>
      <c r="C316" s="1" t="s">
        <v>2863</v>
      </c>
      <c r="D316" s="1">
        <v>3.9</v>
      </c>
      <c r="E316" s="1">
        <v>1840</v>
      </c>
      <c r="F316" s="1" t="s">
        <v>168</v>
      </c>
    </row>
    <row r="317" spans="1:6">
      <c r="A317" s="1" t="s">
        <v>120</v>
      </c>
      <c r="B317" s="1" t="s">
        <v>2738</v>
      </c>
      <c r="C317" s="1" t="s">
        <v>2859</v>
      </c>
      <c r="D317" s="1">
        <v>4.0999999999999996</v>
      </c>
      <c r="E317" s="1">
        <v>1657</v>
      </c>
      <c r="F317" s="1" t="s">
        <v>147</v>
      </c>
    </row>
    <row r="318" spans="1:6">
      <c r="A318" s="1" t="s">
        <v>120</v>
      </c>
      <c r="B318" s="1" t="s">
        <v>2738</v>
      </c>
      <c r="C318" s="1" t="s">
        <v>2857</v>
      </c>
      <c r="D318" s="1">
        <v>4.5999999999999996</v>
      </c>
      <c r="E318" s="1">
        <v>1591</v>
      </c>
      <c r="F318" s="1" t="s">
        <v>373</v>
      </c>
    </row>
    <row r="319" spans="1:6">
      <c r="A319" s="1" t="s">
        <v>120</v>
      </c>
      <c r="B319" s="1" t="s">
        <v>2738</v>
      </c>
      <c r="C319" s="1" t="s">
        <v>2849</v>
      </c>
      <c r="D319" s="1">
        <v>4.4000000000000004</v>
      </c>
      <c r="E319" s="1">
        <v>1508</v>
      </c>
      <c r="F319" s="1" t="s">
        <v>2850</v>
      </c>
    </row>
    <row r="320" spans="1:6">
      <c r="A320" s="1" t="s">
        <v>120</v>
      </c>
      <c r="B320" s="1" t="s">
        <v>2738</v>
      </c>
      <c r="C320" s="1" t="s">
        <v>2855</v>
      </c>
      <c r="D320" s="1">
        <v>4.7</v>
      </c>
      <c r="E320" s="1">
        <v>1196</v>
      </c>
      <c r="F320" s="1" t="s">
        <v>147</v>
      </c>
    </row>
    <row r="321" spans="1:6">
      <c r="A321" s="1" t="s">
        <v>120</v>
      </c>
      <c r="B321" s="1" t="s">
        <v>2738</v>
      </c>
      <c r="C321" s="1" t="s">
        <v>2854</v>
      </c>
      <c r="D321" s="1">
        <v>4.5999999999999996</v>
      </c>
      <c r="E321" s="1">
        <v>1060</v>
      </c>
      <c r="F321" s="1" t="s">
        <v>178</v>
      </c>
    </row>
    <row r="322" spans="1:6">
      <c r="A322" s="1" t="s">
        <v>120</v>
      </c>
      <c r="B322" s="1" t="s">
        <v>2738</v>
      </c>
      <c r="C322" s="1" t="s">
        <v>2868</v>
      </c>
      <c r="D322" s="1">
        <v>4.2</v>
      </c>
      <c r="E322" s="1">
        <v>927</v>
      </c>
      <c r="F322" s="1" t="s">
        <v>145</v>
      </c>
    </row>
    <row r="323" spans="1:6">
      <c r="A323" s="1" t="s">
        <v>120</v>
      </c>
      <c r="B323" s="1" t="s">
        <v>2738</v>
      </c>
      <c r="C323" s="1" t="s">
        <v>2860</v>
      </c>
      <c r="D323" s="1">
        <v>4.4000000000000004</v>
      </c>
      <c r="E323" s="1">
        <v>873</v>
      </c>
      <c r="F323" s="1" t="s">
        <v>136</v>
      </c>
    </row>
    <row r="324" spans="1:6">
      <c r="A324" s="1" t="s">
        <v>120</v>
      </c>
      <c r="B324" s="1" t="s">
        <v>2738</v>
      </c>
      <c r="C324" s="1" t="s">
        <v>2858</v>
      </c>
      <c r="D324" s="1">
        <v>4.4000000000000004</v>
      </c>
      <c r="E324" s="1">
        <v>801</v>
      </c>
      <c r="F324" s="1" t="s">
        <v>203</v>
      </c>
    </row>
    <row r="325" spans="1:6">
      <c r="A325" s="1" t="s">
        <v>120</v>
      </c>
      <c r="B325" s="1" t="s">
        <v>2738</v>
      </c>
      <c r="C325" s="1" t="s">
        <v>2865</v>
      </c>
      <c r="D325" s="1">
        <v>4.4000000000000004</v>
      </c>
      <c r="E325" s="1">
        <v>702</v>
      </c>
      <c r="F325" s="1" t="s">
        <v>1908</v>
      </c>
    </row>
    <row r="326" spans="1:6">
      <c r="A326" s="1" t="s">
        <v>120</v>
      </c>
      <c r="B326" s="1" t="s">
        <v>2738</v>
      </c>
      <c r="C326" s="1" t="s">
        <v>2846</v>
      </c>
      <c r="D326" s="1">
        <v>4.7</v>
      </c>
      <c r="E326" s="1">
        <v>683</v>
      </c>
      <c r="F326" s="1" t="s">
        <v>2847</v>
      </c>
    </row>
    <row r="327" spans="1:6">
      <c r="A327" s="1" t="s">
        <v>120</v>
      </c>
      <c r="B327" s="1" t="s">
        <v>2738</v>
      </c>
      <c r="C327" s="1" t="s">
        <v>2864</v>
      </c>
      <c r="D327" s="1">
        <v>4.4000000000000004</v>
      </c>
      <c r="E327" s="1">
        <v>647</v>
      </c>
      <c r="F327" s="1" t="s">
        <v>137</v>
      </c>
    </row>
    <row r="328" spans="1:6">
      <c r="A328" s="1" t="s">
        <v>120</v>
      </c>
      <c r="B328" s="1" t="s">
        <v>2738</v>
      </c>
      <c r="C328" s="1" t="s">
        <v>2851</v>
      </c>
      <c r="D328" s="1">
        <v>4.5</v>
      </c>
      <c r="E328" s="1">
        <v>603</v>
      </c>
      <c r="F328" s="1" t="s">
        <v>150</v>
      </c>
    </row>
    <row r="329" spans="1:6">
      <c r="A329" s="1" t="s">
        <v>120</v>
      </c>
      <c r="B329" s="1" t="s">
        <v>2738</v>
      </c>
      <c r="C329" s="1" t="s">
        <v>2862</v>
      </c>
      <c r="D329" s="1">
        <v>4.5999999999999996</v>
      </c>
      <c r="E329" s="1">
        <v>311</v>
      </c>
      <c r="F329" s="1" t="s">
        <v>136</v>
      </c>
    </row>
    <row r="330" spans="1:6">
      <c r="A330" s="1" t="s">
        <v>120</v>
      </c>
      <c r="B330" s="1" t="s">
        <v>2738</v>
      </c>
      <c r="C330" s="1" t="s">
        <v>2866</v>
      </c>
      <c r="D330" s="1">
        <v>4.5</v>
      </c>
      <c r="E330" s="1">
        <v>295</v>
      </c>
      <c r="F330" s="1" t="s">
        <v>145</v>
      </c>
    </row>
    <row r="331" spans="1:6">
      <c r="A331" s="1" t="s">
        <v>120</v>
      </c>
      <c r="B331" s="1" t="s">
        <v>2738</v>
      </c>
      <c r="C331" s="1" t="s">
        <v>2867</v>
      </c>
      <c r="D331" s="1">
        <v>4.4000000000000004</v>
      </c>
      <c r="E331" s="1">
        <v>242</v>
      </c>
      <c r="F331" s="1" t="s">
        <v>136</v>
      </c>
    </row>
    <row r="332" spans="1:6">
      <c r="A332" s="1" t="s">
        <v>87</v>
      </c>
      <c r="B332" s="1" t="s">
        <v>1119</v>
      </c>
      <c r="C332" s="1" t="s">
        <v>1152</v>
      </c>
      <c r="D332" s="1">
        <v>4.5</v>
      </c>
      <c r="E332" s="1">
        <v>25795</v>
      </c>
      <c r="F332" s="1" t="s">
        <v>145</v>
      </c>
    </row>
    <row r="333" spans="1:6">
      <c r="A333" s="1" t="s">
        <v>87</v>
      </c>
      <c r="B333" s="1" t="s">
        <v>1119</v>
      </c>
      <c r="C333" s="1" t="s">
        <v>1153</v>
      </c>
      <c r="D333" s="1">
        <v>4.4000000000000004</v>
      </c>
      <c r="E333" s="1">
        <v>18167</v>
      </c>
      <c r="F333" s="1" t="s">
        <v>190</v>
      </c>
    </row>
    <row r="334" spans="1:6">
      <c r="A334" s="1" t="s">
        <v>87</v>
      </c>
      <c r="B334" s="1" t="s">
        <v>1119</v>
      </c>
      <c r="C334" s="1" t="s">
        <v>1154</v>
      </c>
      <c r="D334" s="1">
        <v>4.5999999999999996</v>
      </c>
      <c r="E334" s="1">
        <v>18159</v>
      </c>
      <c r="F334" s="1" t="s">
        <v>137</v>
      </c>
    </row>
    <row r="335" spans="1:6">
      <c r="A335" s="1" t="s">
        <v>87</v>
      </c>
      <c r="B335" s="1" t="s">
        <v>1119</v>
      </c>
      <c r="C335" s="1" t="s">
        <v>1155</v>
      </c>
      <c r="D335" s="1">
        <v>4.4000000000000004</v>
      </c>
      <c r="E335" s="1">
        <v>10126</v>
      </c>
      <c r="F335" s="1" t="s">
        <v>180</v>
      </c>
    </row>
    <row r="336" spans="1:6">
      <c r="A336" s="1" t="s">
        <v>87</v>
      </c>
      <c r="B336" s="1" t="s">
        <v>1119</v>
      </c>
      <c r="C336" s="1" t="s">
        <v>1160</v>
      </c>
      <c r="D336" s="1">
        <v>4.3</v>
      </c>
      <c r="E336" s="1">
        <v>8001</v>
      </c>
      <c r="F336" s="1" t="s">
        <v>719</v>
      </c>
    </row>
    <row r="337" spans="1:6">
      <c r="A337" s="1" t="s">
        <v>87</v>
      </c>
      <c r="B337" s="1" t="s">
        <v>1119</v>
      </c>
      <c r="C337" s="1" t="s">
        <v>1158</v>
      </c>
      <c r="D337" s="1">
        <v>4.5</v>
      </c>
      <c r="E337" s="1">
        <v>7567</v>
      </c>
      <c r="F337" s="1" t="s">
        <v>259</v>
      </c>
    </row>
    <row r="338" spans="1:6">
      <c r="A338" s="1" t="s">
        <v>87</v>
      </c>
      <c r="B338" s="1" t="s">
        <v>1119</v>
      </c>
      <c r="C338" s="1" t="s">
        <v>1159</v>
      </c>
      <c r="D338" s="1">
        <v>4.5</v>
      </c>
      <c r="E338" s="1">
        <v>7502</v>
      </c>
      <c r="F338" s="1" t="s">
        <v>178</v>
      </c>
    </row>
    <row r="339" spans="1:6">
      <c r="A339" s="1" t="s">
        <v>87</v>
      </c>
      <c r="B339" s="1" t="s">
        <v>1119</v>
      </c>
      <c r="C339" s="1" t="s">
        <v>1166</v>
      </c>
      <c r="D339" s="1">
        <v>4.4000000000000004</v>
      </c>
      <c r="E339" s="1">
        <v>6790</v>
      </c>
      <c r="F339" s="1" t="s">
        <v>180</v>
      </c>
    </row>
    <row r="340" spans="1:6">
      <c r="A340" s="1" t="s">
        <v>87</v>
      </c>
      <c r="B340" s="1" t="s">
        <v>1119</v>
      </c>
      <c r="C340" s="1" t="s">
        <v>1157</v>
      </c>
      <c r="D340" s="1">
        <v>4.7</v>
      </c>
      <c r="E340" s="1">
        <v>6476</v>
      </c>
      <c r="F340" s="1" t="s">
        <v>178</v>
      </c>
    </row>
    <row r="341" spans="1:6">
      <c r="A341" s="1" t="s">
        <v>87</v>
      </c>
      <c r="B341" s="1" t="s">
        <v>1119</v>
      </c>
      <c r="C341" s="1" t="s">
        <v>1156</v>
      </c>
      <c r="D341" s="1">
        <v>4.5</v>
      </c>
      <c r="E341" s="1">
        <v>5783</v>
      </c>
      <c r="F341" s="1" t="s">
        <v>180</v>
      </c>
    </row>
    <row r="342" spans="1:6">
      <c r="A342" s="1" t="s">
        <v>87</v>
      </c>
      <c r="B342" s="1" t="s">
        <v>1119</v>
      </c>
      <c r="C342" s="1" t="s">
        <v>1164</v>
      </c>
      <c r="D342" s="1">
        <v>4.4000000000000004</v>
      </c>
      <c r="E342" s="1">
        <v>4927</v>
      </c>
      <c r="F342" s="1" t="s">
        <v>259</v>
      </c>
    </row>
    <row r="343" spans="1:6">
      <c r="A343" s="1" t="s">
        <v>87</v>
      </c>
      <c r="B343" s="1" t="s">
        <v>1119</v>
      </c>
      <c r="C343" s="1" t="s">
        <v>1172</v>
      </c>
      <c r="D343" s="1">
        <v>4.5999999999999996</v>
      </c>
      <c r="E343" s="1">
        <v>4573</v>
      </c>
      <c r="F343" s="1" t="s">
        <v>207</v>
      </c>
    </row>
    <row r="344" spans="1:6">
      <c r="A344" s="1" t="s">
        <v>87</v>
      </c>
      <c r="B344" s="1" t="s">
        <v>1119</v>
      </c>
      <c r="C344" s="1" t="s">
        <v>1162</v>
      </c>
      <c r="D344" s="1">
        <v>4.7</v>
      </c>
      <c r="E344" s="1">
        <v>4254</v>
      </c>
      <c r="F344" s="1" t="s">
        <v>266</v>
      </c>
    </row>
    <row r="345" spans="1:6">
      <c r="A345" s="1" t="s">
        <v>87</v>
      </c>
      <c r="B345" s="1" t="s">
        <v>1119</v>
      </c>
      <c r="C345" s="1" t="s">
        <v>1179</v>
      </c>
      <c r="D345" s="1">
        <v>4.3</v>
      </c>
      <c r="E345" s="1">
        <v>3787</v>
      </c>
      <c r="F345" s="1" t="s">
        <v>138</v>
      </c>
    </row>
    <row r="346" spans="1:6">
      <c r="A346" s="1" t="s">
        <v>87</v>
      </c>
      <c r="B346" s="1" t="s">
        <v>1119</v>
      </c>
      <c r="C346" s="1" t="s">
        <v>1180</v>
      </c>
      <c r="D346" s="1">
        <v>4.4000000000000004</v>
      </c>
      <c r="E346" s="1">
        <v>3746</v>
      </c>
      <c r="F346" s="1" t="s">
        <v>162</v>
      </c>
    </row>
    <row r="347" spans="1:6">
      <c r="A347" s="1" t="s">
        <v>87</v>
      </c>
      <c r="B347" s="1" t="s">
        <v>1119</v>
      </c>
      <c r="C347" s="1" t="s">
        <v>1163</v>
      </c>
      <c r="D347" s="1">
        <v>4.5</v>
      </c>
      <c r="E347" s="1">
        <v>3660</v>
      </c>
      <c r="F347" s="1" t="s">
        <v>396</v>
      </c>
    </row>
    <row r="348" spans="1:6">
      <c r="A348" s="1" t="s">
        <v>87</v>
      </c>
      <c r="B348" s="1" t="s">
        <v>1119</v>
      </c>
      <c r="C348" s="1" t="s">
        <v>1165</v>
      </c>
      <c r="D348" s="1">
        <v>4.8</v>
      </c>
      <c r="E348" s="1">
        <v>3470</v>
      </c>
      <c r="F348" s="1" t="s">
        <v>223</v>
      </c>
    </row>
    <row r="349" spans="1:6">
      <c r="A349" s="1" t="s">
        <v>87</v>
      </c>
      <c r="B349" s="1" t="s">
        <v>1119</v>
      </c>
      <c r="C349" s="1" t="s">
        <v>1177</v>
      </c>
      <c r="D349" s="1">
        <v>4.3</v>
      </c>
      <c r="E349" s="1">
        <v>3068</v>
      </c>
      <c r="F349" s="1" t="s">
        <v>223</v>
      </c>
    </row>
    <row r="350" spans="1:6">
      <c r="A350" s="1" t="s">
        <v>87</v>
      </c>
      <c r="B350" s="1" t="s">
        <v>1119</v>
      </c>
      <c r="C350" s="1" t="s">
        <v>1168</v>
      </c>
      <c r="D350" s="1">
        <v>4.5999999999999996</v>
      </c>
      <c r="E350" s="1">
        <v>2989</v>
      </c>
      <c r="F350" s="1" t="s">
        <v>131</v>
      </c>
    </row>
    <row r="351" spans="1:6">
      <c r="A351" s="1" t="s">
        <v>87</v>
      </c>
      <c r="B351" s="1" t="s">
        <v>1119</v>
      </c>
      <c r="C351" s="1" t="s">
        <v>1161</v>
      </c>
      <c r="D351" s="1">
        <v>4.5999999999999996</v>
      </c>
      <c r="E351" s="1">
        <v>2856</v>
      </c>
      <c r="F351" s="1" t="s">
        <v>162</v>
      </c>
    </row>
    <row r="352" spans="1:6">
      <c r="A352" s="1" t="s">
        <v>87</v>
      </c>
      <c r="B352" s="1" t="s">
        <v>1119</v>
      </c>
      <c r="C352" s="1" t="s">
        <v>1167</v>
      </c>
      <c r="D352" s="1">
        <v>4.5</v>
      </c>
      <c r="E352" s="1">
        <v>2771</v>
      </c>
      <c r="F352" s="1" t="s">
        <v>203</v>
      </c>
    </row>
    <row r="353" spans="1:6">
      <c r="A353" s="1" t="s">
        <v>87</v>
      </c>
      <c r="B353" s="1" t="s">
        <v>1119</v>
      </c>
      <c r="C353" s="1" t="s">
        <v>1176</v>
      </c>
      <c r="D353" s="1">
        <v>4.5999999999999996</v>
      </c>
      <c r="E353" s="1">
        <v>2766</v>
      </c>
      <c r="F353" s="1" t="s">
        <v>138</v>
      </c>
    </row>
    <row r="354" spans="1:6">
      <c r="A354" s="1" t="s">
        <v>87</v>
      </c>
      <c r="B354" s="1" t="s">
        <v>1119</v>
      </c>
      <c r="C354" s="1" t="s">
        <v>1170</v>
      </c>
      <c r="D354" s="1">
        <v>4.5999999999999996</v>
      </c>
      <c r="E354" s="1">
        <v>2674</v>
      </c>
      <c r="F354" s="1" t="s">
        <v>138</v>
      </c>
    </row>
    <row r="355" spans="1:6">
      <c r="A355" s="1" t="s">
        <v>87</v>
      </c>
      <c r="B355" s="1" t="s">
        <v>1119</v>
      </c>
      <c r="C355" s="1" t="s">
        <v>1171</v>
      </c>
      <c r="D355" s="1">
        <v>4.7</v>
      </c>
      <c r="E355" s="1">
        <v>2586</v>
      </c>
      <c r="F355" s="1" t="s">
        <v>166</v>
      </c>
    </row>
    <row r="356" spans="1:6">
      <c r="A356" s="1" t="s">
        <v>87</v>
      </c>
      <c r="B356" s="1" t="s">
        <v>1119</v>
      </c>
      <c r="C356" s="1" t="s">
        <v>1181</v>
      </c>
      <c r="D356" s="1">
        <v>4.5</v>
      </c>
      <c r="E356" s="1">
        <v>2428</v>
      </c>
      <c r="F356" s="1" t="s">
        <v>549</v>
      </c>
    </row>
    <row r="357" spans="1:6">
      <c r="A357" s="1" t="s">
        <v>87</v>
      </c>
      <c r="B357" s="1" t="s">
        <v>1119</v>
      </c>
      <c r="C357" s="1" t="s">
        <v>1178</v>
      </c>
      <c r="D357" s="1">
        <v>4.7</v>
      </c>
      <c r="E357" s="1">
        <v>2198</v>
      </c>
      <c r="F357" s="1" t="s">
        <v>178</v>
      </c>
    </row>
    <row r="358" spans="1:6">
      <c r="A358" s="1" t="s">
        <v>87</v>
      </c>
      <c r="B358" s="1" t="s">
        <v>1119</v>
      </c>
      <c r="C358" s="1" t="s">
        <v>1173</v>
      </c>
      <c r="D358" s="1">
        <v>4.5999999999999996</v>
      </c>
      <c r="E358" s="1">
        <v>1957</v>
      </c>
      <c r="F358" s="1" t="s">
        <v>145</v>
      </c>
    </row>
    <row r="359" spans="1:6">
      <c r="A359" s="1" t="s">
        <v>87</v>
      </c>
      <c r="B359" s="1" t="s">
        <v>1119</v>
      </c>
      <c r="C359" s="1" t="s">
        <v>1174</v>
      </c>
      <c r="D359" s="1">
        <v>4.5</v>
      </c>
      <c r="E359" s="1">
        <v>1736</v>
      </c>
      <c r="F359" s="1" t="s">
        <v>1175</v>
      </c>
    </row>
    <row r="360" spans="1:6">
      <c r="A360" s="1" t="s">
        <v>87</v>
      </c>
      <c r="B360" s="1" t="s">
        <v>1119</v>
      </c>
      <c r="C360" s="1" t="s">
        <v>1169</v>
      </c>
      <c r="D360" s="1">
        <v>4.5999999999999996</v>
      </c>
      <c r="E360" s="1">
        <v>1269</v>
      </c>
      <c r="F360" s="1" t="s">
        <v>161</v>
      </c>
    </row>
    <row r="361" spans="1:6">
      <c r="A361" s="1" t="s">
        <v>87</v>
      </c>
      <c r="B361" s="1" t="s">
        <v>1119</v>
      </c>
      <c r="C361" s="1" t="s">
        <v>1182</v>
      </c>
      <c r="D361" s="1">
        <v>4.5999999999999996</v>
      </c>
      <c r="E361" s="1">
        <v>972</v>
      </c>
      <c r="F361" s="1" t="s">
        <v>1043</v>
      </c>
    </row>
    <row r="362" spans="1:6">
      <c r="A362" s="1" t="s">
        <v>86</v>
      </c>
      <c r="B362" s="1" t="s">
        <v>1119</v>
      </c>
      <c r="C362" s="1" t="s">
        <v>1122</v>
      </c>
      <c r="D362" s="1">
        <v>4.5</v>
      </c>
      <c r="E362" s="1">
        <v>46689</v>
      </c>
      <c r="F362" s="1" t="s">
        <v>803</v>
      </c>
    </row>
    <row r="363" spans="1:6">
      <c r="A363" s="1" t="s">
        <v>86</v>
      </c>
      <c r="B363" s="1" t="s">
        <v>1119</v>
      </c>
      <c r="C363" s="1" t="s">
        <v>1124</v>
      </c>
      <c r="D363" s="1">
        <v>4.4000000000000004</v>
      </c>
      <c r="E363" s="1">
        <v>36978</v>
      </c>
      <c r="F363" s="1" t="s">
        <v>150</v>
      </c>
    </row>
    <row r="364" spans="1:6">
      <c r="A364" s="1" t="s">
        <v>86</v>
      </c>
      <c r="B364" s="1" t="s">
        <v>1119</v>
      </c>
      <c r="C364" s="1" t="s">
        <v>1120</v>
      </c>
      <c r="D364" s="1">
        <v>4.5999999999999996</v>
      </c>
      <c r="E364" s="1">
        <v>35744</v>
      </c>
      <c r="F364" s="1" t="s">
        <v>190</v>
      </c>
    </row>
    <row r="365" spans="1:6">
      <c r="A365" s="1" t="s">
        <v>86</v>
      </c>
      <c r="B365" s="1" t="s">
        <v>1119</v>
      </c>
      <c r="C365" s="1" t="s">
        <v>1125</v>
      </c>
      <c r="D365" s="1">
        <v>4.5</v>
      </c>
      <c r="E365" s="1">
        <v>20746</v>
      </c>
      <c r="F365" s="1" t="s">
        <v>203</v>
      </c>
    </row>
    <row r="366" spans="1:6">
      <c r="A366" s="1" t="s">
        <v>86</v>
      </c>
      <c r="B366" s="1" t="s">
        <v>1119</v>
      </c>
      <c r="C366" s="1" t="s">
        <v>1121</v>
      </c>
      <c r="D366" s="1">
        <v>4.5</v>
      </c>
      <c r="E366" s="1">
        <v>19640</v>
      </c>
      <c r="F366" s="1" t="s">
        <v>180</v>
      </c>
    </row>
    <row r="367" spans="1:6">
      <c r="A367" s="1" t="s">
        <v>86</v>
      </c>
      <c r="B367" s="1" t="s">
        <v>1119</v>
      </c>
      <c r="C367" s="1" t="s">
        <v>1123</v>
      </c>
      <c r="D367" s="1">
        <v>4.5</v>
      </c>
      <c r="E367" s="1">
        <v>18231</v>
      </c>
      <c r="F367" s="1" t="s">
        <v>178</v>
      </c>
    </row>
    <row r="368" spans="1:6">
      <c r="A368" s="1" t="s">
        <v>86</v>
      </c>
      <c r="B368" s="1" t="s">
        <v>1119</v>
      </c>
      <c r="C368" s="1" t="s">
        <v>1127</v>
      </c>
      <c r="D368" s="1">
        <v>4.4000000000000004</v>
      </c>
      <c r="E368" s="1">
        <v>17016</v>
      </c>
      <c r="F368" s="1" t="s">
        <v>223</v>
      </c>
    </row>
    <row r="369" spans="1:6">
      <c r="A369" s="1" t="s">
        <v>86</v>
      </c>
      <c r="B369" s="1" t="s">
        <v>1119</v>
      </c>
      <c r="C369" s="1" t="s">
        <v>1132</v>
      </c>
      <c r="D369" s="1">
        <v>4</v>
      </c>
      <c r="E369" s="1">
        <v>11966</v>
      </c>
      <c r="F369" s="1" t="s">
        <v>190</v>
      </c>
    </row>
    <row r="370" spans="1:6">
      <c r="A370" s="1" t="s">
        <v>86</v>
      </c>
      <c r="B370" s="1" t="s">
        <v>1119</v>
      </c>
      <c r="C370" s="1" t="s">
        <v>1130</v>
      </c>
      <c r="D370" s="1">
        <v>4.4000000000000004</v>
      </c>
      <c r="E370" s="1">
        <v>10747</v>
      </c>
      <c r="F370" s="1" t="s">
        <v>229</v>
      </c>
    </row>
    <row r="371" spans="1:6">
      <c r="A371" s="1" t="s">
        <v>86</v>
      </c>
      <c r="B371" s="1" t="s">
        <v>1119</v>
      </c>
      <c r="C371" s="1" t="s">
        <v>1129</v>
      </c>
      <c r="D371" s="1">
        <v>4.3</v>
      </c>
      <c r="E371" s="1">
        <v>9152</v>
      </c>
      <c r="F371" s="1" t="s">
        <v>214</v>
      </c>
    </row>
    <row r="372" spans="1:6">
      <c r="A372" s="1" t="s">
        <v>86</v>
      </c>
      <c r="B372" s="1" t="s">
        <v>1119</v>
      </c>
      <c r="C372" s="1" t="s">
        <v>1128</v>
      </c>
      <c r="D372" s="1">
        <v>4.5999999999999996</v>
      </c>
      <c r="E372" s="1">
        <v>9064</v>
      </c>
      <c r="F372" s="1" t="s">
        <v>222</v>
      </c>
    </row>
    <row r="373" spans="1:6">
      <c r="A373" s="1" t="s">
        <v>86</v>
      </c>
      <c r="B373" s="1" t="s">
        <v>1119</v>
      </c>
      <c r="C373" s="1" t="s">
        <v>1131</v>
      </c>
      <c r="D373" s="1">
        <v>4.5</v>
      </c>
      <c r="E373" s="1">
        <v>8537</v>
      </c>
      <c r="F373" s="1" t="s">
        <v>366</v>
      </c>
    </row>
    <row r="374" spans="1:6">
      <c r="A374" s="1" t="s">
        <v>86</v>
      </c>
      <c r="B374" s="1" t="s">
        <v>1119</v>
      </c>
      <c r="C374" s="1" t="s">
        <v>1133</v>
      </c>
      <c r="D374" s="1">
        <v>4.5</v>
      </c>
      <c r="E374" s="1">
        <v>7611</v>
      </c>
      <c r="F374" s="1" t="s">
        <v>145</v>
      </c>
    </row>
    <row r="375" spans="1:6">
      <c r="A375" s="1" t="s">
        <v>86</v>
      </c>
      <c r="B375" s="1" t="s">
        <v>1119</v>
      </c>
      <c r="C375" s="1" t="s">
        <v>1134</v>
      </c>
      <c r="D375" s="1">
        <v>4</v>
      </c>
      <c r="E375" s="1">
        <v>6519</v>
      </c>
      <c r="F375" s="1" t="s">
        <v>180</v>
      </c>
    </row>
    <row r="376" spans="1:6">
      <c r="A376" s="1" t="s">
        <v>86</v>
      </c>
      <c r="B376" s="1" t="s">
        <v>1119</v>
      </c>
      <c r="C376" s="1" t="s">
        <v>1126</v>
      </c>
      <c r="D376" s="1">
        <v>4.5999999999999996</v>
      </c>
      <c r="E376" s="1">
        <v>6465</v>
      </c>
      <c r="F376" s="1" t="s">
        <v>190</v>
      </c>
    </row>
    <row r="377" spans="1:6">
      <c r="A377" s="1" t="s">
        <v>86</v>
      </c>
      <c r="B377" s="1" t="s">
        <v>1119</v>
      </c>
      <c r="C377" s="1" t="s">
        <v>1137</v>
      </c>
      <c r="D377" s="1">
        <v>4.4000000000000004</v>
      </c>
      <c r="E377" s="1">
        <v>5986</v>
      </c>
      <c r="F377" s="1" t="s">
        <v>191</v>
      </c>
    </row>
    <row r="378" spans="1:6">
      <c r="A378" s="1" t="s">
        <v>86</v>
      </c>
      <c r="B378" s="1" t="s">
        <v>1119</v>
      </c>
      <c r="C378" s="1" t="s">
        <v>1143</v>
      </c>
      <c r="D378" s="1">
        <v>3.9</v>
      </c>
      <c r="E378" s="1">
        <v>4657</v>
      </c>
      <c r="F378" s="1" t="s">
        <v>145</v>
      </c>
    </row>
    <row r="379" spans="1:6">
      <c r="A379" s="1" t="s">
        <v>86</v>
      </c>
      <c r="B379" s="1" t="s">
        <v>1119</v>
      </c>
      <c r="C379" s="1" t="s">
        <v>1146</v>
      </c>
      <c r="D379" s="1">
        <v>4.2</v>
      </c>
      <c r="E379" s="1">
        <v>3371</v>
      </c>
      <c r="F379" s="1" t="s">
        <v>247</v>
      </c>
    </row>
    <row r="380" spans="1:6">
      <c r="A380" s="1" t="s">
        <v>86</v>
      </c>
      <c r="B380" s="1" t="s">
        <v>1119</v>
      </c>
      <c r="C380" s="1" t="s">
        <v>1144</v>
      </c>
      <c r="D380" s="1">
        <v>4.3</v>
      </c>
      <c r="E380" s="1">
        <v>3195</v>
      </c>
      <c r="F380" s="1" t="s">
        <v>1145</v>
      </c>
    </row>
    <row r="381" spans="1:6">
      <c r="A381" s="1" t="s">
        <v>86</v>
      </c>
      <c r="B381" s="1" t="s">
        <v>1119</v>
      </c>
      <c r="C381" s="1" t="s">
        <v>1147</v>
      </c>
      <c r="D381" s="1">
        <v>4.4000000000000004</v>
      </c>
      <c r="E381" s="1">
        <v>2972</v>
      </c>
      <c r="F381" s="1" t="s">
        <v>259</v>
      </c>
    </row>
    <row r="382" spans="1:6">
      <c r="A382" s="1" t="s">
        <v>86</v>
      </c>
      <c r="B382" s="1" t="s">
        <v>1119</v>
      </c>
      <c r="C382" s="1" t="s">
        <v>1148</v>
      </c>
      <c r="D382" s="1">
        <v>4.7</v>
      </c>
      <c r="E382" s="1">
        <v>2668</v>
      </c>
      <c r="F382" s="1" t="s">
        <v>178</v>
      </c>
    </row>
    <row r="383" spans="1:6">
      <c r="A383" s="1" t="s">
        <v>86</v>
      </c>
      <c r="B383" s="1" t="s">
        <v>1119</v>
      </c>
      <c r="C383" s="1" t="s">
        <v>1138</v>
      </c>
      <c r="D383" s="1">
        <v>4.3</v>
      </c>
      <c r="E383" s="1">
        <v>2561</v>
      </c>
      <c r="F383" s="1" t="s">
        <v>211</v>
      </c>
    </row>
    <row r="384" spans="1:6">
      <c r="A384" s="1" t="s">
        <v>86</v>
      </c>
      <c r="B384" s="1" t="s">
        <v>1119</v>
      </c>
      <c r="C384" s="1" t="s">
        <v>1141</v>
      </c>
      <c r="D384" s="1">
        <v>4.5</v>
      </c>
      <c r="E384" s="1">
        <v>2461</v>
      </c>
      <c r="F384" s="1" t="s">
        <v>719</v>
      </c>
    </row>
    <row r="385" spans="1:6">
      <c r="A385" s="1" t="s">
        <v>86</v>
      </c>
      <c r="B385" s="1" t="s">
        <v>1119</v>
      </c>
      <c r="C385" s="1" t="s">
        <v>1149</v>
      </c>
      <c r="D385" s="1">
        <v>4.5999999999999996</v>
      </c>
      <c r="E385" s="1">
        <v>2160</v>
      </c>
      <c r="F385" s="1" t="s">
        <v>203</v>
      </c>
    </row>
    <row r="386" spans="1:6">
      <c r="A386" s="1" t="s">
        <v>86</v>
      </c>
      <c r="B386" s="1" t="s">
        <v>1119</v>
      </c>
      <c r="C386" s="1" t="s">
        <v>1151</v>
      </c>
      <c r="D386" s="1">
        <v>4.5999999999999996</v>
      </c>
      <c r="E386" s="1">
        <v>2150</v>
      </c>
      <c r="F386" s="1" t="s">
        <v>134</v>
      </c>
    </row>
    <row r="387" spans="1:6">
      <c r="A387" s="1" t="s">
        <v>86</v>
      </c>
      <c r="B387" s="1" t="s">
        <v>1119</v>
      </c>
      <c r="C387" s="1" t="s">
        <v>1142</v>
      </c>
      <c r="D387" s="1">
        <v>4.3</v>
      </c>
      <c r="E387" s="1">
        <v>1944</v>
      </c>
      <c r="F387" s="1" t="s">
        <v>211</v>
      </c>
    </row>
    <row r="388" spans="1:6">
      <c r="A388" s="1" t="s">
        <v>86</v>
      </c>
      <c r="B388" s="1" t="s">
        <v>1119</v>
      </c>
      <c r="C388" s="1" t="s">
        <v>1139</v>
      </c>
      <c r="D388" s="1">
        <v>4.3</v>
      </c>
      <c r="E388" s="1">
        <v>1853</v>
      </c>
      <c r="F388" s="1" t="s">
        <v>1140</v>
      </c>
    </row>
    <row r="389" spans="1:6">
      <c r="A389" s="1" t="s">
        <v>86</v>
      </c>
      <c r="B389" s="1" t="s">
        <v>1119</v>
      </c>
      <c r="C389" s="1" t="s">
        <v>1136</v>
      </c>
      <c r="D389" s="1">
        <v>4.7</v>
      </c>
      <c r="E389" s="1">
        <v>1151</v>
      </c>
      <c r="F389" s="1" t="s">
        <v>180</v>
      </c>
    </row>
    <row r="390" spans="1:6">
      <c r="A390" s="1" t="s">
        <v>86</v>
      </c>
      <c r="B390" s="1" t="s">
        <v>1119</v>
      </c>
      <c r="C390" s="1" t="s">
        <v>1150</v>
      </c>
      <c r="D390" s="1">
        <v>4.2</v>
      </c>
      <c r="E390" s="1">
        <v>968</v>
      </c>
      <c r="F390" s="1" t="s">
        <v>149</v>
      </c>
    </row>
    <row r="391" spans="1:6">
      <c r="A391" s="1" t="s">
        <v>86</v>
      </c>
      <c r="B391" s="1" t="s">
        <v>1119</v>
      </c>
      <c r="C391" s="1" t="s">
        <v>1135</v>
      </c>
      <c r="D391" s="1">
        <v>4.4000000000000004</v>
      </c>
      <c r="E391" s="1">
        <v>891</v>
      </c>
      <c r="F391" s="1" t="s">
        <v>211</v>
      </c>
    </row>
    <row r="392" spans="1:6">
      <c r="A392" s="1" t="s">
        <v>3037</v>
      </c>
      <c r="B392" s="1" t="s">
        <v>2968</v>
      </c>
      <c r="C392" s="1" t="s">
        <v>3042</v>
      </c>
      <c r="D392" s="1">
        <v>4.5</v>
      </c>
      <c r="E392" s="1">
        <v>2656</v>
      </c>
      <c r="F392" s="1" t="s">
        <v>241</v>
      </c>
    </row>
    <row r="393" spans="1:6">
      <c r="A393" s="1" t="s">
        <v>3037</v>
      </c>
      <c r="B393" s="1" t="s">
        <v>2968</v>
      </c>
      <c r="C393" s="1" t="s">
        <v>3038</v>
      </c>
      <c r="D393" s="1">
        <v>4.5</v>
      </c>
      <c r="E393" s="1">
        <v>2541</v>
      </c>
      <c r="F393" s="1" t="s">
        <v>996</v>
      </c>
    </row>
    <row r="394" spans="1:6">
      <c r="A394" s="1" t="s">
        <v>3037</v>
      </c>
      <c r="B394" s="1" t="s">
        <v>2968</v>
      </c>
      <c r="C394" s="1" t="s">
        <v>3041</v>
      </c>
      <c r="D394" s="1">
        <v>4.5999999999999996</v>
      </c>
      <c r="E394" s="1">
        <v>2156</v>
      </c>
      <c r="F394" s="1" t="s">
        <v>264</v>
      </c>
    </row>
    <row r="395" spans="1:6">
      <c r="A395" s="1" t="s">
        <v>3037</v>
      </c>
      <c r="B395" s="1" t="s">
        <v>2968</v>
      </c>
      <c r="C395" s="1" t="s">
        <v>3039</v>
      </c>
      <c r="D395" s="1">
        <v>4.7</v>
      </c>
      <c r="E395" s="1">
        <v>1147</v>
      </c>
      <c r="F395" s="1" t="s">
        <v>3040</v>
      </c>
    </row>
    <row r="396" spans="1:6">
      <c r="A396" s="1" t="s">
        <v>3037</v>
      </c>
      <c r="B396" s="1" t="s">
        <v>2968</v>
      </c>
      <c r="C396" s="1" t="s">
        <v>3043</v>
      </c>
      <c r="D396" s="1">
        <v>4.7</v>
      </c>
      <c r="E396" s="1">
        <v>886</v>
      </c>
      <c r="F396" s="1" t="s">
        <v>131</v>
      </c>
    </row>
    <row r="397" spans="1:6">
      <c r="A397" s="1" t="s">
        <v>3037</v>
      </c>
      <c r="B397" s="1" t="s">
        <v>2968</v>
      </c>
      <c r="C397" s="1" t="s">
        <v>3046</v>
      </c>
      <c r="D397" s="1">
        <v>4.5999999999999996</v>
      </c>
      <c r="E397" s="1">
        <v>789</v>
      </c>
      <c r="F397" s="1" t="s">
        <v>238</v>
      </c>
    </row>
    <row r="398" spans="1:6">
      <c r="A398" s="1" t="s">
        <v>3037</v>
      </c>
      <c r="B398" s="1" t="s">
        <v>2968</v>
      </c>
      <c r="C398" s="1" t="s">
        <v>3059</v>
      </c>
      <c r="D398" s="1">
        <v>4.7</v>
      </c>
      <c r="E398" s="1">
        <v>745</v>
      </c>
      <c r="F398" s="1" t="s">
        <v>132</v>
      </c>
    </row>
    <row r="399" spans="1:6">
      <c r="A399" s="1" t="s">
        <v>3037</v>
      </c>
      <c r="B399" s="1" t="s">
        <v>2968</v>
      </c>
      <c r="C399" s="1" t="s">
        <v>3055</v>
      </c>
      <c r="D399" s="1">
        <v>4.5</v>
      </c>
      <c r="E399" s="1">
        <v>706</v>
      </c>
      <c r="F399" s="1" t="s">
        <v>264</v>
      </c>
    </row>
    <row r="400" spans="1:6">
      <c r="A400" s="1" t="s">
        <v>3037</v>
      </c>
      <c r="B400" s="1" t="s">
        <v>2968</v>
      </c>
      <c r="C400" s="1" t="s">
        <v>3045</v>
      </c>
      <c r="D400" s="1">
        <v>4.5999999999999996</v>
      </c>
      <c r="E400" s="1">
        <v>682</v>
      </c>
      <c r="F400" s="1" t="s">
        <v>131</v>
      </c>
    </row>
    <row r="401" spans="1:6">
      <c r="A401" s="1" t="s">
        <v>3037</v>
      </c>
      <c r="B401" s="1" t="s">
        <v>2968</v>
      </c>
      <c r="C401" s="1" t="s">
        <v>3058</v>
      </c>
      <c r="D401" s="1">
        <v>4.5</v>
      </c>
      <c r="E401" s="1">
        <v>662</v>
      </c>
      <c r="F401" s="1" t="s">
        <v>12</v>
      </c>
    </row>
    <row r="402" spans="1:6">
      <c r="A402" s="1" t="s">
        <v>3037</v>
      </c>
      <c r="B402" s="1" t="s">
        <v>2968</v>
      </c>
      <c r="C402" s="1" t="s">
        <v>3054</v>
      </c>
      <c r="D402" s="1">
        <v>4.7</v>
      </c>
      <c r="E402" s="1">
        <v>640</v>
      </c>
      <c r="F402" s="1" t="s">
        <v>158</v>
      </c>
    </row>
    <row r="403" spans="1:6">
      <c r="A403" s="1" t="s">
        <v>3037</v>
      </c>
      <c r="B403" s="1" t="s">
        <v>2968</v>
      </c>
      <c r="C403" s="1" t="s">
        <v>3057</v>
      </c>
      <c r="D403" s="1">
        <v>4.5999999999999996</v>
      </c>
      <c r="E403" s="1">
        <v>554</v>
      </c>
      <c r="F403" s="1" t="s">
        <v>864</v>
      </c>
    </row>
    <row r="404" spans="1:6">
      <c r="A404" s="1" t="s">
        <v>3037</v>
      </c>
      <c r="B404" s="1" t="s">
        <v>2968</v>
      </c>
      <c r="C404" s="1" t="s">
        <v>3044</v>
      </c>
      <c r="D404" s="1">
        <v>4.5999999999999996</v>
      </c>
      <c r="E404" s="1">
        <v>521</v>
      </c>
      <c r="F404" s="1" t="s">
        <v>241</v>
      </c>
    </row>
    <row r="405" spans="1:6">
      <c r="A405" s="1" t="s">
        <v>3037</v>
      </c>
      <c r="B405" s="1" t="s">
        <v>2968</v>
      </c>
      <c r="C405" s="1" t="s">
        <v>3060</v>
      </c>
      <c r="D405" s="1">
        <v>4.5999999999999996</v>
      </c>
      <c r="E405" s="1">
        <v>508</v>
      </c>
      <c r="F405" s="1" t="s">
        <v>238</v>
      </c>
    </row>
    <row r="406" spans="1:6">
      <c r="A406" s="1" t="s">
        <v>3037</v>
      </c>
      <c r="B406" s="1" t="s">
        <v>2968</v>
      </c>
      <c r="C406" s="1" t="s">
        <v>3051</v>
      </c>
      <c r="D406" s="1">
        <v>4.8</v>
      </c>
      <c r="E406" s="1">
        <v>490</v>
      </c>
      <c r="F406" s="1" t="s">
        <v>3052</v>
      </c>
    </row>
    <row r="407" spans="1:6">
      <c r="A407" s="1" t="s">
        <v>3037</v>
      </c>
      <c r="B407" s="1" t="s">
        <v>2968</v>
      </c>
      <c r="C407" s="1" t="s">
        <v>3064</v>
      </c>
      <c r="D407" s="1">
        <v>4.2</v>
      </c>
      <c r="E407" s="1">
        <v>480</v>
      </c>
      <c r="F407" s="1" t="s">
        <v>262</v>
      </c>
    </row>
    <row r="408" spans="1:6">
      <c r="A408" s="1" t="s">
        <v>3037</v>
      </c>
      <c r="B408" s="1" t="s">
        <v>2968</v>
      </c>
      <c r="C408" s="1" t="s">
        <v>3047</v>
      </c>
      <c r="D408" s="1">
        <v>4.7</v>
      </c>
      <c r="E408" s="1">
        <v>477</v>
      </c>
      <c r="F408" s="1" t="s">
        <v>3048</v>
      </c>
    </row>
    <row r="409" spans="1:6">
      <c r="A409" s="1" t="s">
        <v>3037</v>
      </c>
      <c r="B409" s="1" t="s">
        <v>2968</v>
      </c>
      <c r="C409" s="1" t="s">
        <v>3050</v>
      </c>
      <c r="D409" s="1">
        <v>4.7</v>
      </c>
      <c r="E409" s="1">
        <v>462</v>
      </c>
      <c r="F409" s="1" t="s">
        <v>164</v>
      </c>
    </row>
    <row r="410" spans="1:6">
      <c r="A410" s="1" t="s">
        <v>3037</v>
      </c>
      <c r="B410" s="1" t="s">
        <v>2968</v>
      </c>
      <c r="C410" s="1" t="s">
        <v>3061</v>
      </c>
      <c r="D410" s="1">
        <v>4.3</v>
      </c>
      <c r="E410" s="1">
        <v>435</v>
      </c>
      <c r="F410" s="1" t="s">
        <v>264</v>
      </c>
    </row>
    <row r="411" spans="1:6">
      <c r="A411" s="1" t="s">
        <v>3037</v>
      </c>
      <c r="B411" s="1" t="s">
        <v>2968</v>
      </c>
      <c r="C411" s="1" t="s">
        <v>3049</v>
      </c>
      <c r="D411" s="1">
        <v>4.7</v>
      </c>
      <c r="E411" s="1">
        <v>413</v>
      </c>
      <c r="F411" s="1" t="s">
        <v>264</v>
      </c>
    </row>
    <row r="412" spans="1:6">
      <c r="A412" s="1" t="s">
        <v>3037</v>
      </c>
      <c r="B412" s="1" t="s">
        <v>2968</v>
      </c>
      <c r="C412" s="1" t="s">
        <v>3056</v>
      </c>
      <c r="D412" s="1">
        <v>4.3</v>
      </c>
      <c r="E412" s="1">
        <v>306</v>
      </c>
      <c r="F412" s="1" t="s">
        <v>132</v>
      </c>
    </row>
    <row r="413" spans="1:6">
      <c r="A413" s="1" t="s">
        <v>3037</v>
      </c>
      <c r="B413" s="1" t="s">
        <v>2968</v>
      </c>
      <c r="C413" s="1" t="s">
        <v>3063</v>
      </c>
      <c r="D413" s="1">
        <v>4.9000000000000004</v>
      </c>
      <c r="E413" s="1">
        <v>301</v>
      </c>
      <c r="F413" s="1" t="s">
        <v>272</v>
      </c>
    </row>
    <row r="414" spans="1:6">
      <c r="A414" s="1" t="s">
        <v>3037</v>
      </c>
      <c r="B414" s="1" t="s">
        <v>2968</v>
      </c>
      <c r="C414" s="1" t="s">
        <v>3067</v>
      </c>
      <c r="D414" s="1">
        <v>4.4000000000000004</v>
      </c>
      <c r="E414" s="1">
        <v>284</v>
      </c>
      <c r="F414" s="1" t="s">
        <v>158</v>
      </c>
    </row>
    <row r="415" spans="1:6">
      <c r="A415" s="1" t="s">
        <v>3037</v>
      </c>
      <c r="B415" s="1" t="s">
        <v>2968</v>
      </c>
      <c r="C415" s="1" t="s">
        <v>3066</v>
      </c>
      <c r="D415" s="1">
        <v>4.5</v>
      </c>
      <c r="E415" s="1">
        <v>270</v>
      </c>
      <c r="F415" s="1" t="s">
        <v>12</v>
      </c>
    </row>
    <row r="416" spans="1:6">
      <c r="A416" s="1" t="s">
        <v>3037</v>
      </c>
      <c r="B416" s="1" t="s">
        <v>2968</v>
      </c>
      <c r="C416" s="1" t="s">
        <v>3069</v>
      </c>
      <c r="D416" s="1">
        <v>4.2</v>
      </c>
      <c r="E416" s="1">
        <v>205</v>
      </c>
      <c r="F416" s="1" t="s">
        <v>137</v>
      </c>
    </row>
    <row r="417" spans="1:6">
      <c r="A417" s="1" t="s">
        <v>3037</v>
      </c>
      <c r="B417" s="1" t="s">
        <v>2968</v>
      </c>
      <c r="C417" s="1" t="s">
        <v>3062</v>
      </c>
      <c r="D417" s="1">
        <v>4.2</v>
      </c>
      <c r="E417" s="1">
        <v>203</v>
      </c>
      <c r="F417" s="1" t="s">
        <v>1975</v>
      </c>
    </row>
    <row r="418" spans="1:6">
      <c r="A418" s="1" t="s">
        <v>3037</v>
      </c>
      <c r="B418" s="1" t="s">
        <v>2968</v>
      </c>
      <c r="C418" s="1" t="s">
        <v>3068</v>
      </c>
      <c r="D418" s="1">
        <v>4.7</v>
      </c>
      <c r="E418" s="1">
        <v>200</v>
      </c>
      <c r="F418" s="1" t="s">
        <v>1923</v>
      </c>
    </row>
    <row r="419" spans="1:6">
      <c r="A419" s="1" t="s">
        <v>3037</v>
      </c>
      <c r="B419" s="1" t="s">
        <v>2968</v>
      </c>
      <c r="C419" s="1" t="s">
        <v>3053</v>
      </c>
      <c r="D419" s="1">
        <v>4.9000000000000004</v>
      </c>
      <c r="E419" s="1">
        <v>163</v>
      </c>
      <c r="F419" s="1" t="s">
        <v>164</v>
      </c>
    </row>
    <row r="420" spans="1:6">
      <c r="A420" s="1" t="s">
        <v>3037</v>
      </c>
      <c r="B420" s="1" t="s">
        <v>2968</v>
      </c>
      <c r="C420" s="1" t="s">
        <v>3065</v>
      </c>
      <c r="D420" s="1">
        <v>4.8</v>
      </c>
      <c r="E420" s="1">
        <v>101</v>
      </c>
      <c r="F420" s="1" t="s">
        <v>164</v>
      </c>
    </row>
    <row r="421" spans="1:6">
      <c r="A421" s="1" t="s">
        <v>3037</v>
      </c>
      <c r="B421" s="1" t="s">
        <v>2968</v>
      </c>
      <c r="C421" s="1" t="s">
        <v>3070</v>
      </c>
      <c r="D421" s="1">
        <v>4.7</v>
      </c>
      <c r="E421" s="1">
        <v>92</v>
      </c>
      <c r="F421" s="1" t="s">
        <v>3071</v>
      </c>
    </row>
    <row r="422" spans="1:6">
      <c r="A422" s="1" t="s">
        <v>76</v>
      </c>
      <c r="B422" s="1" t="s">
        <v>76</v>
      </c>
      <c r="C422" s="1" t="s">
        <v>480</v>
      </c>
      <c r="D422" s="1">
        <v>4.5999999999999996</v>
      </c>
      <c r="E422" s="1">
        <v>4542</v>
      </c>
      <c r="F422" s="1" t="s">
        <v>223</v>
      </c>
    </row>
    <row r="423" spans="1:6">
      <c r="A423" s="1" t="s">
        <v>76</v>
      </c>
      <c r="B423" s="1" t="s">
        <v>76</v>
      </c>
      <c r="C423" s="1" t="s">
        <v>482</v>
      </c>
      <c r="D423" s="1">
        <v>4.5999999999999996</v>
      </c>
      <c r="E423" s="1">
        <v>3104</v>
      </c>
      <c r="F423" s="1" t="s">
        <v>178</v>
      </c>
    </row>
    <row r="424" spans="1:6">
      <c r="A424" s="1" t="s">
        <v>76</v>
      </c>
      <c r="B424" s="1" t="s">
        <v>76</v>
      </c>
      <c r="C424" s="1" t="s">
        <v>483</v>
      </c>
      <c r="D424" s="1">
        <v>4.5</v>
      </c>
      <c r="E424" s="1">
        <v>2440</v>
      </c>
      <c r="F424" s="1" t="s">
        <v>145</v>
      </c>
    </row>
    <row r="425" spans="1:6">
      <c r="A425" s="1" t="s">
        <v>76</v>
      </c>
      <c r="B425" s="1" t="s">
        <v>76</v>
      </c>
      <c r="C425" s="1" t="s">
        <v>489</v>
      </c>
      <c r="D425" s="1">
        <v>4.5</v>
      </c>
      <c r="E425" s="1">
        <v>2365</v>
      </c>
      <c r="F425" s="1" t="s">
        <v>145</v>
      </c>
    </row>
    <row r="426" spans="1:6">
      <c r="A426" s="1" t="s">
        <v>76</v>
      </c>
      <c r="B426" s="1" t="s">
        <v>76</v>
      </c>
      <c r="C426" s="1" t="s">
        <v>479</v>
      </c>
      <c r="D426" s="1">
        <v>4.4000000000000004</v>
      </c>
      <c r="E426" s="1">
        <v>1817</v>
      </c>
      <c r="F426" s="1" t="s">
        <v>264</v>
      </c>
    </row>
    <row r="427" spans="1:6">
      <c r="A427" s="1" t="s">
        <v>76</v>
      </c>
      <c r="B427" s="1" t="s">
        <v>76</v>
      </c>
      <c r="C427" s="1" t="s">
        <v>485</v>
      </c>
      <c r="D427" s="1">
        <v>4.8</v>
      </c>
      <c r="E427" s="1">
        <v>1659</v>
      </c>
      <c r="F427" s="1" t="s">
        <v>191</v>
      </c>
    </row>
    <row r="428" spans="1:6">
      <c r="A428" s="1" t="s">
        <v>76</v>
      </c>
      <c r="B428" s="1" t="s">
        <v>76</v>
      </c>
      <c r="C428" s="1" t="s">
        <v>481</v>
      </c>
      <c r="D428" s="1">
        <v>4.9000000000000004</v>
      </c>
      <c r="E428" s="1">
        <v>1199</v>
      </c>
      <c r="F428" s="1" t="s">
        <v>134</v>
      </c>
    </row>
    <row r="429" spans="1:6">
      <c r="A429" s="1" t="s">
        <v>76</v>
      </c>
      <c r="B429" s="1" t="s">
        <v>76</v>
      </c>
      <c r="C429" s="1" t="s">
        <v>487</v>
      </c>
      <c r="D429" s="1">
        <v>4.4000000000000004</v>
      </c>
      <c r="E429" s="1">
        <v>918</v>
      </c>
      <c r="F429" s="1" t="s">
        <v>145</v>
      </c>
    </row>
    <row r="430" spans="1:6">
      <c r="A430" s="1" t="s">
        <v>76</v>
      </c>
      <c r="B430" s="1" t="s">
        <v>76</v>
      </c>
      <c r="C430" s="1" t="s">
        <v>490</v>
      </c>
      <c r="D430" s="1">
        <v>4.5</v>
      </c>
      <c r="E430" s="1">
        <v>836</v>
      </c>
      <c r="F430" s="1" t="s">
        <v>223</v>
      </c>
    </row>
    <row r="431" spans="1:6">
      <c r="A431" s="1" t="s">
        <v>76</v>
      </c>
      <c r="B431" s="1" t="s">
        <v>76</v>
      </c>
      <c r="C431" s="1" t="s">
        <v>499</v>
      </c>
      <c r="D431" s="1">
        <v>4.4000000000000004</v>
      </c>
      <c r="E431" s="1">
        <v>707</v>
      </c>
      <c r="F431" s="1" t="s">
        <v>237</v>
      </c>
    </row>
    <row r="432" spans="1:6">
      <c r="A432" s="1" t="s">
        <v>76</v>
      </c>
      <c r="B432" s="1" t="s">
        <v>76</v>
      </c>
      <c r="C432" s="1" t="s">
        <v>496</v>
      </c>
      <c r="D432" s="1">
        <v>4.5999999999999996</v>
      </c>
      <c r="E432" s="1">
        <v>703</v>
      </c>
      <c r="F432" s="1" t="s">
        <v>137</v>
      </c>
    </row>
    <row r="433" spans="1:6">
      <c r="A433" s="1" t="s">
        <v>76</v>
      </c>
      <c r="B433" s="1" t="s">
        <v>76</v>
      </c>
      <c r="C433" s="1" t="s">
        <v>505</v>
      </c>
      <c r="D433" s="1">
        <v>4.0999999999999996</v>
      </c>
      <c r="E433" s="1">
        <v>659</v>
      </c>
      <c r="F433" s="1" t="s">
        <v>506</v>
      </c>
    </row>
    <row r="434" spans="1:6">
      <c r="A434" s="1" t="s">
        <v>76</v>
      </c>
      <c r="B434" s="1" t="s">
        <v>76</v>
      </c>
      <c r="C434" s="1" t="s">
        <v>498</v>
      </c>
      <c r="D434" s="1">
        <v>4.0999999999999996</v>
      </c>
      <c r="E434" s="1">
        <v>599</v>
      </c>
      <c r="F434" s="1" t="s">
        <v>149</v>
      </c>
    </row>
    <row r="435" spans="1:6">
      <c r="A435" s="1" t="s">
        <v>76</v>
      </c>
      <c r="B435" s="1" t="s">
        <v>76</v>
      </c>
      <c r="C435" s="1" t="s">
        <v>494</v>
      </c>
      <c r="D435" s="1">
        <v>4.5</v>
      </c>
      <c r="E435" s="1">
        <v>592</v>
      </c>
      <c r="F435" s="1" t="s">
        <v>131</v>
      </c>
    </row>
    <row r="436" spans="1:6">
      <c r="A436" s="1" t="s">
        <v>76</v>
      </c>
      <c r="B436" s="1" t="s">
        <v>76</v>
      </c>
      <c r="C436" s="1" t="s">
        <v>501</v>
      </c>
      <c r="D436" s="1">
        <v>4.2</v>
      </c>
      <c r="E436" s="1">
        <v>554</v>
      </c>
      <c r="F436" s="1" t="s">
        <v>140</v>
      </c>
    </row>
    <row r="437" spans="1:6">
      <c r="A437" s="1" t="s">
        <v>76</v>
      </c>
      <c r="B437" s="1" t="s">
        <v>76</v>
      </c>
      <c r="C437" s="1" t="s">
        <v>484</v>
      </c>
      <c r="D437" s="1">
        <v>4.9000000000000004</v>
      </c>
      <c r="E437" s="1">
        <v>542</v>
      </c>
      <c r="F437" s="1" t="s">
        <v>134</v>
      </c>
    </row>
    <row r="438" spans="1:6">
      <c r="A438" s="1" t="s">
        <v>76</v>
      </c>
      <c r="B438" s="1" t="s">
        <v>76</v>
      </c>
      <c r="C438" s="1" t="s">
        <v>493</v>
      </c>
      <c r="D438" s="1">
        <v>4.9000000000000004</v>
      </c>
      <c r="E438" s="1">
        <v>533</v>
      </c>
      <c r="F438" s="1" t="s">
        <v>211</v>
      </c>
    </row>
    <row r="439" spans="1:6">
      <c r="A439" s="1" t="s">
        <v>76</v>
      </c>
      <c r="B439" s="1" t="s">
        <v>76</v>
      </c>
      <c r="C439" s="1" t="s">
        <v>488</v>
      </c>
      <c r="D439" s="1">
        <v>4.5</v>
      </c>
      <c r="E439" s="1">
        <v>468</v>
      </c>
      <c r="F439" s="1" t="s">
        <v>145</v>
      </c>
    </row>
    <row r="440" spans="1:6">
      <c r="A440" s="1" t="s">
        <v>76</v>
      </c>
      <c r="B440" s="1" t="s">
        <v>76</v>
      </c>
      <c r="C440" s="1" t="s">
        <v>491</v>
      </c>
      <c r="D440" s="1">
        <v>4.7</v>
      </c>
      <c r="E440" s="1">
        <v>439</v>
      </c>
      <c r="F440" s="1" t="s">
        <v>492</v>
      </c>
    </row>
    <row r="441" spans="1:6">
      <c r="A441" s="1" t="s">
        <v>76</v>
      </c>
      <c r="B441" s="1" t="s">
        <v>76</v>
      </c>
      <c r="C441" s="1" t="s">
        <v>509</v>
      </c>
      <c r="D441" s="1">
        <v>4.3</v>
      </c>
      <c r="E441" s="1">
        <v>346</v>
      </c>
      <c r="F441" s="1" t="s">
        <v>190</v>
      </c>
    </row>
    <row r="442" spans="1:6">
      <c r="A442" s="1" t="s">
        <v>76</v>
      </c>
      <c r="B442" s="1" t="s">
        <v>76</v>
      </c>
      <c r="C442" s="1" t="s">
        <v>508</v>
      </c>
      <c r="D442" s="1">
        <v>4.2</v>
      </c>
      <c r="E442" s="1">
        <v>329</v>
      </c>
      <c r="F442" s="1" t="s">
        <v>178</v>
      </c>
    </row>
    <row r="443" spans="1:6">
      <c r="A443" s="1" t="s">
        <v>76</v>
      </c>
      <c r="B443" s="1" t="s">
        <v>76</v>
      </c>
      <c r="C443" s="1" t="s">
        <v>495</v>
      </c>
      <c r="D443" s="1">
        <v>4.4000000000000004</v>
      </c>
      <c r="E443" s="1">
        <v>312</v>
      </c>
      <c r="F443" s="1" t="s">
        <v>223</v>
      </c>
    </row>
    <row r="444" spans="1:6">
      <c r="A444" s="1" t="s">
        <v>76</v>
      </c>
      <c r="B444" s="1" t="s">
        <v>76</v>
      </c>
      <c r="C444" s="1" t="s">
        <v>500</v>
      </c>
      <c r="D444" s="1">
        <v>4.9000000000000004</v>
      </c>
      <c r="E444" s="1">
        <v>277</v>
      </c>
      <c r="F444" s="1" t="s">
        <v>180</v>
      </c>
    </row>
    <row r="445" spans="1:6">
      <c r="A445" s="1" t="s">
        <v>76</v>
      </c>
      <c r="B445" s="1" t="s">
        <v>76</v>
      </c>
      <c r="C445" s="1" t="s">
        <v>486</v>
      </c>
      <c r="D445" s="1">
        <v>4.7</v>
      </c>
      <c r="E445" s="1">
        <v>228</v>
      </c>
      <c r="F445" s="1" t="s">
        <v>131</v>
      </c>
    </row>
    <row r="446" spans="1:6">
      <c r="A446" s="1" t="s">
        <v>76</v>
      </c>
      <c r="B446" s="1" t="s">
        <v>76</v>
      </c>
      <c r="C446" s="1" t="s">
        <v>497</v>
      </c>
      <c r="D446" s="1">
        <v>4</v>
      </c>
      <c r="E446" s="1">
        <v>216</v>
      </c>
      <c r="F446" s="1" t="s">
        <v>272</v>
      </c>
    </row>
    <row r="447" spans="1:6">
      <c r="A447" s="1" t="s">
        <v>76</v>
      </c>
      <c r="B447" s="1" t="s">
        <v>76</v>
      </c>
      <c r="C447" s="1" t="s">
        <v>502</v>
      </c>
      <c r="D447" s="1">
        <v>4.9000000000000004</v>
      </c>
      <c r="E447" s="1">
        <v>201</v>
      </c>
      <c r="F447" s="1" t="s">
        <v>249</v>
      </c>
    </row>
    <row r="448" spans="1:6">
      <c r="A448" s="1" t="s">
        <v>76</v>
      </c>
      <c r="B448" s="1" t="s">
        <v>76</v>
      </c>
      <c r="C448" s="1" t="s">
        <v>504</v>
      </c>
      <c r="D448" s="1">
        <v>4.5999999999999996</v>
      </c>
      <c r="E448" s="1">
        <v>187</v>
      </c>
      <c r="F448" s="1" t="s">
        <v>264</v>
      </c>
    </row>
    <row r="449" spans="1:6">
      <c r="A449" s="1" t="s">
        <v>76</v>
      </c>
      <c r="B449" s="1" t="s">
        <v>76</v>
      </c>
      <c r="C449" s="1" t="s">
        <v>507</v>
      </c>
      <c r="D449" s="1">
        <v>4.2</v>
      </c>
      <c r="E449" s="1">
        <v>185</v>
      </c>
      <c r="F449" s="1" t="s">
        <v>132</v>
      </c>
    </row>
    <row r="450" spans="1:6">
      <c r="A450" s="1" t="s">
        <v>76</v>
      </c>
      <c r="B450" s="1" t="s">
        <v>76</v>
      </c>
      <c r="C450" s="1" t="s">
        <v>503</v>
      </c>
      <c r="D450" s="1">
        <v>4.0999999999999996</v>
      </c>
      <c r="E450" s="1">
        <v>163</v>
      </c>
      <c r="F450" s="1" t="s">
        <v>143</v>
      </c>
    </row>
    <row r="451" spans="1:6">
      <c r="A451" s="1" t="s">
        <v>76</v>
      </c>
      <c r="B451" s="1" t="s">
        <v>76</v>
      </c>
      <c r="C451" s="1" t="s">
        <v>510</v>
      </c>
      <c r="D451" s="1">
        <v>4.5</v>
      </c>
      <c r="E451" s="1">
        <v>99</v>
      </c>
      <c r="F451" s="1" t="s">
        <v>264</v>
      </c>
    </row>
    <row r="452" spans="1:6">
      <c r="A452" s="1" t="s">
        <v>116</v>
      </c>
      <c r="B452" s="1" t="s">
        <v>2672</v>
      </c>
      <c r="C452" s="1" t="s">
        <v>2673</v>
      </c>
      <c r="D452" s="1">
        <v>4.4000000000000004</v>
      </c>
      <c r="E452" s="1">
        <v>9249</v>
      </c>
      <c r="F452" s="1" t="s">
        <v>546</v>
      </c>
    </row>
    <row r="453" spans="1:6">
      <c r="A453" s="1" t="s">
        <v>116</v>
      </c>
      <c r="B453" s="1" t="s">
        <v>2672</v>
      </c>
      <c r="C453" s="1" t="s">
        <v>2677</v>
      </c>
      <c r="D453" s="1">
        <v>3.9</v>
      </c>
      <c r="E453" s="1">
        <v>5798</v>
      </c>
      <c r="F453" s="1" t="s">
        <v>138</v>
      </c>
    </row>
    <row r="454" spans="1:6">
      <c r="A454" s="1" t="s">
        <v>116</v>
      </c>
      <c r="B454" s="1" t="s">
        <v>2672</v>
      </c>
      <c r="C454" s="1" t="s">
        <v>2675</v>
      </c>
      <c r="D454" s="1">
        <v>4.2</v>
      </c>
      <c r="E454" s="1">
        <v>4047</v>
      </c>
      <c r="F454" s="1" t="s">
        <v>150</v>
      </c>
    </row>
    <row r="455" spans="1:6">
      <c r="A455" s="1" t="s">
        <v>116</v>
      </c>
      <c r="B455" s="1" t="s">
        <v>2672</v>
      </c>
      <c r="C455" s="1" t="s">
        <v>2679</v>
      </c>
      <c r="D455" s="1">
        <v>4.3</v>
      </c>
      <c r="E455" s="1">
        <v>3207</v>
      </c>
      <c r="F455" s="1" t="s">
        <v>172</v>
      </c>
    </row>
    <row r="456" spans="1:6">
      <c r="A456" s="1" t="s">
        <v>116</v>
      </c>
      <c r="B456" s="1" t="s">
        <v>2672</v>
      </c>
      <c r="C456" s="1" t="s">
        <v>2674</v>
      </c>
      <c r="D456" s="1">
        <v>4.4000000000000004</v>
      </c>
      <c r="E456" s="1">
        <v>2951</v>
      </c>
      <c r="F456" s="1" t="s">
        <v>247</v>
      </c>
    </row>
    <row r="457" spans="1:6">
      <c r="A457" s="1" t="s">
        <v>116</v>
      </c>
      <c r="B457" s="1" t="s">
        <v>2672</v>
      </c>
      <c r="C457" s="1" t="s">
        <v>2676</v>
      </c>
      <c r="D457" s="1">
        <v>4.0999999999999996</v>
      </c>
      <c r="E457" s="1">
        <v>2741</v>
      </c>
      <c r="F457" s="1" t="s">
        <v>241</v>
      </c>
    </row>
    <row r="458" spans="1:6">
      <c r="A458" s="1" t="s">
        <v>116</v>
      </c>
      <c r="B458" s="1" t="s">
        <v>2672</v>
      </c>
      <c r="C458" s="1" t="s">
        <v>2680</v>
      </c>
      <c r="D458" s="1">
        <v>4.2</v>
      </c>
      <c r="E458" s="1">
        <v>2649</v>
      </c>
      <c r="F458" s="1" t="s">
        <v>145</v>
      </c>
    </row>
    <row r="459" spans="1:6">
      <c r="A459" s="1" t="s">
        <v>116</v>
      </c>
      <c r="B459" s="1" t="s">
        <v>2672</v>
      </c>
      <c r="C459" s="1" t="s">
        <v>2682</v>
      </c>
      <c r="D459" s="1">
        <v>4.4000000000000004</v>
      </c>
      <c r="E459" s="1">
        <v>1277</v>
      </c>
      <c r="F459" s="1" t="s">
        <v>145</v>
      </c>
    </row>
    <row r="460" spans="1:6">
      <c r="A460" s="1" t="s">
        <v>116</v>
      </c>
      <c r="B460" s="1" t="s">
        <v>2672</v>
      </c>
      <c r="C460" s="1" t="s">
        <v>2683</v>
      </c>
      <c r="D460" s="1">
        <v>4.3</v>
      </c>
      <c r="E460" s="1">
        <v>1141</v>
      </c>
      <c r="F460" s="1" t="s">
        <v>145</v>
      </c>
    </row>
    <row r="461" spans="1:6">
      <c r="A461" s="1" t="s">
        <v>116</v>
      </c>
      <c r="B461" s="1" t="s">
        <v>2672</v>
      </c>
      <c r="C461" s="1" t="s">
        <v>2686</v>
      </c>
      <c r="D461" s="1">
        <v>4.0999999999999996</v>
      </c>
      <c r="E461" s="1">
        <v>1086</v>
      </c>
      <c r="F461" s="1" t="s">
        <v>223</v>
      </c>
    </row>
    <row r="462" spans="1:6">
      <c r="A462" s="1" t="s">
        <v>116</v>
      </c>
      <c r="B462" s="1" t="s">
        <v>2672</v>
      </c>
      <c r="C462" s="1" t="s">
        <v>2691</v>
      </c>
      <c r="D462" s="1">
        <v>4</v>
      </c>
      <c r="E462" s="1">
        <v>922</v>
      </c>
      <c r="F462" s="1" t="s">
        <v>803</v>
      </c>
    </row>
    <row r="463" spans="1:6">
      <c r="A463" s="1" t="s">
        <v>116</v>
      </c>
      <c r="B463" s="1" t="s">
        <v>2672</v>
      </c>
      <c r="C463" s="1" t="s">
        <v>2685</v>
      </c>
      <c r="D463" s="1">
        <v>4.3</v>
      </c>
      <c r="E463" s="1">
        <v>747</v>
      </c>
      <c r="F463" s="1" t="s">
        <v>178</v>
      </c>
    </row>
    <row r="464" spans="1:6">
      <c r="A464" s="1" t="s">
        <v>116</v>
      </c>
      <c r="B464" s="1" t="s">
        <v>2672</v>
      </c>
      <c r="C464" s="1" t="s">
        <v>2699</v>
      </c>
      <c r="D464" s="1">
        <v>3.8</v>
      </c>
      <c r="E464" s="1">
        <v>620</v>
      </c>
      <c r="F464" s="1" t="s">
        <v>168</v>
      </c>
    </row>
    <row r="465" spans="1:6">
      <c r="A465" s="1" t="s">
        <v>116</v>
      </c>
      <c r="B465" s="1" t="s">
        <v>2672</v>
      </c>
      <c r="C465" s="1" t="s">
        <v>2692</v>
      </c>
      <c r="D465" s="1">
        <v>4.0999999999999996</v>
      </c>
      <c r="E465" s="1">
        <v>594</v>
      </c>
      <c r="F465" s="1" t="s">
        <v>803</v>
      </c>
    </row>
    <row r="466" spans="1:6">
      <c r="A466" s="1" t="s">
        <v>116</v>
      </c>
      <c r="B466" s="1" t="s">
        <v>2672</v>
      </c>
      <c r="C466" s="1" t="s">
        <v>2690</v>
      </c>
      <c r="D466" s="1">
        <v>4.4000000000000004</v>
      </c>
      <c r="E466" s="1">
        <v>563</v>
      </c>
      <c r="F466" s="1" t="s">
        <v>145</v>
      </c>
    </row>
    <row r="467" spans="1:6">
      <c r="A467" s="1" t="s">
        <v>116</v>
      </c>
      <c r="B467" s="1" t="s">
        <v>2672</v>
      </c>
      <c r="C467" s="1" t="s">
        <v>2678</v>
      </c>
      <c r="D467" s="1">
        <v>4.7</v>
      </c>
      <c r="E467" s="1">
        <v>549</v>
      </c>
      <c r="F467" s="1" t="s">
        <v>2525</v>
      </c>
    </row>
    <row r="468" spans="1:6">
      <c r="A468" s="1" t="s">
        <v>116</v>
      </c>
      <c r="B468" s="1" t="s">
        <v>2672</v>
      </c>
      <c r="C468" s="1" t="s">
        <v>2693</v>
      </c>
      <c r="D468" s="1">
        <v>3.9</v>
      </c>
      <c r="E468" s="1">
        <v>504</v>
      </c>
      <c r="F468" s="1" t="s">
        <v>145</v>
      </c>
    </row>
    <row r="469" spans="1:6">
      <c r="A469" s="1" t="s">
        <v>116</v>
      </c>
      <c r="B469" s="1" t="s">
        <v>2672</v>
      </c>
      <c r="C469" s="1" t="s">
        <v>2689</v>
      </c>
      <c r="D469" s="1">
        <v>4</v>
      </c>
      <c r="E469" s="1">
        <v>402</v>
      </c>
      <c r="F469" s="1" t="s">
        <v>162</v>
      </c>
    </row>
    <row r="470" spans="1:6">
      <c r="A470" s="1" t="s">
        <v>116</v>
      </c>
      <c r="B470" s="1" t="s">
        <v>2672</v>
      </c>
      <c r="C470" s="1" t="s">
        <v>2681</v>
      </c>
      <c r="D470" s="1">
        <v>4.3</v>
      </c>
      <c r="E470" s="1">
        <v>379</v>
      </c>
      <c r="F470" s="1" t="s">
        <v>143</v>
      </c>
    </row>
    <row r="471" spans="1:6">
      <c r="A471" s="1" t="s">
        <v>116</v>
      </c>
      <c r="B471" s="1" t="s">
        <v>2672</v>
      </c>
      <c r="C471" s="1" t="s">
        <v>2694</v>
      </c>
      <c r="D471" s="1">
        <v>4.8</v>
      </c>
      <c r="E471" s="1">
        <v>371</v>
      </c>
      <c r="F471" s="1" t="s">
        <v>2695</v>
      </c>
    </row>
    <row r="472" spans="1:6">
      <c r="A472" s="1" t="s">
        <v>116</v>
      </c>
      <c r="B472" s="1" t="s">
        <v>2672</v>
      </c>
      <c r="C472" s="1" t="s">
        <v>2688</v>
      </c>
      <c r="D472" s="1">
        <v>4.2</v>
      </c>
      <c r="E472" s="1">
        <v>355</v>
      </c>
      <c r="F472" s="1" t="s">
        <v>134</v>
      </c>
    </row>
    <row r="473" spans="1:6">
      <c r="A473" s="1" t="s">
        <v>116</v>
      </c>
      <c r="B473" s="1" t="s">
        <v>2672</v>
      </c>
      <c r="C473" s="1" t="s">
        <v>2701</v>
      </c>
      <c r="D473" s="1">
        <v>4</v>
      </c>
      <c r="E473" s="1">
        <v>295</v>
      </c>
      <c r="F473" s="1" t="s">
        <v>803</v>
      </c>
    </row>
    <row r="474" spans="1:6">
      <c r="A474" s="1" t="s">
        <v>116</v>
      </c>
      <c r="B474" s="1" t="s">
        <v>2672</v>
      </c>
      <c r="C474" s="1" t="s">
        <v>2684</v>
      </c>
      <c r="D474" s="1">
        <v>4.5999999999999996</v>
      </c>
      <c r="E474" s="1">
        <v>292</v>
      </c>
      <c r="F474" s="1" t="s">
        <v>203</v>
      </c>
    </row>
    <row r="475" spans="1:6">
      <c r="A475" s="1" t="s">
        <v>116</v>
      </c>
      <c r="B475" s="1" t="s">
        <v>2672</v>
      </c>
      <c r="C475" s="1" t="s">
        <v>2702</v>
      </c>
      <c r="D475" s="1">
        <v>4.4000000000000004</v>
      </c>
      <c r="E475" s="1">
        <v>289</v>
      </c>
      <c r="F475" s="1" t="s">
        <v>145</v>
      </c>
    </row>
    <row r="476" spans="1:6">
      <c r="A476" s="1" t="s">
        <v>116</v>
      </c>
      <c r="B476" s="1" t="s">
        <v>2672</v>
      </c>
      <c r="C476" s="1" t="s">
        <v>2696</v>
      </c>
      <c r="D476" s="1">
        <v>4.4000000000000004</v>
      </c>
      <c r="E476" s="1">
        <v>228</v>
      </c>
      <c r="F476" s="1" t="s">
        <v>200</v>
      </c>
    </row>
    <row r="477" spans="1:6">
      <c r="A477" s="1" t="s">
        <v>116</v>
      </c>
      <c r="B477" s="1" t="s">
        <v>2672</v>
      </c>
      <c r="C477" s="1" t="s">
        <v>2703</v>
      </c>
      <c r="D477" s="1">
        <v>4.3</v>
      </c>
      <c r="E477" s="1">
        <v>171</v>
      </c>
      <c r="F477" s="1" t="s">
        <v>180</v>
      </c>
    </row>
    <row r="478" spans="1:6">
      <c r="A478" s="1" t="s">
        <v>116</v>
      </c>
      <c r="B478" s="1" t="s">
        <v>2672</v>
      </c>
      <c r="C478" s="1" t="s">
        <v>2687</v>
      </c>
      <c r="D478" s="1">
        <v>4.4000000000000004</v>
      </c>
      <c r="E478" s="1">
        <v>116</v>
      </c>
      <c r="F478" s="1" t="s">
        <v>438</v>
      </c>
    </row>
    <row r="479" spans="1:6">
      <c r="A479" s="1" t="s">
        <v>116</v>
      </c>
      <c r="B479" s="1" t="s">
        <v>2672</v>
      </c>
      <c r="C479" s="1" t="s">
        <v>2697</v>
      </c>
      <c r="D479" s="1">
        <v>4.0999999999999996</v>
      </c>
      <c r="E479" s="1">
        <v>92</v>
      </c>
      <c r="F479" s="1" t="s">
        <v>203</v>
      </c>
    </row>
    <row r="480" spans="1:6">
      <c r="A480" s="1" t="s">
        <v>116</v>
      </c>
      <c r="B480" s="1" t="s">
        <v>2672</v>
      </c>
      <c r="C480" s="1" t="s">
        <v>2700</v>
      </c>
      <c r="D480" s="1">
        <v>4.3</v>
      </c>
      <c r="E480" s="1">
        <v>70</v>
      </c>
      <c r="F480" s="1" t="s">
        <v>366</v>
      </c>
    </row>
    <row r="481" spans="1:6">
      <c r="A481" s="1" t="s">
        <v>116</v>
      </c>
      <c r="B481" s="1" t="s">
        <v>2672</v>
      </c>
      <c r="C481" s="1" t="s">
        <v>2698</v>
      </c>
      <c r="D481" s="1">
        <v>4.3</v>
      </c>
      <c r="E481" s="1">
        <v>42</v>
      </c>
      <c r="F481" s="1" t="s">
        <v>180</v>
      </c>
    </row>
    <row r="482" spans="1:6">
      <c r="A482" s="1" t="s">
        <v>127</v>
      </c>
      <c r="B482" s="1" t="s">
        <v>84</v>
      </c>
      <c r="C482" s="1" t="s">
        <v>1087</v>
      </c>
      <c r="D482" s="1">
        <v>4.7</v>
      </c>
      <c r="E482" s="1">
        <v>8130</v>
      </c>
      <c r="F482" s="1" t="s">
        <v>145</v>
      </c>
    </row>
    <row r="483" spans="1:6">
      <c r="A483" s="1" t="s">
        <v>127</v>
      </c>
      <c r="B483" s="1" t="s">
        <v>84</v>
      </c>
      <c r="C483" s="1" t="s">
        <v>1096</v>
      </c>
      <c r="D483" s="1">
        <v>3.9</v>
      </c>
      <c r="E483" s="1">
        <v>3841</v>
      </c>
      <c r="F483" s="1" t="s">
        <v>588</v>
      </c>
    </row>
    <row r="484" spans="1:6">
      <c r="A484" s="1" t="s">
        <v>127</v>
      </c>
      <c r="B484" s="1" t="s">
        <v>84</v>
      </c>
      <c r="C484" s="1" t="s">
        <v>1089</v>
      </c>
      <c r="D484" s="1">
        <v>3.8</v>
      </c>
      <c r="E484" s="1">
        <v>3789</v>
      </c>
      <c r="F484" s="1" t="s">
        <v>588</v>
      </c>
    </row>
    <row r="485" spans="1:6">
      <c r="A485" s="1" t="s">
        <v>127</v>
      </c>
      <c r="B485" s="1" t="s">
        <v>84</v>
      </c>
      <c r="C485" s="1" t="s">
        <v>1088</v>
      </c>
      <c r="D485" s="1">
        <v>4.8</v>
      </c>
      <c r="E485" s="1">
        <v>3119</v>
      </c>
      <c r="F485" s="1" t="s">
        <v>164</v>
      </c>
    </row>
    <row r="486" spans="1:6">
      <c r="A486" s="1" t="s">
        <v>127</v>
      </c>
      <c r="B486" s="1" t="s">
        <v>84</v>
      </c>
      <c r="C486" s="1" t="s">
        <v>1100</v>
      </c>
      <c r="D486" s="1">
        <v>4.2</v>
      </c>
      <c r="E486" s="1">
        <v>2770</v>
      </c>
      <c r="F486" s="1" t="s">
        <v>1101</v>
      </c>
    </row>
    <row r="487" spans="1:6">
      <c r="A487" s="1" t="s">
        <v>127</v>
      </c>
      <c r="B487" s="1" t="s">
        <v>84</v>
      </c>
      <c r="C487" s="1" t="s">
        <v>1095</v>
      </c>
      <c r="D487" s="1">
        <v>4.3</v>
      </c>
      <c r="E487" s="1">
        <v>2748</v>
      </c>
      <c r="F487" s="1" t="s">
        <v>238</v>
      </c>
    </row>
    <row r="488" spans="1:6">
      <c r="A488" s="1" t="s">
        <v>127</v>
      </c>
      <c r="B488" s="1" t="s">
        <v>84</v>
      </c>
      <c r="C488" s="1" t="s">
        <v>1093</v>
      </c>
      <c r="D488" s="1">
        <v>4.5999999999999996</v>
      </c>
      <c r="E488" s="1">
        <v>2590</v>
      </c>
      <c r="F488" s="1" t="s">
        <v>137</v>
      </c>
    </row>
    <row r="489" spans="1:6">
      <c r="A489" s="1" t="s">
        <v>127</v>
      </c>
      <c r="B489" s="1" t="s">
        <v>84</v>
      </c>
      <c r="C489" s="1" t="s">
        <v>1092</v>
      </c>
      <c r="D489" s="1">
        <v>4.5999999999999996</v>
      </c>
      <c r="E489" s="1">
        <v>2345</v>
      </c>
      <c r="F489" s="1" t="s">
        <v>145</v>
      </c>
    </row>
    <row r="490" spans="1:6">
      <c r="A490" s="1" t="s">
        <v>127</v>
      </c>
      <c r="B490" s="1" t="s">
        <v>84</v>
      </c>
      <c r="C490" s="1" t="s">
        <v>1106</v>
      </c>
      <c r="D490" s="1">
        <v>4.7</v>
      </c>
      <c r="E490" s="1">
        <v>2291</v>
      </c>
      <c r="F490" s="1" t="s">
        <v>272</v>
      </c>
    </row>
    <row r="491" spans="1:6">
      <c r="A491" s="1" t="s">
        <v>127</v>
      </c>
      <c r="B491" s="1" t="s">
        <v>84</v>
      </c>
      <c r="C491" s="1" t="s">
        <v>1094</v>
      </c>
      <c r="D491" s="1">
        <v>4.8</v>
      </c>
      <c r="E491" s="1">
        <v>2175</v>
      </c>
      <c r="F491" s="1" t="s">
        <v>238</v>
      </c>
    </row>
    <row r="492" spans="1:6">
      <c r="A492" s="1" t="s">
        <v>127</v>
      </c>
      <c r="B492" s="1" t="s">
        <v>84</v>
      </c>
      <c r="C492" s="1" t="s">
        <v>1090</v>
      </c>
      <c r="D492" s="1">
        <v>4.7</v>
      </c>
      <c r="E492" s="1">
        <v>2162</v>
      </c>
      <c r="F492" s="1" t="s">
        <v>223</v>
      </c>
    </row>
    <row r="493" spans="1:6">
      <c r="A493" s="1" t="s">
        <v>127</v>
      </c>
      <c r="B493" s="1" t="s">
        <v>84</v>
      </c>
      <c r="C493" s="1" t="s">
        <v>1103</v>
      </c>
      <c r="D493" s="1">
        <v>4.3</v>
      </c>
      <c r="E493" s="1">
        <v>1775</v>
      </c>
      <c r="F493" s="1" t="s">
        <v>145</v>
      </c>
    </row>
    <row r="494" spans="1:6">
      <c r="A494" s="1" t="s">
        <v>127</v>
      </c>
      <c r="B494" s="1" t="s">
        <v>84</v>
      </c>
      <c r="C494" s="1" t="s">
        <v>1098</v>
      </c>
      <c r="D494" s="1">
        <v>4.5999999999999996</v>
      </c>
      <c r="E494" s="1">
        <v>1754</v>
      </c>
      <c r="F494" s="1" t="s">
        <v>136</v>
      </c>
    </row>
    <row r="495" spans="1:6">
      <c r="A495" s="1" t="s">
        <v>127</v>
      </c>
      <c r="B495" s="1" t="s">
        <v>84</v>
      </c>
      <c r="C495" s="1" t="s">
        <v>1097</v>
      </c>
      <c r="D495" s="1">
        <v>4.5999999999999996</v>
      </c>
      <c r="E495" s="1">
        <v>1650</v>
      </c>
      <c r="F495" s="1" t="s">
        <v>608</v>
      </c>
    </row>
    <row r="496" spans="1:6">
      <c r="A496" s="1" t="s">
        <v>127</v>
      </c>
      <c r="B496" s="1" t="s">
        <v>84</v>
      </c>
      <c r="C496" s="1" t="s">
        <v>1109</v>
      </c>
      <c r="D496" s="1">
        <v>4.5</v>
      </c>
      <c r="E496" s="1">
        <v>1514</v>
      </c>
      <c r="F496" s="1" t="s">
        <v>868</v>
      </c>
    </row>
    <row r="497" spans="1:6">
      <c r="A497" s="1" t="s">
        <v>127</v>
      </c>
      <c r="B497" s="1" t="s">
        <v>84</v>
      </c>
      <c r="C497" s="1" t="s">
        <v>1114</v>
      </c>
      <c r="D497" s="1">
        <v>4.5</v>
      </c>
      <c r="E497" s="1">
        <v>1447</v>
      </c>
      <c r="F497" s="1" t="s">
        <v>728</v>
      </c>
    </row>
    <row r="498" spans="1:6">
      <c r="A498" s="1" t="s">
        <v>127</v>
      </c>
      <c r="B498" s="1" t="s">
        <v>84</v>
      </c>
      <c r="C498" s="1" t="s">
        <v>1102</v>
      </c>
      <c r="D498" s="1">
        <v>4.3</v>
      </c>
      <c r="E498" s="1">
        <v>1392</v>
      </c>
      <c r="F498" s="1" t="s">
        <v>868</v>
      </c>
    </row>
    <row r="499" spans="1:6">
      <c r="A499" s="1" t="s">
        <v>127</v>
      </c>
      <c r="B499" s="1" t="s">
        <v>84</v>
      </c>
      <c r="C499" s="1" t="s">
        <v>1113</v>
      </c>
      <c r="D499" s="1">
        <v>4.5999999999999996</v>
      </c>
      <c r="E499" s="1">
        <v>1391</v>
      </c>
      <c r="F499" s="1" t="s">
        <v>429</v>
      </c>
    </row>
    <row r="500" spans="1:6">
      <c r="A500" s="1" t="s">
        <v>127</v>
      </c>
      <c r="B500" s="1" t="s">
        <v>84</v>
      </c>
      <c r="C500" s="1" t="s">
        <v>1116</v>
      </c>
      <c r="D500" s="1">
        <v>4.3</v>
      </c>
      <c r="E500" s="1">
        <v>1368</v>
      </c>
      <c r="F500" s="1" t="s">
        <v>145</v>
      </c>
    </row>
    <row r="501" spans="1:6">
      <c r="A501" s="1" t="s">
        <v>127</v>
      </c>
      <c r="B501" s="1" t="s">
        <v>84</v>
      </c>
      <c r="C501" s="1" t="s">
        <v>1115</v>
      </c>
      <c r="D501" s="1">
        <v>4.5</v>
      </c>
      <c r="E501" s="1">
        <v>1346</v>
      </c>
      <c r="F501" s="1" t="s">
        <v>172</v>
      </c>
    </row>
    <row r="502" spans="1:6">
      <c r="A502" s="1" t="s">
        <v>127</v>
      </c>
      <c r="B502" s="1" t="s">
        <v>84</v>
      </c>
      <c r="C502" s="1" t="s">
        <v>1111</v>
      </c>
      <c r="D502" s="1">
        <v>4.5</v>
      </c>
      <c r="E502" s="1">
        <v>1288</v>
      </c>
      <c r="F502" s="1" t="s">
        <v>196</v>
      </c>
    </row>
    <row r="503" spans="1:6">
      <c r="A503" s="1" t="s">
        <v>127</v>
      </c>
      <c r="B503" s="1" t="s">
        <v>84</v>
      </c>
      <c r="C503" s="1" t="s">
        <v>1091</v>
      </c>
      <c r="D503" s="1">
        <v>4.5</v>
      </c>
      <c r="E503" s="1">
        <v>1256</v>
      </c>
      <c r="F503" s="1" t="s">
        <v>138</v>
      </c>
    </row>
    <row r="504" spans="1:6">
      <c r="A504" s="1" t="s">
        <v>127</v>
      </c>
      <c r="B504" s="1" t="s">
        <v>84</v>
      </c>
      <c r="C504" s="1" t="s">
        <v>1112</v>
      </c>
      <c r="D504" s="1">
        <v>4.8</v>
      </c>
      <c r="E504" s="1">
        <v>1003</v>
      </c>
      <c r="F504" s="1" t="s">
        <v>145</v>
      </c>
    </row>
    <row r="505" spans="1:6">
      <c r="A505" s="1" t="s">
        <v>127</v>
      </c>
      <c r="B505" s="1" t="s">
        <v>84</v>
      </c>
      <c r="C505" s="1" t="s">
        <v>1099</v>
      </c>
      <c r="D505" s="1">
        <v>4.7</v>
      </c>
      <c r="E505" s="1">
        <v>968</v>
      </c>
      <c r="F505" s="1" t="s">
        <v>599</v>
      </c>
    </row>
    <row r="506" spans="1:6">
      <c r="A506" s="1" t="s">
        <v>127</v>
      </c>
      <c r="B506" s="1" t="s">
        <v>84</v>
      </c>
      <c r="C506" s="1" t="s">
        <v>1110</v>
      </c>
      <c r="D506" s="1">
        <v>4.7</v>
      </c>
      <c r="E506" s="1">
        <v>928</v>
      </c>
      <c r="F506" s="1" t="s">
        <v>166</v>
      </c>
    </row>
    <row r="507" spans="1:6">
      <c r="A507" s="1" t="s">
        <v>127</v>
      </c>
      <c r="B507" s="1" t="s">
        <v>84</v>
      </c>
      <c r="C507" s="1" t="s">
        <v>1117</v>
      </c>
      <c r="D507" s="1">
        <v>4.3</v>
      </c>
      <c r="E507" s="1">
        <v>825</v>
      </c>
      <c r="F507" s="1" t="s">
        <v>134</v>
      </c>
    </row>
    <row r="508" spans="1:6">
      <c r="A508" s="1" t="s">
        <v>127</v>
      </c>
      <c r="B508" s="1" t="s">
        <v>84</v>
      </c>
      <c r="C508" s="1" t="s">
        <v>1107</v>
      </c>
      <c r="D508" s="1">
        <v>4.5999999999999996</v>
      </c>
      <c r="E508" s="1">
        <v>677</v>
      </c>
      <c r="F508" s="1" t="s">
        <v>1108</v>
      </c>
    </row>
    <row r="509" spans="1:6">
      <c r="A509" s="1" t="s">
        <v>127</v>
      </c>
      <c r="B509" s="1" t="s">
        <v>84</v>
      </c>
      <c r="C509" s="1" t="s">
        <v>1103</v>
      </c>
      <c r="D509" s="1">
        <v>4.8</v>
      </c>
      <c r="E509" s="1">
        <v>626</v>
      </c>
      <c r="F509" s="1" t="s">
        <v>728</v>
      </c>
    </row>
    <row r="510" spans="1:6">
      <c r="A510" s="1" t="s">
        <v>127</v>
      </c>
      <c r="B510" s="1" t="s">
        <v>84</v>
      </c>
      <c r="C510" s="1" t="s">
        <v>1118</v>
      </c>
      <c r="D510" s="1">
        <v>4.9000000000000004</v>
      </c>
      <c r="E510" s="1">
        <v>438</v>
      </c>
      <c r="F510" s="1" t="s">
        <v>272</v>
      </c>
    </row>
    <row r="511" spans="1:6">
      <c r="A511" s="1" t="s">
        <v>127</v>
      </c>
      <c r="B511" s="1" t="s">
        <v>84</v>
      </c>
      <c r="C511" s="1" t="s">
        <v>1104</v>
      </c>
      <c r="D511" s="1">
        <v>4.8</v>
      </c>
      <c r="E511" s="1">
        <v>385</v>
      </c>
      <c r="F511" s="1" t="s">
        <v>1105</v>
      </c>
    </row>
    <row r="512" spans="1:6">
      <c r="A512" s="1" t="s">
        <v>9</v>
      </c>
      <c r="B512" s="1" t="s">
        <v>1</v>
      </c>
      <c r="C512" s="1" t="s">
        <v>411</v>
      </c>
      <c r="D512" s="1">
        <v>4.8</v>
      </c>
      <c r="E512" s="1">
        <v>18090</v>
      </c>
      <c r="F512" s="1" t="s">
        <v>178</v>
      </c>
    </row>
    <row r="513" spans="1:6">
      <c r="A513" s="1" t="s">
        <v>9</v>
      </c>
      <c r="B513" s="1" t="s">
        <v>1</v>
      </c>
      <c r="C513" s="1" t="s">
        <v>413</v>
      </c>
      <c r="D513" s="1">
        <v>4.4000000000000004</v>
      </c>
      <c r="E513" s="1">
        <v>8028</v>
      </c>
      <c r="F513" s="1" t="s">
        <v>190</v>
      </c>
    </row>
    <row r="514" spans="1:6">
      <c r="A514" s="1" t="s">
        <v>9</v>
      </c>
      <c r="B514" s="1" t="s">
        <v>1</v>
      </c>
      <c r="C514" s="1" t="s">
        <v>412</v>
      </c>
      <c r="D514" s="1">
        <v>4.4000000000000004</v>
      </c>
      <c r="E514" s="1">
        <v>6271</v>
      </c>
      <c r="F514" s="1" t="s">
        <v>145</v>
      </c>
    </row>
    <row r="515" spans="1:6">
      <c r="A515" s="1" t="s">
        <v>9</v>
      </c>
      <c r="B515" s="1" t="s">
        <v>1</v>
      </c>
      <c r="C515" s="1" t="s">
        <v>414</v>
      </c>
      <c r="D515" s="1">
        <v>4.5</v>
      </c>
      <c r="E515" s="1">
        <v>6161</v>
      </c>
      <c r="F515" s="1" t="s">
        <v>339</v>
      </c>
    </row>
    <row r="516" spans="1:6">
      <c r="A516" s="1" t="s">
        <v>9</v>
      </c>
      <c r="B516" s="1" t="s">
        <v>1</v>
      </c>
      <c r="C516" s="1" t="s">
        <v>415</v>
      </c>
      <c r="D516" s="1">
        <v>4.4000000000000004</v>
      </c>
      <c r="E516" s="1">
        <v>5214</v>
      </c>
      <c r="F516" s="1" t="s">
        <v>162</v>
      </c>
    </row>
    <row r="517" spans="1:6">
      <c r="A517" s="1" t="s">
        <v>9</v>
      </c>
      <c r="B517" s="1" t="s">
        <v>1</v>
      </c>
      <c r="C517" s="1" t="s">
        <v>423</v>
      </c>
      <c r="D517" s="1">
        <v>3.9</v>
      </c>
      <c r="E517" s="1">
        <v>3972</v>
      </c>
      <c r="F517" s="1" t="s">
        <v>180</v>
      </c>
    </row>
    <row r="518" spans="1:6">
      <c r="A518" s="1" t="s">
        <v>9</v>
      </c>
      <c r="B518" s="1" t="s">
        <v>1</v>
      </c>
      <c r="C518" s="1" t="s">
        <v>418</v>
      </c>
      <c r="D518" s="1">
        <v>4.4000000000000004</v>
      </c>
      <c r="E518" s="1">
        <v>3942</v>
      </c>
      <c r="F518" s="1" t="s">
        <v>345</v>
      </c>
    </row>
    <row r="519" spans="1:6">
      <c r="A519" s="1" t="s">
        <v>9</v>
      </c>
      <c r="B519" s="1" t="s">
        <v>1</v>
      </c>
      <c r="C519" s="1" t="s">
        <v>420</v>
      </c>
      <c r="D519" s="1">
        <v>3.6</v>
      </c>
      <c r="E519" s="1">
        <v>3891</v>
      </c>
      <c r="F519" s="1" t="s">
        <v>180</v>
      </c>
    </row>
    <row r="520" spans="1:6">
      <c r="A520" s="1" t="s">
        <v>9</v>
      </c>
      <c r="B520" s="1" t="s">
        <v>1</v>
      </c>
      <c r="C520" s="1" t="s">
        <v>419</v>
      </c>
      <c r="D520" s="1">
        <v>4.5999999999999996</v>
      </c>
      <c r="E520" s="1">
        <v>3845</v>
      </c>
      <c r="F520" s="1" t="s">
        <v>145</v>
      </c>
    </row>
    <row r="521" spans="1:6">
      <c r="A521" s="1" t="s">
        <v>9</v>
      </c>
      <c r="B521" s="1" t="s">
        <v>1</v>
      </c>
      <c r="C521" s="1" t="s">
        <v>416</v>
      </c>
      <c r="D521" s="1">
        <v>4.5</v>
      </c>
      <c r="E521" s="1">
        <v>3782</v>
      </c>
      <c r="F521" s="1" t="s">
        <v>131</v>
      </c>
    </row>
    <row r="522" spans="1:6">
      <c r="A522" s="1" t="s">
        <v>9</v>
      </c>
      <c r="B522" s="1" t="s">
        <v>1</v>
      </c>
      <c r="C522" s="1" t="s">
        <v>417</v>
      </c>
      <c r="D522" s="1">
        <v>4.9000000000000004</v>
      </c>
      <c r="E522" s="1">
        <v>2561</v>
      </c>
      <c r="F522" s="1" t="s">
        <v>180</v>
      </c>
    </row>
    <row r="523" spans="1:6">
      <c r="A523" s="1" t="s">
        <v>9</v>
      </c>
      <c r="B523" s="1" t="s">
        <v>1</v>
      </c>
      <c r="C523" s="1" t="s">
        <v>426</v>
      </c>
      <c r="D523" s="1">
        <v>4.2</v>
      </c>
      <c r="E523" s="1">
        <v>2487</v>
      </c>
      <c r="F523" s="1" t="s">
        <v>172</v>
      </c>
    </row>
    <row r="524" spans="1:6">
      <c r="A524" s="1" t="s">
        <v>9</v>
      </c>
      <c r="B524" s="1" t="s">
        <v>1</v>
      </c>
      <c r="C524" s="1" t="s">
        <v>427</v>
      </c>
      <c r="D524" s="1">
        <v>4.0999999999999996</v>
      </c>
      <c r="E524" s="1">
        <v>1892</v>
      </c>
      <c r="F524" s="1" t="s">
        <v>180</v>
      </c>
    </row>
    <row r="525" spans="1:6">
      <c r="A525" s="1" t="s">
        <v>9</v>
      </c>
      <c r="B525" s="1" t="s">
        <v>1</v>
      </c>
      <c r="C525" s="1" t="s">
        <v>421</v>
      </c>
      <c r="D525" s="1">
        <v>4.3</v>
      </c>
      <c r="E525" s="1">
        <v>1734</v>
      </c>
      <c r="F525" s="1" t="s">
        <v>422</v>
      </c>
    </row>
    <row r="526" spans="1:6">
      <c r="A526" s="1" t="s">
        <v>9</v>
      </c>
      <c r="B526" s="1" t="s">
        <v>1</v>
      </c>
      <c r="C526" s="1" t="s">
        <v>424</v>
      </c>
      <c r="D526" s="1">
        <v>4.7</v>
      </c>
      <c r="E526" s="1">
        <v>1685</v>
      </c>
      <c r="F526" s="1" t="s">
        <v>339</v>
      </c>
    </row>
    <row r="527" spans="1:6">
      <c r="A527" s="1" t="s">
        <v>9</v>
      </c>
      <c r="B527" s="1" t="s">
        <v>1</v>
      </c>
      <c r="C527" s="1" t="s">
        <v>425</v>
      </c>
      <c r="D527" s="1">
        <v>4.3</v>
      </c>
      <c r="E527" s="1">
        <v>1529</v>
      </c>
      <c r="F527" s="1" t="s">
        <v>211</v>
      </c>
    </row>
    <row r="528" spans="1:6">
      <c r="A528" s="1" t="s">
        <v>9</v>
      </c>
      <c r="B528" s="1" t="s">
        <v>1</v>
      </c>
      <c r="C528" s="1" t="s">
        <v>434</v>
      </c>
      <c r="D528" s="1">
        <v>4</v>
      </c>
      <c r="E528" s="1">
        <v>1386</v>
      </c>
      <c r="F528" s="1" t="s">
        <v>211</v>
      </c>
    </row>
    <row r="529" spans="1:6">
      <c r="A529" s="1" t="s">
        <v>9</v>
      </c>
      <c r="B529" s="1" t="s">
        <v>1</v>
      </c>
      <c r="C529" s="1" t="s">
        <v>435</v>
      </c>
      <c r="D529" s="1">
        <v>3.3</v>
      </c>
      <c r="E529" s="1">
        <v>1327</v>
      </c>
      <c r="F529" s="1" t="s">
        <v>180</v>
      </c>
    </row>
    <row r="530" spans="1:6">
      <c r="A530" s="1" t="s">
        <v>9</v>
      </c>
      <c r="B530" s="1" t="s">
        <v>1</v>
      </c>
      <c r="C530" s="1" t="s">
        <v>431</v>
      </c>
      <c r="D530" s="1">
        <v>4.4000000000000004</v>
      </c>
      <c r="E530" s="1">
        <v>1289</v>
      </c>
      <c r="F530" s="1" t="s">
        <v>135</v>
      </c>
    </row>
    <row r="531" spans="1:6">
      <c r="A531" s="1" t="s">
        <v>9</v>
      </c>
      <c r="B531" s="1" t="s">
        <v>1</v>
      </c>
      <c r="C531" s="1" t="s">
        <v>432</v>
      </c>
      <c r="D531" s="1">
        <v>4.2</v>
      </c>
      <c r="E531" s="1">
        <v>869</v>
      </c>
      <c r="F531" s="1" t="s">
        <v>433</v>
      </c>
    </row>
    <row r="532" spans="1:6">
      <c r="A532" s="1" t="s">
        <v>9</v>
      </c>
      <c r="B532" s="1" t="s">
        <v>1</v>
      </c>
      <c r="C532" s="1" t="s">
        <v>439</v>
      </c>
      <c r="D532" s="1">
        <v>4.4000000000000004</v>
      </c>
      <c r="E532" s="1">
        <v>733</v>
      </c>
      <c r="F532" s="1" t="s">
        <v>164</v>
      </c>
    </row>
    <row r="533" spans="1:6">
      <c r="A533" s="1" t="s">
        <v>9</v>
      </c>
      <c r="B533" s="1" t="s">
        <v>1</v>
      </c>
      <c r="C533" s="1" t="s">
        <v>437</v>
      </c>
      <c r="D533" s="1">
        <v>3.6</v>
      </c>
      <c r="E533" s="1">
        <v>669</v>
      </c>
      <c r="F533" s="1" t="s">
        <v>438</v>
      </c>
    </row>
    <row r="534" spans="1:6">
      <c r="A534" s="1" t="s">
        <v>9</v>
      </c>
      <c r="B534" s="1" t="s">
        <v>1</v>
      </c>
      <c r="C534" s="1" t="s">
        <v>428</v>
      </c>
      <c r="D534" s="1">
        <v>4.7</v>
      </c>
      <c r="E534" s="1">
        <v>606</v>
      </c>
      <c r="F534" s="1" t="s">
        <v>429</v>
      </c>
    </row>
    <row r="535" spans="1:6">
      <c r="A535" s="1" t="s">
        <v>9</v>
      </c>
      <c r="B535" s="1" t="s">
        <v>1</v>
      </c>
      <c r="C535" s="1" t="s">
        <v>430</v>
      </c>
      <c r="D535" s="1">
        <v>4.5</v>
      </c>
      <c r="E535" s="1">
        <v>597</v>
      </c>
      <c r="F535" s="1" t="s">
        <v>168</v>
      </c>
    </row>
    <row r="536" spans="1:6">
      <c r="A536" s="1" t="s">
        <v>9</v>
      </c>
      <c r="B536" s="1" t="s">
        <v>1</v>
      </c>
      <c r="C536" s="1" t="s">
        <v>442</v>
      </c>
      <c r="D536" s="1">
        <v>4.4000000000000004</v>
      </c>
      <c r="E536" s="1">
        <v>459</v>
      </c>
      <c r="F536" s="1" t="s">
        <v>134</v>
      </c>
    </row>
    <row r="537" spans="1:6">
      <c r="A537" s="1" t="s">
        <v>9</v>
      </c>
      <c r="B537" s="1" t="s">
        <v>1</v>
      </c>
      <c r="C537" s="1" t="s">
        <v>439</v>
      </c>
      <c r="D537" s="1">
        <v>4.2</v>
      </c>
      <c r="E537" s="1">
        <v>454</v>
      </c>
      <c r="F537" s="1" t="s">
        <v>190</v>
      </c>
    </row>
    <row r="538" spans="1:6">
      <c r="A538" s="1" t="s">
        <v>9</v>
      </c>
      <c r="B538" s="1" t="s">
        <v>1</v>
      </c>
      <c r="C538" s="1" t="s">
        <v>440</v>
      </c>
      <c r="D538" s="1">
        <v>4.0999999999999996</v>
      </c>
      <c r="E538" s="1">
        <v>215</v>
      </c>
      <c r="F538" s="1" t="s">
        <v>203</v>
      </c>
    </row>
    <row r="539" spans="1:6">
      <c r="A539" s="1" t="s">
        <v>9</v>
      </c>
      <c r="B539" s="1" t="s">
        <v>1</v>
      </c>
      <c r="C539" s="1" t="s">
        <v>436</v>
      </c>
      <c r="D539" s="1">
        <v>4.8</v>
      </c>
      <c r="E539" s="1">
        <v>157</v>
      </c>
      <c r="F539" s="1" t="s">
        <v>191</v>
      </c>
    </row>
    <row r="540" spans="1:6">
      <c r="A540" s="1" t="s">
        <v>9</v>
      </c>
      <c r="B540" s="1" t="s">
        <v>1</v>
      </c>
      <c r="C540" s="1" t="s">
        <v>441</v>
      </c>
      <c r="D540" s="1">
        <v>4.5</v>
      </c>
      <c r="E540" s="1">
        <v>61</v>
      </c>
      <c r="F540" s="1" t="s">
        <v>149</v>
      </c>
    </row>
    <row r="541" spans="1:6">
      <c r="A541" s="1" t="s">
        <v>9</v>
      </c>
      <c r="B541" s="1" t="s">
        <v>1</v>
      </c>
      <c r="C541" s="1" t="s">
        <v>439</v>
      </c>
      <c r="D541" s="1">
        <v>4.3</v>
      </c>
      <c r="E541" s="1">
        <v>46</v>
      </c>
      <c r="F541" s="1" t="s">
        <v>223</v>
      </c>
    </row>
    <row r="542" spans="1:6">
      <c r="A542" s="1" t="s">
        <v>8</v>
      </c>
      <c r="B542" s="1" t="s">
        <v>1</v>
      </c>
      <c r="C542" s="1" t="s">
        <v>307</v>
      </c>
      <c r="D542" s="1">
        <v>4.7</v>
      </c>
      <c r="E542" s="1">
        <v>35257</v>
      </c>
      <c r="F542" s="1" t="s">
        <v>308</v>
      </c>
    </row>
    <row r="543" spans="1:6">
      <c r="A543" s="1" t="s">
        <v>8</v>
      </c>
      <c r="B543" s="1" t="s">
        <v>1</v>
      </c>
      <c r="C543" s="1" t="s">
        <v>327</v>
      </c>
      <c r="D543" s="1">
        <v>3.3</v>
      </c>
      <c r="E543" s="1">
        <v>16897</v>
      </c>
      <c r="F543" s="1" t="s">
        <v>150</v>
      </c>
    </row>
    <row r="544" spans="1:6">
      <c r="A544" s="1" t="s">
        <v>8</v>
      </c>
      <c r="B544" s="1" t="s">
        <v>1</v>
      </c>
      <c r="C544" s="1" t="s">
        <v>310</v>
      </c>
      <c r="D544" s="1">
        <v>3.9</v>
      </c>
      <c r="E544" s="1">
        <v>16233</v>
      </c>
      <c r="F544" s="1" t="s">
        <v>222</v>
      </c>
    </row>
    <row r="545" spans="1:6">
      <c r="A545" s="1" t="s">
        <v>8</v>
      </c>
      <c r="B545" s="1" t="s">
        <v>1</v>
      </c>
      <c r="C545" s="1" t="s">
        <v>309</v>
      </c>
      <c r="D545" s="1">
        <v>4.3</v>
      </c>
      <c r="E545" s="1">
        <v>10223</v>
      </c>
      <c r="F545" s="1" t="s">
        <v>223</v>
      </c>
    </row>
    <row r="546" spans="1:6">
      <c r="A546" s="1" t="s">
        <v>8</v>
      </c>
      <c r="B546" s="1" t="s">
        <v>1</v>
      </c>
      <c r="C546" s="1" t="s">
        <v>312</v>
      </c>
      <c r="D546" s="1">
        <v>4.5</v>
      </c>
      <c r="E546" s="1">
        <v>5230</v>
      </c>
      <c r="F546" s="1" t="s">
        <v>162</v>
      </c>
    </row>
    <row r="547" spans="1:6">
      <c r="A547" s="1" t="s">
        <v>8</v>
      </c>
      <c r="B547" s="1" t="s">
        <v>1</v>
      </c>
      <c r="C547" s="1" t="s">
        <v>311</v>
      </c>
      <c r="D547" s="1">
        <v>4.0999999999999996</v>
      </c>
      <c r="E547" s="1">
        <v>4911</v>
      </c>
      <c r="F547" s="1" t="s">
        <v>161</v>
      </c>
    </row>
    <row r="548" spans="1:6">
      <c r="A548" s="1" t="s">
        <v>8</v>
      </c>
      <c r="B548" s="1" t="s">
        <v>1</v>
      </c>
      <c r="C548" s="1" t="s">
        <v>319</v>
      </c>
      <c r="D548" s="1">
        <v>4.4000000000000004</v>
      </c>
      <c r="E548" s="1">
        <v>4140</v>
      </c>
      <c r="F548" s="1" t="s">
        <v>180</v>
      </c>
    </row>
    <row r="549" spans="1:6">
      <c r="A549" s="1" t="s">
        <v>8</v>
      </c>
      <c r="B549" s="1" t="s">
        <v>1</v>
      </c>
      <c r="C549" s="1" t="s">
        <v>323</v>
      </c>
      <c r="D549" s="1">
        <v>4.2</v>
      </c>
      <c r="E549" s="1">
        <v>3534</v>
      </c>
      <c r="F549" s="1" t="s">
        <v>324</v>
      </c>
    </row>
    <row r="550" spans="1:6">
      <c r="A550" s="1" t="s">
        <v>8</v>
      </c>
      <c r="B550" s="1" t="s">
        <v>1</v>
      </c>
      <c r="C550" s="1" t="s">
        <v>321</v>
      </c>
      <c r="D550" s="1">
        <v>4.5999999999999996</v>
      </c>
      <c r="E550" s="1">
        <v>3379</v>
      </c>
      <c r="F550" s="1" t="s">
        <v>190</v>
      </c>
    </row>
    <row r="551" spans="1:6">
      <c r="A551" s="1" t="s">
        <v>8</v>
      </c>
      <c r="B551" s="1" t="s">
        <v>1</v>
      </c>
      <c r="C551" s="1" t="s">
        <v>314</v>
      </c>
      <c r="D551" s="1">
        <v>4.3</v>
      </c>
      <c r="E551" s="1">
        <v>2451</v>
      </c>
      <c r="F551" s="1" t="s">
        <v>137</v>
      </c>
    </row>
    <row r="552" spans="1:6">
      <c r="A552" s="1" t="s">
        <v>8</v>
      </c>
      <c r="B552" s="1" t="s">
        <v>1</v>
      </c>
      <c r="C552" s="1" t="s">
        <v>328</v>
      </c>
      <c r="D552" s="1">
        <v>4.4000000000000004</v>
      </c>
      <c r="E552" s="1">
        <v>2415</v>
      </c>
      <c r="F552" s="1" t="s">
        <v>329</v>
      </c>
    </row>
    <row r="553" spans="1:6">
      <c r="A553" s="1" t="s">
        <v>8</v>
      </c>
      <c r="B553" s="1" t="s">
        <v>1</v>
      </c>
      <c r="C553" s="1" t="s">
        <v>335</v>
      </c>
      <c r="D553" s="1">
        <v>4.0999999999999996</v>
      </c>
      <c r="E553" s="1">
        <v>2257</v>
      </c>
      <c r="F553" s="1" t="s">
        <v>203</v>
      </c>
    </row>
    <row r="554" spans="1:6">
      <c r="A554" s="1" t="s">
        <v>8</v>
      </c>
      <c r="B554" s="1" t="s">
        <v>1</v>
      </c>
      <c r="C554" s="1" t="s">
        <v>326</v>
      </c>
      <c r="D554" s="1">
        <v>3.7</v>
      </c>
      <c r="E554" s="1">
        <v>2176</v>
      </c>
      <c r="F554" s="1" t="s">
        <v>180</v>
      </c>
    </row>
    <row r="555" spans="1:6">
      <c r="A555" s="1" t="s">
        <v>8</v>
      </c>
      <c r="B555" s="1" t="s">
        <v>1</v>
      </c>
      <c r="C555" s="1" t="s">
        <v>320</v>
      </c>
      <c r="D555" s="1">
        <v>4.4000000000000004</v>
      </c>
      <c r="E555" s="1">
        <v>2050</v>
      </c>
      <c r="F555" s="1" t="s">
        <v>223</v>
      </c>
    </row>
    <row r="556" spans="1:6">
      <c r="A556" s="1" t="s">
        <v>8</v>
      </c>
      <c r="B556" s="1" t="s">
        <v>1</v>
      </c>
      <c r="C556" s="1" t="s">
        <v>313</v>
      </c>
      <c r="D556" s="1">
        <v>4.3</v>
      </c>
      <c r="E556" s="1">
        <v>1935</v>
      </c>
      <c r="F556" s="1" t="s">
        <v>180</v>
      </c>
    </row>
    <row r="557" spans="1:6">
      <c r="A557" s="1" t="s">
        <v>8</v>
      </c>
      <c r="B557" s="1" t="s">
        <v>1</v>
      </c>
      <c r="C557" s="1" t="s">
        <v>318</v>
      </c>
      <c r="D557" s="1">
        <v>4.3</v>
      </c>
      <c r="E557" s="1">
        <v>1839</v>
      </c>
      <c r="F557" s="1" t="s">
        <v>191</v>
      </c>
    </row>
    <row r="558" spans="1:6">
      <c r="A558" s="1" t="s">
        <v>8</v>
      </c>
      <c r="B558" s="1" t="s">
        <v>1</v>
      </c>
      <c r="C558" s="1" t="s">
        <v>337</v>
      </c>
      <c r="D558" s="1">
        <v>4.3</v>
      </c>
      <c r="E558" s="1">
        <v>1713</v>
      </c>
      <c r="F558" s="1" t="s">
        <v>180</v>
      </c>
    </row>
    <row r="559" spans="1:6">
      <c r="A559" s="1" t="s">
        <v>8</v>
      </c>
      <c r="B559" s="1" t="s">
        <v>1</v>
      </c>
      <c r="C559" s="1" t="s">
        <v>315</v>
      </c>
      <c r="D559" s="1">
        <v>4.4000000000000004</v>
      </c>
      <c r="E559" s="1">
        <v>1694</v>
      </c>
      <c r="F559" s="1" t="s">
        <v>316</v>
      </c>
    </row>
    <row r="560" spans="1:6">
      <c r="A560" s="1" t="s">
        <v>8</v>
      </c>
      <c r="B560" s="1" t="s">
        <v>1</v>
      </c>
      <c r="C560" s="1" t="s">
        <v>333</v>
      </c>
      <c r="D560" s="1">
        <v>4.2</v>
      </c>
      <c r="E560" s="1">
        <v>1664</v>
      </c>
      <c r="F560" s="1" t="s">
        <v>247</v>
      </c>
    </row>
    <row r="561" spans="1:6">
      <c r="A561" s="1" t="s">
        <v>8</v>
      </c>
      <c r="B561" s="1" t="s">
        <v>1</v>
      </c>
      <c r="C561" s="1" t="s">
        <v>341</v>
      </c>
      <c r="D561" s="1">
        <v>4.2</v>
      </c>
      <c r="E561" s="1">
        <v>1331</v>
      </c>
      <c r="F561" s="1" t="s">
        <v>145</v>
      </c>
    </row>
    <row r="562" spans="1:6">
      <c r="A562" s="1" t="s">
        <v>8</v>
      </c>
      <c r="B562" s="1" t="s">
        <v>1</v>
      </c>
      <c r="C562" s="1" t="s">
        <v>325</v>
      </c>
      <c r="D562" s="1">
        <v>4.5999999999999996</v>
      </c>
      <c r="E562" s="1">
        <v>1247</v>
      </c>
      <c r="F562" s="1" t="s">
        <v>180</v>
      </c>
    </row>
    <row r="563" spans="1:6">
      <c r="A563" s="1" t="s">
        <v>8</v>
      </c>
      <c r="B563" s="1" t="s">
        <v>1</v>
      </c>
      <c r="C563" s="1" t="s">
        <v>334</v>
      </c>
      <c r="D563" s="1">
        <v>4.5999999999999996</v>
      </c>
      <c r="E563" s="1">
        <v>1139</v>
      </c>
      <c r="F563" s="1" t="s">
        <v>178</v>
      </c>
    </row>
    <row r="564" spans="1:6">
      <c r="A564" s="1" t="s">
        <v>8</v>
      </c>
      <c r="B564" s="1" t="s">
        <v>1</v>
      </c>
      <c r="C564" s="1" t="s">
        <v>336</v>
      </c>
      <c r="D564" s="1">
        <v>4.7</v>
      </c>
      <c r="E564" s="1">
        <v>1021</v>
      </c>
      <c r="F564" s="1" t="s">
        <v>135</v>
      </c>
    </row>
    <row r="565" spans="1:6">
      <c r="A565" s="1" t="s">
        <v>8</v>
      </c>
      <c r="B565" s="1" t="s">
        <v>1</v>
      </c>
      <c r="C565" s="1" t="s">
        <v>338</v>
      </c>
      <c r="D565" s="1">
        <v>4.4000000000000004</v>
      </c>
      <c r="E565" s="1">
        <v>998</v>
      </c>
      <c r="F565" s="1" t="s">
        <v>339</v>
      </c>
    </row>
    <row r="566" spans="1:6">
      <c r="A566" s="1" t="s">
        <v>8</v>
      </c>
      <c r="B566" s="1" t="s">
        <v>1</v>
      </c>
      <c r="C566" s="1" t="s">
        <v>326</v>
      </c>
      <c r="D566" s="1">
        <v>4.3</v>
      </c>
      <c r="E566" s="1">
        <v>895</v>
      </c>
      <c r="F566" s="1" t="s">
        <v>180</v>
      </c>
    </row>
    <row r="567" spans="1:6">
      <c r="A567" s="1" t="s">
        <v>8</v>
      </c>
      <c r="B567" s="1" t="s">
        <v>1</v>
      </c>
      <c r="C567" s="1" t="s">
        <v>330</v>
      </c>
      <c r="D567" s="1">
        <v>4.4000000000000004</v>
      </c>
      <c r="E567" s="1">
        <v>863</v>
      </c>
      <c r="F567" s="1" t="s">
        <v>238</v>
      </c>
    </row>
    <row r="568" spans="1:6">
      <c r="A568" s="1" t="s">
        <v>8</v>
      </c>
      <c r="B568" s="1" t="s">
        <v>1</v>
      </c>
      <c r="C568" s="1" t="s">
        <v>340</v>
      </c>
      <c r="D568" s="1">
        <v>4.0999999999999996</v>
      </c>
      <c r="E568" s="1">
        <v>849</v>
      </c>
      <c r="F568" s="1" t="s">
        <v>241</v>
      </c>
    </row>
    <row r="569" spans="1:6">
      <c r="A569" s="1" t="s">
        <v>8</v>
      </c>
      <c r="B569" s="1" t="s">
        <v>1</v>
      </c>
      <c r="C569" s="1" t="s">
        <v>317</v>
      </c>
      <c r="D569" s="1">
        <v>4.7</v>
      </c>
      <c r="E569" s="1">
        <v>698</v>
      </c>
      <c r="F569" s="1" t="s">
        <v>180</v>
      </c>
    </row>
    <row r="570" spans="1:6">
      <c r="A570" s="1" t="s">
        <v>8</v>
      </c>
      <c r="B570" s="1" t="s">
        <v>1</v>
      </c>
      <c r="C570" s="1" t="s">
        <v>322</v>
      </c>
      <c r="D570" s="1">
        <v>4.7</v>
      </c>
      <c r="E570" s="1">
        <v>481</v>
      </c>
      <c r="F570" s="1" t="s">
        <v>191</v>
      </c>
    </row>
    <row r="571" spans="1:6">
      <c r="A571" s="1" t="s">
        <v>8</v>
      </c>
      <c r="B571" s="1" t="s">
        <v>1</v>
      </c>
      <c r="C571" s="1" t="s">
        <v>331</v>
      </c>
      <c r="D571" s="1">
        <v>4.2</v>
      </c>
      <c r="E571" s="1">
        <v>238</v>
      </c>
      <c r="F571" s="1" t="s">
        <v>332</v>
      </c>
    </row>
    <row r="572" spans="1:6">
      <c r="A572" s="1" t="s">
        <v>93</v>
      </c>
      <c r="B572" s="1" t="s">
        <v>94</v>
      </c>
      <c r="C572" s="1" t="s">
        <v>1584</v>
      </c>
      <c r="D572" s="1">
        <v>4.5999999999999996</v>
      </c>
      <c r="E572" s="1">
        <v>42796</v>
      </c>
      <c r="F572" s="1" t="s">
        <v>207</v>
      </c>
    </row>
    <row r="573" spans="1:6">
      <c r="A573" s="1" t="s">
        <v>93</v>
      </c>
      <c r="B573" s="1" t="s">
        <v>94</v>
      </c>
      <c r="C573" s="1" t="s">
        <v>1582</v>
      </c>
      <c r="D573" s="1">
        <v>4</v>
      </c>
      <c r="E573" s="1">
        <v>34281</v>
      </c>
      <c r="F573" s="1" t="s">
        <v>1583</v>
      </c>
    </row>
    <row r="574" spans="1:6">
      <c r="A574" s="1" t="s">
        <v>93</v>
      </c>
      <c r="B574" s="1" t="s">
        <v>94</v>
      </c>
      <c r="C574" s="1" t="s">
        <v>1585</v>
      </c>
      <c r="D574" s="1">
        <v>4.5999999999999996</v>
      </c>
      <c r="E574" s="1">
        <v>32669</v>
      </c>
      <c r="F574" s="1" t="s">
        <v>223</v>
      </c>
    </row>
    <row r="575" spans="1:6">
      <c r="A575" s="1" t="s">
        <v>93</v>
      </c>
      <c r="B575" s="1" t="s">
        <v>94</v>
      </c>
      <c r="C575" s="1" t="s">
        <v>1587</v>
      </c>
      <c r="D575" s="1">
        <v>4.5</v>
      </c>
      <c r="E575" s="1">
        <v>22732</v>
      </c>
      <c r="F575" s="1" t="s">
        <v>373</v>
      </c>
    </row>
    <row r="576" spans="1:6">
      <c r="A576" s="1" t="s">
        <v>93</v>
      </c>
      <c r="B576" s="1" t="s">
        <v>94</v>
      </c>
      <c r="C576" s="1" t="s">
        <v>1586</v>
      </c>
      <c r="D576" s="1">
        <v>4.5999999999999996</v>
      </c>
      <c r="E576" s="1">
        <v>21695</v>
      </c>
      <c r="F576" s="1" t="s">
        <v>223</v>
      </c>
    </row>
    <row r="577" spans="1:6">
      <c r="A577" s="1" t="s">
        <v>93</v>
      </c>
      <c r="B577" s="1" t="s">
        <v>94</v>
      </c>
      <c r="C577" s="1" t="s">
        <v>1597</v>
      </c>
      <c r="D577" s="1">
        <v>4.5</v>
      </c>
      <c r="E577" s="1">
        <v>17680</v>
      </c>
      <c r="F577" s="1" t="s">
        <v>168</v>
      </c>
    </row>
    <row r="578" spans="1:6">
      <c r="A578" s="1" t="s">
        <v>93</v>
      </c>
      <c r="B578" s="1" t="s">
        <v>94</v>
      </c>
      <c r="C578" s="1" t="s">
        <v>1590</v>
      </c>
      <c r="D578" s="1">
        <v>4.5999999999999996</v>
      </c>
      <c r="E578" s="1">
        <v>14459</v>
      </c>
      <c r="F578" s="1" t="s">
        <v>131</v>
      </c>
    </row>
    <row r="579" spans="1:6">
      <c r="A579" s="1" t="s">
        <v>93</v>
      </c>
      <c r="B579" s="1" t="s">
        <v>94</v>
      </c>
      <c r="C579" s="1" t="s">
        <v>1601</v>
      </c>
      <c r="D579" s="1">
        <v>4.3</v>
      </c>
      <c r="E579" s="1">
        <v>13029</v>
      </c>
      <c r="F579" s="1" t="s">
        <v>223</v>
      </c>
    </row>
    <row r="580" spans="1:6">
      <c r="A580" s="1" t="s">
        <v>93</v>
      </c>
      <c r="B580" s="1" t="s">
        <v>94</v>
      </c>
      <c r="C580" s="1" t="s">
        <v>1598</v>
      </c>
      <c r="D580" s="1">
        <v>3.9</v>
      </c>
      <c r="E580" s="1">
        <v>11172</v>
      </c>
      <c r="F580" s="1" t="s">
        <v>180</v>
      </c>
    </row>
    <row r="581" spans="1:6">
      <c r="A581" s="1" t="s">
        <v>93</v>
      </c>
      <c r="B581" s="1" t="s">
        <v>94</v>
      </c>
      <c r="C581" s="1" t="s">
        <v>839</v>
      </c>
      <c r="D581" s="1">
        <v>4.5999999999999996</v>
      </c>
      <c r="E581" s="1">
        <v>10694</v>
      </c>
      <c r="F581" s="1" t="s">
        <v>145</v>
      </c>
    </row>
    <row r="582" spans="1:6">
      <c r="A582" s="1" t="s">
        <v>93</v>
      </c>
      <c r="B582" s="1" t="s">
        <v>94</v>
      </c>
      <c r="C582" s="1" t="s">
        <v>1592</v>
      </c>
      <c r="D582" s="1">
        <v>4.5999999999999996</v>
      </c>
      <c r="E582" s="1">
        <v>10652</v>
      </c>
      <c r="F582" s="1" t="s">
        <v>162</v>
      </c>
    </row>
    <row r="583" spans="1:6">
      <c r="A583" s="1" t="s">
        <v>93</v>
      </c>
      <c r="B583" s="1" t="s">
        <v>94</v>
      </c>
      <c r="C583" s="1" t="s">
        <v>1588</v>
      </c>
      <c r="D583" s="1">
        <v>3.9</v>
      </c>
      <c r="E583" s="1">
        <v>9364</v>
      </c>
      <c r="F583" s="1" t="s">
        <v>599</v>
      </c>
    </row>
    <row r="584" spans="1:6">
      <c r="A584" s="1" t="s">
        <v>93</v>
      </c>
      <c r="B584" s="1" t="s">
        <v>94</v>
      </c>
      <c r="C584" s="1" t="s">
        <v>1589</v>
      </c>
      <c r="D584" s="1">
        <v>4.4000000000000004</v>
      </c>
      <c r="E584" s="1">
        <v>8345</v>
      </c>
      <c r="F584" s="1" t="s">
        <v>138</v>
      </c>
    </row>
    <row r="585" spans="1:6">
      <c r="A585" s="1" t="s">
        <v>93</v>
      </c>
      <c r="B585" s="1" t="s">
        <v>94</v>
      </c>
      <c r="C585" s="1" t="s">
        <v>1603</v>
      </c>
      <c r="D585" s="1">
        <v>4.0999999999999996</v>
      </c>
      <c r="E585" s="1">
        <v>7890</v>
      </c>
      <c r="F585" s="1" t="s">
        <v>162</v>
      </c>
    </row>
    <row r="586" spans="1:6">
      <c r="A586" s="1" t="s">
        <v>93</v>
      </c>
      <c r="B586" s="1" t="s">
        <v>94</v>
      </c>
      <c r="C586" s="1" t="s">
        <v>1595</v>
      </c>
      <c r="D586" s="1">
        <v>4.5</v>
      </c>
      <c r="E586" s="1">
        <v>7881</v>
      </c>
      <c r="F586" s="1" t="s">
        <v>1596</v>
      </c>
    </row>
    <row r="587" spans="1:6">
      <c r="A587" s="1" t="s">
        <v>93</v>
      </c>
      <c r="B587" s="1" t="s">
        <v>94</v>
      </c>
      <c r="C587" s="1" t="s">
        <v>1599</v>
      </c>
      <c r="D587" s="1">
        <v>4.4000000000000004</v>
      </c>
      <c r="E587" s="1">
        <v>7815</v>
      </c>
      <c r="F587" s="1" t="s">
        <v>675</v>
      </c>
    </row>
    <row r="588" spans="1:6">
      <c r="A588" s="1" t="s">
        <v>93</v>
      </c>
      <c r="B588" s="1" t="s">
        <v>94</v>
      </c>
      <c r="C588" s="1" t="s">
        <v>1593</v>
      </c>
      <c r="D588" s="1">
        <v>4.4000000000000004</v>
      </c>
      <c r="E588" s="1">
        <v>5494</v>
      </c>
      <c r="F588" s="1" t="s">
        <v>1594</v>
      </c>
    </row>
    <row r="589" spans="1:6">
      <c r="A589" s="1" t="s">
        <v>93</v>
      </c>
      <c r="B589" s="1" t="s">
        <v>94</v>
      </c>
      <c r="C589" s="1" t="s">
        <v>1591</v>
      </c>
      <c r="D589" s="1">
        <v>4.5</v>
      </c>
      <c r="E589" s="1">
        <v>5185</v>
      </c>
      <c r="F589" s="1" t="s">
        <v>211</v>
      </c>
    </row>
    <row r="590" spans="1:6">
      <c r="A590" s="1" t="s">
        <v>93</v>
      </c>
      <c r="B590" s="1" t="s">
        <v>94</v>
      </c>
      <c r="C590" s="1" t="s">
        <v>1604</v>
      </c>
      <c r="D590" s="1">
        <v>4.2</v>
      </c>
      <c r="E590" s="1">
        <v>4144</v>
      </c>
      <c r="F590" s="1" t="s">
        <v>196</v>
      </c>
    </row>
    <row r="591" spans="1:6">
      <c r="A591" s="1" t="s">
        <v>93</v>
      </c>
      <c r="B591" s="1" t="s">
        <v>94</v>
      </c>
      <c r="C591" s="1" t="s">
        <v>1600</v>
      </c>
      <c r="D591" s="1">
        <v>4.4000000000000004</v>
      </c>
      <c r="E591" s="1">
        <v>2545</v>
      </c>
      <c r="F591" s="1" t="s">
        <v>188</v>
      </c>
    </row>
    <row r="592" spans="1:6">
      <c r="A592" s="1" t="s">
        <v>93</v>
      </c>
      <c r="B592" s="1" t="s">
        <v>94</v>
      </c>
      <c r="C592" s="1" t="s">
        <v>1611</v>
      </c>
      <c r="D592" s="1">
        <v>3.9</v>
      </c>
      <c r="E592" s="1">
        <v>2321</v>
      </c>
      <c r="F592" s="1" t="s">
        <v>145</v>
      </c>
    </row>
    <row r="593" spans="1:6">
      <c r="A593" s="1" t="s">
        <v>93</v>
      </c>
      <c r="B593" s="1" t="s">
        <v>94</v>
      </c>
      <c r="C593" s="1" t="s">
        <v>1617</v>
      </c>
      <c r="D593" s="1">
        <v>4.8</v>
      </c>
      <c r="E593" s="1">
        <v>1899</v>
      </c>
      <c r="F593" s="1" t="s">
        <v>438</v>
      </c>
    </row>
    <row r="594" spans="1:6">
      <c r="A594" s="1" t="s">
        <v>93</v>
      </c>
      <c r="B594" s="1" t="s">
        <v>94</v>
      </c>
      <c r="C594" s="1" t="s">
        <v>1614</v>
      </c>
      <c r="D594" s="1">
        <v>4.0999999999999996</v>
      </c>
      <c r="E594" s="1">
        <v>1586</v>
      </c>
      <c r="F594" s="1" t="s">
        <v>233</v>
      </c>
    </row>
    <row r="595" spans="1:6">
      <c r="A595" s="1" t="s">
        <v>93</v>
      </c>
      <c r="B595" s="1" t="s">
        <v>94</v>
      </c>
      <c r="C595" s="1" t="s">
        <v>1612</v>
      </c>
      <c r="D595" s="1">
        <v>4.4000000000000004</v>
      </c>
      <c r="E595" s="1">
        <v>1529</v>
      </c>
      <c r="F595" s="1" t="s">
        <v>1613</v>
      </c>
    </row>
    <row r="596" spans="1:6">
      <c r="A596" s="1" t="s">
        <v>93</v>
      </c>
      <c r="B596" s="1" t="s">
        <v>94</v>
      </c>
      <c r="C596" s="1" t="s">
        <v>1605</v>
      </c>
      <c r="D596" s="1">
        <v>4.8</v>
      </c>
      <c r="E596" s="1">
        <v>1521</v>
      </c>
      <c r="F596" s="1" t="s">
        <v>180</v>
      </c>
    </row>
    <row r="597" spans="1:6">
      <c r="A597" s="1" t="s">
        <v>93</v>
      </c>
      <c r="B597" s="1" t="s">
        <v>94</v>
      </c>
      <c r="C597" s="1" t="s">
        <v>1608</v>
      </c>
      <c r="D597" s="1">
        <v>4.4000000000000004</v>
      </c>
      <c r="E597" s="1">
        <v>1305</v>
      </c>
      <c r="F597" s="1" t="s">
        <v>145</v>
      </c>
    </row>
    <row r="598" spans="1:6">
      <c r="A598" s="1" t="s">
        <v>93</v>
      </c>
      <c r="B598" s="1" t="s">
        <v>94</v>
      </c>
      <c r="C598" s="1" t="s">
        <v>1606</v>
      </c>
      <c r="D598" s="1">
        <v>5</v>
      </c>
      <c r="E598" s="1">
        <v>906</v>
      </c>
      <c r="F598" s="1" t="s">
        <v>1607</v>
      </c>
    </row>
    <row r="599" spans="1:6">
      <c r="A599" s="1" t="s">
        <v>93</v>
      </c>
      <c r="B599" s="1" t="s">
        <v>94</v>
      </c>
      <c r="C599" s="1" t="s">
        <v>1602</v>
      </c>
      <c r="D599" s="1">
        <v>4.7</v>
      </c>
      <c r="E599" s="1">
        <v>888</v>
      </c>
      <c r="F599" s="1" t="s">
        <v>1583</v>
      </c>
    </row>
    <row r="600" spans="1:6">
      <c r="A600" s="1" t="s">
        <v>93</v>
      </c>
      <c r="B600" s="1" t="s">
        <v>94</v>
      </c>
      <c r="C600" s="1" t="s">
        <v>1609</v>
      </c>
      <c r="D600" s="1">
        <v>4.4000000000000004</v>
      </c>
      <c r="E600" s="1">
        <v>826</v>
      </c>
      <c r="F600" s="1" t="s">
        <v>1610</v>
      </c>
    </row>
    <row r="601" spans="1:6">
      <c r="A601" s="1" t="s">
        <v>93</v>
      </c>
      <c r="B601" s="1" t="s">
        <v>94</v>
      </c>
      <c r="C601" s="1" t="s">
        <v>1615</v>
      </c>
      <c r="D601" s="1">
        <v>4.5</v>
      </c>
      <c r="E601" s="1">
        <v>789</v>
      </c>
      <c r="F601" s="1" t="s">
        <v>1616</v>
      </c>
    </row>
    <row r="602" spans="1:6">
      <c r="A602" s="1" t="s">
        <v>77</v>
      </c>
      <c r="B602" s="1" t="s">
        <v>77</v>
      </c>
      <c r="C602" s="1" t="s">
        <v>512</v>
      </c>
      <c r="D602" s="1">
        <v>4.5</v>
      </c>
      <c r="E602" s="1">
        <v>9651</v>
      </c>
      <c r="F602" s="1" t="s">
        <v>513</v>
      </c>
    </row>
    <row r="603" spans="1:6">
      <c r="A603" s="1" t="s">
        <v>77</v>
      </c>
      <c r="B603" s="1" t="s">
        <v>77</v>
      </c>
      <c r="C603" s="1" t="s">
        <v>511</v>
      </c>
      <c r="D603" s="1">
        <v>4.5</v>
      </c>
      <c r="E603" s="1">
        <v>6693</v>
      </c>
      <c r="F603" s="1" t="s">
        <v>255</v>
      </c>
    </row>
    <row r="604" spans="1:6">
      <c r="A604" s="1" t="s">
        <v>77</v>
      </c>
      <c r="B604" s="1" t="s">
        <v>77</v>
      </c>
      <c r="C604" s="1" t="s">
        <v>514</v>
      </c>
      <c r="D604" s="1">
        <v>4.2</v>
      </c>
      <c r="E604" s="1">
        <v>3437</v>
      </c>
      <c r="F604" s="1" t="s">
        <v>238</v>
      </c>
    </row>
    <row r="605" spans="1:6">
      <c r="A605" s="1" t="s">
        <v>77</v>
      </c>
      <c r="B605" s="1" t="s">
        <v>77</v>
      </c>
      <c r="C605" s="1" t="s">
        <v>524</v>
      </c>
      <c r="D605" s="1">
        <v>4.4000000000000004</v>
      </c>
      <c r="E605" s="1">
        <v>2193</v>
      </c>
      <c r="F605" s="1" t="s">
        <v>255</v>
      </c>
    </row>
    <row r="606" spans="1:6">
      <c r="A606" s="1" t="s">
        <v>77</v>
      </c>
      <c r="B606" s="1" t="s">
        <v>77</v>
      </c>
      <c r="C606" s="1" t="s">
        <v>521</v>
      </c>
      <c r="D606" s="1">
        <v>4.3</v>
      </c>
      <c r="E606" s="1">
        <v>2191</v>
      </c>
      <c r="F606" s="1" t="s">
        <v>519</v>
      </c>
    </row>
    <row r="607" spans="1:6">
      <c r="A607" s="1" t="s">
        <v>77</v>
      </c>
      <c r="B607" s="1" t="s">
        <v>77</v>
      </c>
      <c r="C607" s="1" t="s">
        <v>523</v>
      </c>
      <c r="D607" s="1">
        <v>3.8</v>
      </c>
      <c r="E607" s="1">
        <v>2156</v>
      </c>
      <c r="F607" s="1" t="s">
        <v>158</v>
      </c>
    </row>
    <row r="608" spans="1:6">
      <c r="A608" s="1" t="s">
        <v>77</v>
      </c>
      <c r="B608" s="1" t="s">
        <v>77</v>
      </c>
      <c r="C608" s="1" t="s">
        <v>515</v>
      </c>
      <c r="D608" s="1">
        <v>4.7</v>
      </c>
      <c r="E608" s="1">
        <v>2012</v>
      </c>
      <c r="F608" s="1" t="s">
        <v>237</v>
      </c>
    </row>
    <row r="609" spans="1:6">
      <c r="A609" s="1" t="s">
        <v>77</v>
      </c>
      <c r="B609" s="1" t="s">
        <v>77</v>
      </c>
      <c r="C609" s="1" t="s">
        <v>526</v>
      </c>
      <c r="D609" s="1">
        <v>4.3</v>
      </c>
      <c r="E609" s="1">
        <v>1939</v>
      </c>
      <c r="F609" s="1" t="s">
        <v>223</v>
      </c>
    </row>
    <row r="610" spans="1:6">
      <c r="A610" s="1" t="s">
        <v>77</v>
      </c>
      <c r="B610" s="1" t="s">
        <v>77</v>
      </c>
      <c r="C610" s="1" t="s">
        <v>517</v>
      </c>
      <c r="D610" s="1">
        <v>4.5999999999999996</v>
      </c>
      <c r="E610" s="1">
        <v>1841</v>
      </c>
      <c r="F610" s="1" t="s">
        <v>145</v>
      </c>
    </row>
    <row r="611" spans="1:6">
      <c r="A611" s="1" t="s">
        <v>77</v>
      </c>
      <c r="B611" s="1" t="s">
        <v>77</v>
      </c>
      <c r="C611" s="1" t="s">
        <v>528</v>
      </c>
      <c r="D611" s="1">
        <v>4.3</v>
      </c>
      <c r="E611" s="1">
        <v>1739</v>
      </c>
      <c r="F611" s="1" t="s">
        <v>162</v>
      </c>
    </row>
    <row r="612" spans="1:6">
      <c r="A612" s="1" t="s">
        <v>77</v>
      </c>
      <c r="B612" s="1" t="s">
        <v>77</v>
      </c>
      <c r="C612" s="1" t="s">
        <v>522</v>
      </c>
      <c r="D612" s="1">
        <v>4.3</v>
      </c>
      <c r="E612" s="1">
        <v>1561</v>
      </c>
      <c r="F612" s="1" t="s">
        <v>12</v>
      </c>
    </row>
    <row r="613" spans="1:6">
      <c r="A613" s="1" t="s">
        <v>77</v>
      </c>
      <c r="B613" s="1" t="s">
        <v>77</v>
      </c>
      <c r="C613" s="1" t="s">
        <v>525</v>
      </c>
      <c r="D613" s="1">
        <v>4.4000000000000004</v>
      </c>
      <c r="E613" s="1">
        <v>1407</v>
      </c>
      <c r="F613" s="1" t="s">
        <v>513</v>
      </c>
    </row>
    <row r="614" spans="1:6">
      <c r="A614" s="1" t="s">
        <v>77</v>
      </c>
      <c r="B614" s="1" t="s">
        <v>77</v>
      </c>
      <c r="C614" s="1" t="s">
        <v>533</v>
      </c>
      <c r="D614" s="1">
        <v>4.5</v>
      </c>
      <c r="E614" s="1">
        <v>1382</v>
      </c>
      <c r="F614" s="1" t="s">
        <v>513</v>
      </c>
    </row>
    <row r="615" spans="1:6">
      <c r="A615" s="1" t="s">
        <v>77</v>
      </c>
      <c r="B615" s="1" t="s">
        <v>77</v>
      </c>
      <c r="C615" s="1" t="s">
        <v>518</v>
      </c>
      <c r="D615" s="1">
        <v>4.3</v>
      </c>
      <c r="E615" s="1">
        <v>1286</v>
      </c>
      <c r="F615" s="1" t="s">
        <v>519</v>
      </c>
    </row>
    <row r="616" spans="1:6">
      <c r="A616" s="1" t="s">
        <v>77</v>
      </c>
      <c r="B616" s="1" t="s">
        <v>77</v>
      </c>
      <c r="C616" s="1" t="s">
        <v>541</v>
      </c>
      <c r="D616" s="1">
        <v>4.3</v>
      </c>
      <c r="E616" s="1">
        <v>1260</v>
      </c>
      <c r="F616" s="1" t="s">
        <v>180</v>
      </c>
    </row>
    <row r="617" spans="1:6">
      <c r="A617" s="1" t="s">
        <v>77</v>
      </c>
      <c r="B617" s="1" t="s">
        <v>77</v>
      </c>
      <c r="C617" s="1" t="s">
        <v>516</v>
      </c>
      <c r="D617" s="1">
        <v>4.5999999999999996</v>
      </c>
      <c r="E617" s="1">
        <v>1247</v>
      </c>
      <c r="F617" s="1" t="s">
        <v>266</v>
      </c>
    </row>
    <row r="618" spans="1:6">
      <c r="A618" s="1" t="s">
        <v>77</v>
      </c>
      <c r="B618" s="1" t="s">
        <v>77</v>
      </c>
      <c r="C618" s="1" t="s">
        <v>527</v>
      </c>
      <c r="D618" s="1">
        <v>4.5</v>
      </c>
      <c r="E618" s="1">
        <v>1247</v>
      </c>
      <c r="F618" s="1" t="s">
        <v>145</v>
      </c>
    </row>
    <row r="619" spans="1:6">
      <c r="A619" s="1" t="s">
        <v>77</v>
      </c>
      <c r="B619" s="1" t="s">
        <v>77</v>
      </c>
      <c r="C619" s="1" t="s">
        <v>531</v>
      </c>
      <c r="D619" s="1">
        <v>5</v>
      </c>
      <c r="E619" s="1">
        <v>1168</v>
      </c>
      <c r="F619" s="1" t="s">
        <v>161</v>
      </c>
    </row>
    <row r="620" spans="1:6">
      <c r="A620" s="1" t="s">
        <v>77</v>
      </c>
      <c r="B620" s="1" t="s">
        <v>77</v>
      </c>
      <c r="C620" s="1" t="s">
        <v>529</v>
      </c>
      <c r="D620" s="1">
        <v>4.5</v>
      </c>
      <c r="E620" s="1">
        <v>1115</v>
      </c>
      <c r="F620" s="1" t="s">
        <v>366</v>
      </c>
    </row>
    <row r="621" spans="1:6">
      <c r="A621" s="1" t="s">
        <v>77</v>
      </c>
      <c r="B621" s="1" t="s">
        <v>77</v>
      </c>
      <c r="C621" s="1" t="s">
        <v>534</v>
      </c>
      <c r="D621" s="1">
        <v>4.4000000000000004</v>
      </c>
      <c r="E621" s="1">
        <v>993</v>
      </c>
      <c r="F621" s="1" t="s">
        <v>172</v>
      </c>
    </row>
    <row r="622" spans="1:6">
      <c r="A622" s="1" t="s">
        <v>77</v>
      </c>
      <c r="B622" s="1" t="s">
        <v>77</v>
      </c>
      <c r="C622" s="1" t="s">
        <v>542</v>
      </c>
      <c r="D622" s="1">
        <v>3.9</v>
      </c>
      <c r="E622" s="1">
        <v>835</v>
      </c>
      <c r="F622" s="1" t="s">
        <v>138</v>
      </c>
    </row>
    <row r="623" spans="1:6">
      <c r="A623" s="1" t="s">
        <v>77</v>
      </c>
      <c r="B623" s="1" t="s">
        <v>77</v>
      </c>
      <c r="C623" s="1" t="s">
        <v>535</v>
      </c>
      <c r="D623" s="1">
        <v>4.4000000000000004</v>
      </c>
      <c r="E623" s="1">
        <v>791</v>
      </c>
      <c r="F623" s="1" t="s">
        <v>373</v>
      </c>
    </row>
    <row r="624" spans="1:6">
      <c r="A624" s="1" t="s">
        <v>77</v>
      </c>
      <c r="B624" s="1" t="s">
        <v>77</v>
      </c>
      <c r="C624" s="1" t="s">
        <v>530</v>
      </c>
      <c r="D624" s="1">
        <v>4.4000000000000004</v>
      </c>
      <c r="E624" s="1">
        <v>677</v>
      </c>
      <c r="F624" s="1" t="s">
        <v>162</v>
      </c>
    </row>
    <row r="625" spans="1:6">
      <c r="A625" s="1" t="s">
        <v>77</v>
      </c>
      <c r="B625" s="1" t="s">
        <v>77</v>
      </c>
      <c r="C625" s="1" t="s">
        <v>532</v>
      </c>
      <c r="D625" s="1">
        <v>4.4000000000000004</v>
      </c>
      <c r="E625" s="1">
        <v>654</v>
      </c>
      <c r="F625" s="1" t="s">
        <v>134</v>
      </c>
    </row>
    <row r="626" spans="1:6">
      <c r="A626" s="1" t="s">
        <v>77</v>
      </c>
      <c r="B626" s="1" t="s">
        <v>77</v>
      </c>
      <c r="C626" s="1" t="s">
        <v>520</v>
      </c>
      <c r="D626" s="1">
        <v>4.9000000000000004</v>
      </c>
      <c r="E626" s="1">
        <v>651</v>
      </c>
      <c r="F626" s="1" t="s">
        <v>257</v>
      </c>
    </row>
    <row r="627" spans="1:6">
      <c r="A627" s="1" t="s">
        <v>77</v>
      </c>
      <c r="B627" s="1" t="s">
        <v>77</v>
      </c>
      <c r="C627" s="1" t="s">
        <v>536</v>
      </c>
      <c r="D627" s="1">
        <v>4.7</v>
      </c>
      <c r="E627" s="1">
        <v>465</v>
      </c>
      <c r="F627" s="1" t="s">
        <v>137</v>
      </c>
    </row>
    <row r="628" spans="1:6">
      <c r="A628" s="1" t="s">
        <v>77</v>
      </c>
      <c r="B628" s="1" t="s">
        <v>77</v>
      </c>
      <c r="C628" s="1" t="s">
        <v>538</v>
      </c>
      <c r="D628" s="1">
        <v>4.5</v>
      </c>
      <c r="E628" s="1">
        <v>374</v>
      </c>
      <c r="F628" s="1" t="s">
        <v>200</v>
      </c>
    </row>
    <row r="629" spans="1:6">
      <c r="A629" s="1" t="s">
        <v>77</v>
      </c>
      <c r="B629" s="1" t="s">
        <v>77</v>
      </c>
      <c r="C629" s="1" t="s">
        <v>539</v>
      </c>
      <c r="D629" s="1">
        <v>4.8</v>
      </c>
      <c r="E629" s="1">
        <v>267</v>
      </c>
      <c r="F629" s="1" t="s">
        <v>133</v>
      </c>
    </row>
    <row r="630" spans="1:6">
      <c r="A630" s="1" t="s">
        <v>77</v>
      </c>
      <c r="B630" s="1" t="s">
        <v>77</v>
      </c>
      <c r="C630" s="1" t="s">
        <v>540</v>
      </c>
      <c r="D630" s="1">
        <v>4.5999999999999996</v>
      </c>
      <c r="E630" s="1">
        <v>234</v>
      </c>
      <c r="F630" s="1" t="s">
        <v>422</v>
      </c>
    </row>
    <row r="631" spans="1:6">
      <c r="A631" s="1" t="s">
        <v>77</v>
      </c>
      <c r="B631" s="1" t="s">
        <v>77</v>
      </c>
      <c r="C631" s="1" t="s">
        <v>537</v>
      </c>
      <c r="D631" s="1">
        <v>3.9</v>
      </c>
      <c r="E631" s="1">
        <v>232</v>
      </c>
      <c r="F631" s="1" t="s">
        <v>149</v>
      </c>
    </row>
    <row r="632" spans="1:6">
      <c r="A632" s="1" t="s">
        <v>1850</v>
      </c>
      <c r="B632" s="1" t="s">
        <v>1719</v>
      </c>
      <c r="C632" s="1" t="s">
        <v>1853</v>
      </c>
      <c r="D632" s="1">
        <v>4.5</v>
      </c>
      <c r="E632" s="1">
        <v>24242</v>
      </c>
      <c r="F632" s="1" t="s">
        <v>513</v>
      </c>
    </row>
    <row r="633" spans="1:6">
      <c r="A633" s="1" t="s">
        <v>1850</v>
      </c>
      <c r="B633" s="1" t="s">
        <v>1719</v>
      </c>
      <c r="C633" s="1" t="s">
        <v>1851</v>
      </c>
      <c r="D633" s="1">
        <v>4.7</v>
      </c>
      <c r="E633" s="1">
        <v>22425</v>
      </c>
      <c r="F633" s="1" t="s">
        <v>237</v>
      </c>
    </row>
    <row r="634" spans="1:6">
      <c r="A634" s="1" t="s">
        <v>1850</v>
      </c>
      <c r="B634" s="1" t="s">
        <v>1719</v>
      </c>
      <c r="C634" s="1" t="s">
        <v>1854</v>
      </c>
      <c r="D634" s="1">
        <v>4.5</v>
      </c>
      <c r="E634" s="1">
        <v>12347</v>
      </c>
      <c r="F634" s="1" t="s">
        <v>238</v>
      </c>
    </row>
    <row r="635" spans="1:6">
      <c r="A635" s="1" t="s">
        <v>1850</v>
      </c>
      <c r="B635" s="1" t="s">
        <v>1719</v>
      </c>
      <c r="C635" s="1" t="s">
        <v>1852</v>
      </c>
      <c r="D635" s="1">
        <v>4.8</v>
      </c>
      <c r="E635" s="1">
        <v>11019</v>
      </c>
      <c r="F635" s="1" t="s">
        <v>233</v>
      </c>
    </row>
    <row r="636" spans="1:6">
      <c r="A636" s="1" t="s">
        <v>1850</v>
      </c>
      <c r="B636" s="1" t="s">
        <v>1719</v>
      </c>
      <c r="C636" s="1" t="s">
        <v>1855</v>
      </c>
      <c r="D636" s="1">
        <v>4.8</v>
      </c>
      <c r="E636" s="1">
        <v>5894</v>
      </c>
      <c r="F636" s="1" t="s">
        <v>513</v>
      </c>
    </row>
    <row r="637" spans="1:6">
      <c r="A637" s="1" t="s">
        <v>1850</v>
      </c>
      <c r="B637" s="1" t="s">
        <v>1719</v>
      </c>
      <c r="C637" s="1" t="s">
        <v>1858</v>
      </c>
      <c r="D637" s="1">
        <v>4.7</v>
      </c>
      <c r="E637" s="1">
        <v>3839</v>
      </c>
      <c r="F637" s="1" t="s">
        <v>1859</v>
      </c>
    </row>
    <row r="638" spans="1:6">
      <c r="A638" s="1" t="s">
        <v>1850</v>
      </c>
      <c r="B638" s="1" t="s">
        <v>1719</v>
      </c>
      <c r="C638" s="1" t="s">
        <v>1860</v>
      </c>
      <c r="D638" s="1">
        <v>4.7</v>
      </c>
      <c r="E638" s="1">
        <v>3685</v>
      </c>
      <c r="F638" s="1" t="s">
        <v>1861</v>
      </c>
    </row>
    <row r="639" spans="1:6">
      <c r="A639" s="1" t="s">
        <v>1850</v>
      </c>
      <c r="B639" s="1" t="s">
        <v>1719</v>
      </c>
      <c r="C639" s="1" t="s">
        <v>1857</v>
      </c>
      <c r="D639" s="1">
        <v>4.8</v>
      </c>
      <c r="E639" s="1">
        <v>3438</v>
      </c>
      <c r="F639" s="1" t="s">
        <v>178</v>
      </c>
    </row>
    <row r="640" spans="1:6">
      <c r="A640" s="1" t="s">
        <v>1850</v>
      </c>
      <c r="B640" s="1" t="s">
        <v>1719</v>
      </c>
      <c r="C640" s="1" t="s">
        <v>1856</v>
      </c>
      <c r="D640" s="1">
        <v>4.8</v>
      </c>
      <c r="E640" s="1">
        <v>2775</v>
      </c>
      <c r="F640" s="1" t="s">
        <v>996</v>
      </c>
    </row>
    <row r="641" spans="1:6">
      <c r="A641" s="1" t="s">
        <v>1850</v>
      </c>
      <c r="B641" s="1" t="s">
        <v>1719</v>
      </c>
      <c r="C641" s="1" t="s">
        <v>1869</v>
      </c>
      <c r="D641" s="1">
        <v>4.7</v>
      </c>
      <c r="E641" s="1">
        <v>1948</v>
      </c>
      <c r="F641" s="1" t="s">
        <v>140</v>
      </c>
    </row>
    <row r="642" spans="1:6">
      <c r="A642" s="1" t="s">
        <v>1850</v>
      </c>
      <c r="B642" s="1" t="s">
        <v>1719</v>
      </c>
      <c r="C642" s="1" t="s">
        <v>1870</v>
      </c>
      <c r="D642" s="1">
        <v>4.5999999999999996</v>
      </c>
      <c r="E642" s="1">
        <v>1936</v>
      </c>
      <c r="F642" s="1" t="s">
        <v>513</v>
      </c>
    </row>
    <row r="643" spans="1:6">
      <c r="A643" s="1" t="s">
        <v>1850</v>
      </c>
      <c r="B643" s="1" t="s">
        <v>1719</v>
      </c>
      <c r="C643" s="1" t="s">
        <v>1863</v>
      </c>
      <c r="D643" s="1">
        <v>4.8</v>
      </c>
      <c r="E643" s="1">
        <v>1781</v>
      </c>
      <c r="F643" s="1" t="s">
        <v>178</v>
      </c>
    </row>
    <row r="644" spans="1:6">
      <c r="A644" s="1" t="s">
        <v>1850</v>
      </c>
      <c r="B644" s="1" t="s">
        <v>1719</v>
      </c>
      <c r="C644" s="1" t="s">
        <v>1864</v>
      </c>
      <c r="D644" s="1">
        <v>4.5999999999999996</v>
      </c>
      <c r="E644" s="1">
        <v>1477</v>
      </c>
      <c r="F644" s="1" t="s">
        <v>719</v>
      </c>
    </row>
    <row r="645" spans="1:6">
      <c r="A645" s="1" t="s">
        <v>1850</v>
      </c>
      <c r="B645" s="1" t="s">
        <v>1719</v>
      </c>
      <c r="C645" s="1" t="s">
        <v>1878</v>
      </c>
      <c r="D645" s="1">
        <v>4.7</v>
      </c>
      <c r="E645" s="1">
        <v>1261</v>
      </c>
      <c r="F645" s="1" t="s">
        <v>513</v>
      </c>
    </row>
    <row r="646" spans="1:6">
      <c r="A646" s="1" t="s">
        <v>1850</v>
      </c>
      <c r="B646" s="1" t="s">
        <v>1719</v>
      </c>
      <c r="C646" s="1" t="s">
        <v>1867</v>
      </c>
      <c r="D646" s="1">
        <v>4.8</v>
      </c>
      <c r="E646" s="1">
        <v>1231</v>
      </c>
      <c r="F646" s="1" t="s">
        <v>581</v>
      </c>
    </row>
    <row r="647" spans="1:6">
      <c r="A647" s="1" t="s">
        <v>1850</v>
      </c>
      <c r="B647" s="1" t="s">
        <v>1719</v>
      </c>
      <c r="C647" s="1" t="s">
        <v>1868</v>
      </c>
      <c r="D647" s="1">
        <v>4.7</v>
      </c>
      <c r="E647" s="1">
        <v>1177</v>
      </c>
      <c r="F647" s="1" t="s">
        <v>162</v>
      </c>
    </row>
    <row r="648" spans="1:6">
      <c r="A648" s="1" t="s">
        <v>1850</v>
      </c>
      <c r="B648" s="1" t="s">
        <v>1719</v>
      </c>
      <c r="C648" s="1" t="s">
        <v>1862</v>
      </c>
      <c r="D648" s="1">
        <v>5</v>
      </c>
      <c r="E648" s="1">
        <v>1164</v>
      </c>
      <c r="F648" s="1" t="s">
        <v>612</v>
      </c>
    </row>
    <row r="649" spans="1:6">
      <c r="A649" s="1" t="s">
        <v>1850</v>
      </c>
      <c r="B649" s="1" t="s">
        <v>1719</v>
      </c>
      <c r="C649" s="1" t="s">
        <v>1881</v>
      </c>
      <c r="D649" s="1">
        <v>4.7</v>
      </c>
      <c r="E649" s="1">
        <v>1131</v>
      </c>
      <c r="F649" s="1" t="s">
        <v>262</v>
      </c>
    </row>
    <row r="650" spans="1:6">
      <c r="A650" s="1" t="s">
        <v>1850</v>
      </c>
      <c r="B650" s="1" t="s">
        <v>1719</v>
      </c>
      <c r="C650" s="1" t="s">
        <v>1866</v>
      </c>
      <c r="D650" s="1">
        <v>5</v>
      </c>
      <c r="E650" s="1">
        <v>1117</v>
      </c>
      <c r="F650" s="1" t="s">
        <v>200</v>
      </c>
    </row>
    <row r="651" spans="1:6">
      <c r="A651" s="1" t="s">
        <v>1850</v>
      </c>
      <c r="B651" s="1" t="s">
        <v>1719</v>
      </c>
      <c r="C651" s="1" t="s">
        <v>1875</v>
      </c>
      <c r="D651" s="1">
        <v>4.9000000000000004</v>
      </c>
      <c r="E651" s="1">
        <v>1041</v>
      </c>
      <c r="F651" s="1" t="s">
        <v>1876</v>
      </c>
    </row>
    <row r="652" spans="1:6">
      <c r="A652" s="1" t="s">
        <v>1850</v>
      </c>
      <c r="B652" s="1" t="s">
        <v>1719</v>
      </c>
      <c r="C652" s="1" t="s">
        <v>1882</v>
      </c>
      <c r="D652" s="1">
        <v>4.8</v>
      </c>
      <c r="E652" s="1">
        <v>1035</v>
      </c>
      <c r="F652" s="1" t="s">
        <v>429</v>
      </c>
    </row>
    <row r="653" spans="1:6">
      <c r="A653" s="1" t="s">
        <v>1850</v>
      </c>
      <c r="B653" s="1" t="s">
        <v>1719</v>
      </c>
      <c r="C653" s="1" t="s">
        <v>1874</v>
      </c>
      <c r="D653" s="1">
        <v>4.8</v>
      </c>
      <c r="E653" s="1">
        <v>932</v>
      </c>
      <c r="F653" s="1" t="s">
        <v>180</v>
      </c>
    </row>
    <row r="654" spans="1:6">
      <c r="A654" s="1" t="s">
        <v>1850</v>
      </c>
      <c r="B654" s="1" t="s">
        <v>1719</v>
      </c>
      <c r="C654" s="1" t="s">
        <v>1880</v>
      </c>
      <c r="D654" s="1">
        <v>4.5</v>
      </c>
      <c r="E654" s="1">
        <v>905</v>
      </c>
      <c r="F654" s="1" t="s">
        <v>180</v>
      </c>
    </row>
    <row r="655" spans="1:6">
      <c r="A655" s="1" t="s">
        <v>1850</v>
      </c>
      <c r="B655" s="1" t="s">
        <v>1719</v>
      </c>
      <c r="C655" s="1" t="s">
        <v>1873</v>
      </c>
      <c r="D655" s="1">
        <v>4.8</v>
      </c>
      <c r="E655" s="1">
        <v>758</v>
      </c>
      <c r="F655" s="1" t="s">
        <v>147</v>
      </c>
    </row>
    <row r="656" spans="1:6">
      <c r="A656" s="1" t="s">
        <v>1850</v>
      </c>
      <c r="B656" s="1" t="s">
        <v>1719</v>
      </c>
      <c r="C656" s="1" t="s">
        <v>1871</v>
      </c>
      <c r="D656" s="1">
        <v>4.9000000000000004</v>
      </c>
      <c r="E656" s="1">
        <v>739</v>
      </c>
      <c r="F656" s="1" t="s">
        <v>257</v>
      </c>
    </row>
    <row r="657" spans="1:6">
      <c r="A657" s="1" t="s">
        <v>1850</v>
      </c>
      <c r="B657" s="1" t="s">
        <v>1719</v>
      </c>
      <c r="C657" s="1" t="s">
        <v>1879</v>
      </c>
      <c r="D657" s="1">
        <v>4.7</v>
      </c>
      <c r="E657" s="1">
        <v>617</v>
      </c>
      <c r="F657" s="1" t="s">
        <v>136</v>
      </c>
    </row>
    <row r="658" spans="1:6">
      <c r="A658" s="1" t="s">
        <v>1850</v>
      </c>
      <c r="B658" s="1" t="s">
        <v>1719</v>
      </c>
      <c r="C658" s="1" t="s">
        <v>1883</v>
      </c>
      <c r="D658" s="1">
        <v>4.9000000000000004</v>
      </c>
      <c r="E658" s="1">
        <v>584</v>
      </c>
      <c r="F658" s="1" t="s">
        <v>145</v>
      </c>
    </row>
    <row r="659" spans="1:6">
      <c r="A659" s="1" t="s">
        <v>1850</v>
      </c>
      <c r="B659" s="1" t="s">
        <v>1719</v>
      </c>
      <c r="C659" s="1" t="s">
        <v>1865</v>
      </c>
      <c r="D659" s="1">
        <v>4.9000000000000004</v>
      </c>
      <c r="E659" s="1">
        <v>576</v>
      </c>
      <c r="F659" s="1" t="s">
        <v>612</v>
      </c>
    </row>
    <row r="660" spans="1:6">
      <c r="A660" s="1" t="s">
        <v>1850</v>
      </c>
      <c r="B660" s="1" t="s">
        <v>1719</v>
      </c>
      <c r="C660" s="1" t="s">
        <v>1877</v>
      </c>
      <c r="D660" s="1">
        <v>4.7</v>
      </c>
      <c r="E660" s="1">
        <v>449</v>
      </c>
      <c r="F660" s="1" t="s">
        <v>12</v>
      </c>
    </row>
    <row r="661" spans="1:6">
      <c r="A661" s="1" t="s">
        <v>1850</v>
      </c>
      <c r="B661" s="1" t="s">
        <v>1719</v>
      </c>
      <c r="C661" s="1" t="s">
        <v>1872</v>
      </c>
      <c r="D661" s="1">
        <v>4.5999999999999996</v>
      </c>
      <c r="E661" s="1">
        <v>363</v>
      </c>
      <c r="F661" s="1" t="s">
        <v>147</v>
      </c>
    </row>
    <row r="662" spans="1:6">
      <c r="A662" s="1" t="s">
        <v>121</v>
      </c>
      <c r="B662" s="1" t="s">
        <v>2738</v>
      </c>
      <c r="C662" s="1" t="s">
        <v>2869</v>
      </c>
      <c r="D662" s="1">
        <v>4.4000000000000004</v>
      </c>
      <c r="E662" s="1">
        <v>37046</v>
      </c>
      <c r="F662" s="1" t="s">
        <v>2234</v>
      </c>
    </row>
    <row r="663" spans="1:6">
      <c r="A663" s="1" t="s">
        <v>121</v>
      </c>
      <c r="B663" s="1" t="s">
        <v>2738</v>
      </c>
      <c r="C663" s="1" t="s">
        <v>2870</v>
      </c>
      <c r="D663" s="1">
        <v>4.5</v>
      </c>
      <c r="E663" s="1">
        <v>32135</v>
      </c>
      <c r="F663" s="1" t="s">
        <v>214</v>
      </c>
    </row>
    <row r="664" spans="1:6">
      <c r="A664" s="1" t="s">
        <v>121</v>
      </c>
      <c r="B664" s="1" t="s">
        <v>2738</v>
      </c>
      <c r="C664" s="1" t="s">
        <v>2871</v>
      </c>
      <c r="D664" s="1">
        <v>4.5</v>
      </c>
      <c r="E664" s="1">
        <v>19813</v>
      </c>
      <c r="F664" s="1" t="s">
        <v>2872</v>
      </c>
    </row>
    <row r="665" spans="1:6">
      <c r="A665" s="1" t="s">
        <v>121</v>
      </c>
      <c r="B665" s="1" t="s">
        <v>2738</v>
      </c>
      <c r="C665" s="1" t="s">
        <v>2873</v>
      </c>
      <c r="D665" s="1">
        <v>4.5999999999999996</v>
      </c>
      <c r="E665" s="1">
        <v>13796</v>
      </c>
      <c r="F665" s="1" t="s">
        <v>1360</v>
      </c>
    </row>
    <row r="666" spans="1:6">
      <c r="A666" s="1" t="s">
        <v>121</v>
      </c>
      <c r="B666" s="1" t="s">
        <v>2738</v>
      </c>
      <c r="C666" s="1" t="s">
        <v>2874</v>
      </c>
      <c r="D666" s="1">
        <v>4.7</v>
      </c>
      <c r="E666" s="1">
        <v>10824</v>
      </c>
      <c r="F666" s="1" t="s">
        <v>166</v>
      </c>
    </row>
    <row r="667" spans="1:6">
      <c r="A667" s="1" t="s">
        <v>121</v>
      </c>
      <c r="B667" s="1" t="s">
        <v>2738</v>
      </c>
      <c r="C667" s="1" t="s">
        <v>2878</v>
      </c>
      <c r="D667" s="1">
        <v>4.5999999999999996</v>
      </c>
      <c r="E667" s="1">
        <v>7797</v>
      </c>
      <c r="F667" s="1" t="s">
        <v>272</v>
      </c>
    </row>
    <row r="668" spans="1:6">
      <c r="A668" s="1" t="s">
        <v>121</v>
      </c>
      <c r="B668" s="1" t="s">
        <v>2738</v>
      </c>
      <c r="C668" s="1" t="s">
        <v>2875</v>
      </c>
      <c r="D668" s="1">
        <v>4.7</v>
      </c>
      <c r="E668" s="1">
        <v>5989</v>
      </c>
      <c r="F668" s="1" t="s">
        <v>2876</v>
      </c>
    </row>
    <row r="669" spans="1:6">
      <c r="A669" s="1" t="s">
        <v>121</v>
      </c>
      <c r="B669" s="1" t="s">
        <v>2738</v>
      </c>
      <c r="C669" s="1" t="s">
        <v>2880</v>
      </c>
      <c r="D669" s="1">
        <v>4.5999999999999996</v>
      </c>
      <c r="E669" s="1">
        <v>5568</v>
      </c>
      <c r="F669" s="1" t="s">
        <v>180</v>
      </c>
    </row>
    <row r="670" spans="1:6">
      <c r="A670" s="1" t="s">
        <v>121</v>
      </c>
      <c r="B670" s="1" t="s">
        <v>2738</v>
      </c>
      <c r="C670" s="1" t="s">
        <v>2877</v>
      </c>
      <c r="D670" s="1">
        <v>4.7</v>
      </c>
      <c r="E670" s="1">
        <v>3590</v>
      </c>
      <c r="F670" s="1" t="s">
        <v>136</v>
      </c>
    </row>
    <row r="671" spans="1:6">
      <c r="A671" s="1" t="s">
        <v>121</v>
      </c>
      <c r="B671" s="1" t="s">
        <v>2738</v>
      </c>
      <c r="C671" s="1" t="s">
        <v>2882</v>
      </c>
      <c r="D671" s="1">
        <v>5</v>
      </c>
      <c r="E671" s="1">
        <v>3343</v>
      </c>
      <c r="F671" s="1" t="s">
        <v>180</v>
      </c>
    </row>
    <row r="672" spans="1:6">
      <c r="A672" s="1" t="s">
        <v>121</v>
      </c>
      <c r="B672" s="1" t="s">
        <v>2738</v>
      </c>
      <c r="C672" s="1" t="s">
        <v>2879</v>
      </c>
      <c r="D672" s="1">
        <v>4.5</v>
      </c>
      <c r="E672" s="1">
        <v>3197</v>
      </c>
      <c r="F672" s="1" t="s">
        <v>1960</v>
      </c>
    </row>
    <row r="673" spans="1:6">
      <c r="A673" s="1" t="s">
        <v>121</v>
      </c>
      <c r="B673" s="1" t="s">
        <v>2738</v>
      </c>
      <c r="C673" s="1" t="s">
        <v>2881</v>
      </c>
      <c r="D673" s="1">
        <v>4.8</v>
      </c>
      <c r="E673" s="1">
        <v>2813</v>
      </c>
      <c r="F673" s="1" t="s">
        <v>262</v>
      </c>
    </row>
    <row r="674" spans="1:6">
      <c r="A674" s="1" t="s">
        <v>121</v>
      </c>
      <c r="B674" s="1" t="s">
        <v>2738</v>
      </c>
      <c r="C674" s="1" t="s">
        <v>2885</v>
      </c>
      <c r="D674" s="1">
        <v>4.7</v>
      </c>
      <c r="E674" s="1">
        <v>2759</v>
      </c>
      <c r="F674" s="1" t="s">
        <v>136</v>
      </c>
    </row>
    <row r="675" spans="1:6">
      <c r="A675" s="1" t="s">
        <v>121</v>
      </c>
      <c r="B675" s="1" t="s">
        <v>2738</v>
      </c>
      <c r="C675" s="1" t="s">
        <v>2884</v>
      </c>
      <c r="D675" s="1">
        <v>4.7</v>
      </c>
      <c r="E675" s="1">
        <v>2191</v>
      </c>
      <c r="F675" s="1" t="s">
        <v>136</v>
      </c>
    </row>
    <row r="676" spans="1:6">
      <c r="A676" s="1" t="s">
        <v>121</v>
      </c>
      <c r="B676" s="1" t="s">
        <v>2738</v>
      </c>
      <c r="C676" s="1" t="s">
        <v>2886</v>
      </c>
      <c r="D676" s="1">
        <v>4.5999999999999996</v>
      </c>
      <c r="E676" s="1">
        <v>1851</v>
      </c>
      <c r="F676" s="1" t="s">
        <v>12</v>
      </c>
    </row>
    <row r="677" spans="1:6">
      <c r="A677" s="1" t="s">
        <v>121</v>
      </c>
      <c r="B677" s="1" t="s">
        <v>2738</v>
      </c>
      <c r="C677" s="1" t="s">
        <v>2889</v>
      </c>
      <c r="D677" s="1">
        <v>4.5999999999999996</v>
      </c>
      <c r="E677" s="1">
        <v>1443</v>
      </c>
      <c r="F677" s="1" t="s">
        <v>2890</v>
      </c>
    </row>
    <row r="678" spans="1:6">
      <c r="A678" s="1" t="s">
        <v>121</v>
      </c>
      <c r="B678" s="1" t="s">
        <v>2738</v>
      </c>
      <c r="C678" s="1" t="s">
        <v>2883</v>
      </c>
      <c r="D678" s="1">
        <v>4.3</v>
      </c>
      <c r="E678" s="1">
        <v>1228</v>
      </c>
      <c r="F678" s="1" t="s">
        <v>588</v>
      </c>
    </row>
    <row r="679" spans="1:6">
      <c r="A679" s="1" t="s">
        <v>121</v>
      </c>
      <c r="B679" s="1" t="s">
        <v>2738</v>
      </c>
      <c r="C679" s="1" t="s">
        <v>2897</v>
      </c>
      <c r="D679" s="1">
        <v>4.8</v>
      </c>
      <c r="E679" s="1">
        <v>1227</v>
      </c>
      <c r="F679" s="1" t="s">
        <v>728</v>
      </c>
    </row>
    <row r="680" spans="1:6">
      <c r="A680" s="1" t="s">
        <v>121</v>
      </c>
      <c r="B680" s="1" t="s">
        <v>2738</v>
      </c>
      <c r="C680" s="1" t="s">
        <v>2892</v>
      </c>
      <c r="D680" s="1">
        <v>4.5</v>
      </c>
      <c r="E680" s="1">
        <v>1211</v>
      </c>
      <c r="F680" s="1" t="s">
        <v>1655</v>
      </c>
    </row>
    <row r="681" spans="1:6">
      <c r="A681" s="1" t="s">
        <v>121</v>
      </c>
      <c r="B681" s="1" t="s">
        <v>2738</v>
      </c>
      <c r="C681" s="1" t="s">
        <v>2887</v>
      </c>
      <c r="D681" s="1">
        <v>4.5</v>
      </c>
      <c r="E681" s="1">
        <v>1110</v>
      </c>
      <c r="F681" s="1" t="s">
        <v>2888</v>
      </c>
    </row>
    <row r="682" spans="1:6">
      <c r="A682" s="1" t="s">
        <v>121</v>
      </c>
      <c r="B682" s="1" t="s">
        <v>2738</v>
      </c>
      <c r="C682" s="1" t="s">
        <v>2891</v>
      </c>
      <c r="D682" s="1">
        <v>4.7</v>
      </c>
      <c r="E682" s="1">
        <v>1089</v>
      </c>
      <c r="F682" s="1" t="s">
        <v>136</v>
      </c>
    </row>
    <row r="683" spans="1:6">
      <c r="A683" s="1" t="s">
        <v>121</v>
      </c>
      <c r="B683" s="1" t="s">
        <v>2738</v>
      </c>
      <c r="C683" s="1" t="s">
        <v>2895</v>
      </c>
      <c r="D683" s="1">
        <v>4.7</v>
      </c>
      <c r="E683" s="1">
        <v>1037</v>
      </c>
      <c r="F683" s="1" t="s">
        <v>12</v>
      </c>
    </row>
    <row r="684" spans="1:6">
      <c r="A684" s="1" t="s">
        <v>121</v>
      </c>
      <c r="B684" s="1" t="s">
        <v>2738</v>
      </c>
      <c r="C684" s="1" t="s">
        <v>2893</v>
      </c>
      <c r="D684" s="1">
        <v>4.5</v>
      </c>
      <c r="E684" s="1">
        <v>808</v>
      </c>
      <c r="F684" s="1" t="s">
        <v>136</v>
      </c>
    </row>
    <row r="685" spans="1:6">
      <c r="A685" s="1" t="s">
        <v>121</v>
      </c>
      <c r="B685" s="1" t="s">
        <v>2738</v>
      </c>
      <c r="C685" s="1" t="s">
        <v>2902</v>
      </c>
      <c r="D685" s="1">
        <v>4.4000000000000004</v>
      </c>
      <c r="E685" s="1">
        <v>702</v>
      </c>
      <c r="F685" s="1" t="s">
        <v>366</v>
      </c>
    </row>
    <row r="686" spans="1:6">
      <c r="A686" s="1" t="s">
        <v>121</v>
      </c>
      <c r="B686" s="1" t="s">
        <v>2738</v>
      </c>
      <c r="C686" s="1" t="s">
        <v>2900</v>
      </c>
      <c r="D686" s="1">
        <v>4.5999999999999996</v>
      </c>
      <c r="E686" s="1">
        <v>608</v>
      </c>
      <c r="F686" s="1" t="s">
        <v>136</v>
      </c>
    </row>
    <row r="687" spans="1:6">
      <c r="A687" s="1" t="s">
        <v>121</v>
      </c>
      <c r="B687" s="1" t="s">
        <v>2738</v>
      </c>
      <c r="C687" s="1" t="s">
        <v>2894</v>
      </c>
      <c r="D687" s="1">
        <v>4.7</v>
      </c>
      <c r="E687" s="1">
        <v>489</v>
      </c>
      <c r="F687" s="1" t="s">
        <v>136</v>
      </c>
    </row>
    <row r="688" spans="1:6">
      <c r="A688" s="1" t="s">
        <v>121</v>
      </c>
      <c r="B688" s="1" t="s">
        <v>2738</v>
      </c>
      <c r="C688" s="1" t="s">
        <v>2896</v>
      </c>
      <c r="D688" s="1">
        <v>4.5999999999999996</v>
      </c>
      <c r="E688" s="1">
        <v>478</v>
      </c>
      <c r="F688" s="1" t="s">
        <v>996</v>
      </c>
    </row>
    <row r="689" spans="1:6">
      <c r="A689" s="1" t="s">
        <v>121</v>
      </c>
      <c r="B689" s="1" t="s">
        <v>2738</v>
      </c>
      <c r="C689" s="1" t="s">
        <v>2899</v>
      </c>
      <c r="D689" s="1">
        <v>4.7</v>
      </c>
      <c r="E689" s="1">
        <v>323</v>
      </c>
      <c r="F689" s="1" t="s">
        <v>166</v>
      </c>
    </row>
    <row r="690" spans="1:6">
      <c r="A690" s="1" t="s">
        <v>121</v>
      </c>
      <c r="B690" s="1" t="s">
        <v>2738</v>
      </c>
      <c r="C690" s="1" t="s">
        <v>2901</v>
      </c>
      <c r="D690" s="1">
        <v>4.5999999999999996</v>
      </c>
      <c r="E690" s="1">
        <v>300</v>
      </c>
      <c r="F690" s="1" t="s">
        <v>136</v>
      </c>
    </row>
    <row r="691" spans="1:6">
      <c r="A691" s="1" t="s">
        <v>121</v>
      </c>
      <c r="B691" s="1" t="s">
        <v>2738</v>
      </c>
      <c r="C691" s="1" t="s">
        <v>2898</v>
      </c>
      <c r="D691" s="1">
        <v>4.8</v>
      </c>
      <c r="E691" s="1">
        <v>265</v>
      </c>
      <c r="F691" s="1" t="s">
        <v>612</v>
      </c>
    </row>
    <row r="692" spans="1:6">
      <c r="A692" s="1" t="s">
        <v>3501</v>
      </c>
      <c r="B692" s="1" t="s">
        <v>3596</v>
      </c>
      <c r="C692" s="1" t="s">
        <v>3503</v>
      </c>
      <c r="D692" s="1">
        <v>4.4000000000000004</v>
      </c>
      <c r="E692" s="1">
        <v>3416</v>
      </c>
      <c r="F692" s="1" t="s">
        <v>3241</v>
      </c>
    </row>
    <row r="693" spans="1:6">
      <c r="A693" s="1" t="s">
        <v>3501</v>
      </c>
      <c r="B693" s="1" t="s">
        <v>3596</v>
      </c>
      <c r="C693" s="1" t="s">
        <v>3504</v>
      </c>
      <c r="D693" s="1">
        <v>4.7</v>
      </c>
      <c r="E693" s="1">
        <v>2129</v>
      </c>
      <c r="F693" s="1" t="s">
        <v>172</v>
      </c>
    </row>
    <row r="694" spans="1:6">
      <c r="A694" s="1" t="s">
        <v>3501</v>
      </c>
      <c r="B694" s="1" t="s">
        <v>3596</v>
      </c>
      <c r="C694" s="1" t="s">
        <v>3502</v>
      </c>
      <c r="D694" s="1">
        <v>4.2</v>
      </c>
      <c r="E694" s="1">
        <v>1609</v>
      </c>
      <c r="F694" s="1" t="s">
        <v>138</v>
      </c>
    </row>
    <row r="695" spans="1:6">
      <c r="A695" s="1" t="s">
        <v>3501</v>
      </c>
      <c r="B695" s="1" t="s">
        <v>3596</v>
      </c>
      <c r="C695" s="1" t="s">
        <v>3512</v>
      </c>
      <c r="D695" s="1">
        <v>4.5</v>
      </c>
      <c r="E695" s="1">
        <v>489</v>
      </c>
      <c r="F695" s="1" t="s">
        <v>351</v>
      </c>
    </row>
    <row r="696" spans="1:6">
      <c r="A696" s="1" t="s">
        <v>3501</v>
      </c>
      <c r="B696" s="1" t="s">
        <v>3596</v>
      </c>
      <c r="C696" s="1" t="s">
        <v>3505</v>
      </c>
      <c r="D696" s="1">
        <v>4.4000000000000004</v>
      </c>
      <c r="E696" s="1">
        <v>368</v>
      </c>
      <c r="F696" s="1" t="s">
        <v>247</v>
      </c>
    </row>
    <row r="697" spans="1:6">
      <c r="A697" s="1" t="s">
        <v>3501</v>
      </c>
      <c r="B697" s="1" t="s">
        <v>3596</v>
      </c>
      <c r="C697" s="1" t="s">
        <v>3508</v>
      </c>
      <c r="D697" s="1">
        <v>4.4000000000000004</v>
      </c>
      <c r="E697" s="1">
        <v>357</v>
      </c>
      <c r="F697" s="1" t="s">
        <v>180</v>
      </c>
    </row>
    <row r="698" spans="1:6">
      <c r="A698" s="1" t="s">
        <v>3501</v>
      </c>
      <c r="B698" s="1" t="s">
        <v>3596</v>
      </c>
      <c r="C698" s="1" t="s">
        <v>3510</v>
      </c>
      <c r="D698" s="1">
        <v>4.4000000000000004</v>
      </c>
      <c r="E698" s="1">
        <v>338</v>
      </c>
      <c r="F698" s="1" t="s">
        <v>211</v>
      </c>
    </row>
    <row r="699" spans="1:6">
      <c r="A699" s="1" t="s">
        <v>3501</v>
      </c>
      <c r="B699" s="1" t="s">
        <v>3596</v>
      </c>
      <c r="C699" s="1" t="s">
        <v>3517</v>
      </c>
      <c r="D699" s="1">
        <v>4.0999999999999996</v>
      </c>
      <c r="E699" s="1">
        <v>317</v>
      </c>
      <c r="F699" s="1" t="s">
        <v>172</v>
      </c>
    </row>
    <row r="700" spans="1:6">
      <c r="A700" s="1" t="s">
        <v>3501</v>
      </c>
      <c r="B700" s="1" t="s">
        <v>3596</v>
      </c>
      <c r="C700" s="1" t="s">
        <v>3506</v>
      </c>
      <c r="D700" s="1">
        <v>4.8</v>
      </c>
      <c r="E700" s="1">
        <v>280</v>
      </c>
      <c r="F700" s="1" t="s">
        <v>137</v>
      </c>
    </row>
    <row r="701" spans="1:6">
      <c r="A701" s="1" t="s">
        <v>3501</v>
      </c>
      <c r="B701" s="1" t="s">
        <v>3596</v>
      </c>
      <c r="C701" s="1" t="s">
        <v>3529</v>
      </c>
      <c r="D701" s="1">
        <v>3.9</v>
      </c>
      <c r="E701" s="1">
        <v>260</v>
      </c>
      <c r="F701" s="1" t="s">
        <v>1724</v>
      </c>
    </row>
    <row r="702" spans="1:6">
      <c r="A702" s="1" t="s">
        <v>3501</v>
      </c>
      <c r="B702" s="1" t="s">
        <v>3596</v>
      </c>
      <c r="C702" s="1" t="s">
        <v>3514</v>
      </c>
      <c r="D702" s="1">
        <v>4.4000000000000004</v>
      </c>
      <c r="E702" s="1">
        <v>226</v>
      </c>
      <c r="F702" s="1" t="s">
        <v>138</v>
      </c>
    </row>
    <row r="703" spans="1:6">
      <c r="A703" s="1" t="s">
        <v>3501</v>
      </c>
      <c r="B703" s="1" t="s">
        <v>3596</v>
      </c>
      <c r="C703" s="1" t="s">
        <v>3509</v>
      </c>
      <c r="D703" s="1">
        <v>4.4000000000000004</v>
      </c>
      <c r="E703" s="1">
        <v>225</v>
      </c>
      <c r="F703" s="1" t="s">
        <v>131</v>
      </c>
    </row>
    <row r="704" spans="1:6">
      <c r="A704" s="1" t="s">
        <v>3501</v>
      </c>
      <c r="B704" s="1" t="s">
        <v>3596</v>
      </c>
      <c r="C704" s="1" t="s">
        <v>3523</v>
      </c>
      <c r="D704" s="1">
        <v>3.9</v>
      </c>
      <c r="E704" s="1">
        <v>223</v>
      </c>
      <c r="F704" s="1" t="s">
        <v>178</v>
      </c>
    </row>
    <row r="705" spans="1:6">
      <c r="A705" s="1" t="s">
        <v>3501</v>
      </c>
      <c r="B705" s="1" t="s">
        <v>3596</v>
      </c>
      <c r="C705" s="1" t="s">
        <v>3507</v>
      </c>
      <c r="D705" s="1">
        <v>4.8</v>
      </c>
      <c r="E705" s="1">
        <v>190</v>
      </c>
      <c r="F705" s="1" t="s">
        <v>178</v>
      </c>
    </row>
    <row r="706" spans="1:6">
      <c r="A706" s="1" t="s">
        <v>3501</v>
      </c>
      <c r="B706" s="1" t="s">
        <v>3596</v>
      </c>
      <c r="C706" s="1" t="s">
        <v>3511</v>
      </c>
      <c r="D706" s="1">
        <v>4.5</v>
      </c>
      <c r="E706" s="1">
        <v>189</v>
      </c>
      <c r="F706" s="1" t="s">
        <v>161</v>
      </c>
    </row>
    <row r="707" spans="1:6">
      <c r="A707" s="1" t="s">
        <v>3501</v>
      </c>
      <c r="B707" s="1" t="s">
        <v>3596</v>
      </c>
      <c r="C707" s="1" t="s">
        <v>3515</v>
      </c>
      <c r="D707" s="1">
        <v>4.5999999999999996</v>
      </c>
      <c r="E707" s="1">
        <v>149</v>
      </c>
      <c r="F707" s="1" t="s">
        <v>223</v>
      </c>
    </row>
    <row r="708" spans="1:6">
      <c r="A708" s="1" t="s">
        <v>3501</v>
      </c>
      <c r="B708" s="1" t="s">
        <v>3596</v>
      </c>
      <c r="C708" s="1" t="s">
        <v>3522</v>
      </c>
      <c r="D708" s="1">
        <v>3.9</v>
      </c>
      <c r="E708" s="1">
        <v>149</v>
      </c>
      <c r="F708" s="1" t="s">
        <v>138</v>
      </c>
    </row>
    <row r="709" spans="1:6">
      <c r="A709" s="1" t="s">
        <v>3501</v>
      </c>
      <c r="B709" s="1" t="s">
        <v>3596</v>
      </c>
      <c r="C709" s="1" t="s">
        <v>3513</v>
      </c>
      <c r="D709" s="1">
        <v>4.3</v>
      </c>
      <c r="E709" s="1">
        <v>111</v>
      </c>
      <c r="F709" s="1" t="s">
        <v>1975</v>
      </c>
    </row>
    <row r="710" spans="1:6">
      <c r="A710" s="1" t="s">
        <v>3501</v>
      </c>
      <c r="B710" s="1" t="s">
        <v>3596</v>
      </c>
      <c r="C710" s="1" t="s">
        <v>3521</v>
      </c>
      <c r="D710" s="1">
        <v>4.4000000000000004</v>
      </c>
      <c r="E710" s="1">
        <v>106</v>
      </c>
      <c r="F710" s="1" t="s">
        <v>166</v>
      </c>
    </row>
    <row r="711" spans="1:6">
      <c r="A711" s="1" t="s">
        <v>3501</v>
      </c>
      <c r="B711" s="1" t="s">
        <v>3596</v>
      </c>
      <c r="C711" s="1" t="s">
        <v>3531</v>
      </c>
      <c r="D711" s="1">
        <v>4.3</v>
      </c>
      <c r="E711" s="1">
        <v>87</v>
      </c>
      <c r="F711" s="1" t="s">
        <v>145</v>
      </c>
    </row>
    <row r="712" spans="1:6">
      <c r="A712" s="1" t="s">
        <v>3501</v>
      </c>
      <c r="B712" s="1" t="s">
        <v>3596</v>
      </c>
      <c r="C712" s="1" t="s">
        <v>3530</v>
      </c>
      <c r="D712" s="1">
        <v>4.8</v>
      </c>
      <c r="E712" s="1">
        <v>85</v>
      </c>
      <c r="F712" s="1" t="s">
        <v>339</v>
      </c>
    </row>
    <row r="713" spans="1:6">
      <c r="A713" s="1" t="s">
        <v>3501</v>
      </c>
      <c r="B713" s="1" t="s">
        <v>3596</v>
      </c>
      <c r="C713" s="1" t="s">
        <v>3516</v>
      </c>
      <c r="D713" s="1">
        <v>4.8</v>
      </c>
      <c r="E713" s="1">
        <v>83</v>
      </c>
      <c r="F713" s="1" t="s">
        <v>180</v>
      </c>
    </row>
    <row r="714" spans="1:6">
      <c r="A714" s="1" t="s">
        <v>3501</v>
      </c>
      <c r="B714" s="1" t="s">
        <v>3596</v>
      </c>
      <c r="C714" s="1" t="s">
        <v>3520</v>
      </c>
      <c r="D714" s="1">
        <v>4.2</v>
      </c>
      <c r="E714" s="1">
        <v>75</v>
      </c>
      <c r="F714" s="1" t="s">
        <v>2525</v>
      </c>
    </row>
    <row r="715" spans="1:6">
      <c r="A715" s="1" t="s">
        <v>3501</v>
      </c>
      <c r="B715" s="1" t="s">
        <v>3596</v>
      </c>
      <c r="C715" s="1" t="s">
        <v>3519</v>
      </c>
      <c r="D715" s="1">
        <v>4.3</v>
      </c>
      <c r="E715" s="1">
        <v>66</v>
      </c>
      <c r="F715" s="1" t="s">
        <v>262</v>
      </c>
    </row>
    <row r="716" spans="1:6">
      <c r="A716" s="1" t="s">
        <v>3501</v>
      </c>
      <c r="B716" s="1" t="s">
        <v>3596</v>
      </c>
      <c r="C716" s="1" t="s">
        <v>3525</v>
      </c>
      <c r="D716" s="1">
        <v>4.4000000000000004</v>
      </c>
      <c r="E716" s="1">
        <v>65</v>
      </c>
      <c r="F716" s="1" t="s">
        <v>339</v>
      </c>
    </row>
    <row r="717" spans="1:6">
      <c r="A717" s="1" t="s">
        <v>3501</v>
      </c>
      <c r="B717" s="1" t="s">
        <v>3596</v>
      </c>
      <c r="C717" s="1" t="s">
        <v>3526</v>
      </c>
      <c r="D717" s="1">
        <v>4.5</v>
      </c>
      <c r="E717" s="1">
        <v>63</v>
      </c>
      <c r="F717" s="1" t="s">
        <v>2606</v>
      </c>
    </row>
    <row r="718" spans="1:6">
      <c r="A718" s="1" t="s">
        <v>3501</v>
      </c>
      <c r="B718" s="1" t="s">
        <v>3596</v>
      </c>
      <c r="C718" s="1" t="s">
        <v>3518</v>
      </c>
      <c r="D718" s="1">
        <v>4.8</v>
      </c>
      <c r="E718" s="1">
        <v>55</v>
      </c>
      <c r="F718" s="1" t="s">
        <v>255</v>
      </c>
    </row>
    <row r="719" spans="1:6">
      <c r="A719" s="1" t="s">
        <v>3501</v>
      </c>
      <c r="B719" s="1" t="s">
        <v>3596</v>
      </c>
      <c r="C719" s="1" t="s">
        <v>3528</v>
      </c>
      <c r="D719" s="1">
        <v>4.9000000000000004</v>
      </c>
      <c r="E719" s="1">
        <v>18</v>
      </c>
      <c r="F719" s="1" t="s">
        <v>180</v>
      </c>
    </row>
    <row r="720" spans="1:6">
      <c r="A720" s="1" t="s">
        <v>3501</v>
      </c>
      <c r="B720" s="1" t="s">
        <v>3596</v>
      </c>
      <c r="C720" s="1" t="s">
        <v>3527</v>
      </c>
      <c r="D720" s="1">
        <v>4.5</v>
      </c>
      <c r="E720" s="1">
        <v>13</v>
      </c>
      <c r="F720" s="1" t="s">
        <v>161</v>
      </c>
    </row>
    <row r="721" spans="1:6">
      <c r="A721" s="1" t="s">
        <v>3501</v>
      </c>
      <c r="B721" s="1" t="s">
        <v>3596</v>
      </c>
      <c r="C721" s="1" t="s">
        <v>3524</v>
      </c>
      <c r="D721" s="1">
        <v>4.8</v>
      </c>
      <c r="E721" s="1">
        <v>8</v>
      </c>
      <c r="F721" s="1" t="s">
        <v>156</v>
      </c>
    </row>
    <row r="722" spans="1:6">
      <c r="A722" s="1" t="s">
        <v>691</v>
      </c>
      <c r="B722" s="1" t="s">
        <v>80</v>
      </c>
      <c r="C722" s="1" t="s">
        <v>3646</v>
      </c>
      <c r="D722" s="1">
        <v>4.5</v>
      </c>
      <c r="E722" s="1">
        <v>30040</v>
      </c>
      <c r="F722" s="1" t="s">
        <v>546</v>
      </c>
    </row>
    <row r="723" spans="1:6">
      <c r="A723" s="1" t="s">
        <v>691</v>
      </c>
      <c r="B723" s="1" t="s">
        <v>80</v>
      </c>
      <c r="C723" s="1" t="s">
        <v>3645</v>
      </c>
      <c r="D723" s="1">
        <v>4.3</v>
      </c>
      <c r="E723" s="1">
        <v>27267</v>
      </c>
      <c r="F723" s="1" t="s">
        <v>651</v>
      </c>
    </row>
    <row r="724" spans="1:6">
      <c r="A724" s="1" t="s">
        <v>691</v>
      </c>
      <c r="B724" s="1" t="s">
        <v>80</v>
      </c>
      <c r="C724" s="1" t="s">
        <v>3665</v>
      </c>
      <c r="D724" s="1">
        <v>3.4</v>
      </c>
      <c r="E724" s="1">
        <v>16612</v>
      </c>
      <c r="F724" s="1" t="s">
        <v>803</v>
      </c>
    </row>
    <row r="725" spans="1:6">
      <c r="A725" s="1" t="s">
        <v>691</v>
      </c>
      <c r="B725" s="1" t="s">
        <v>80</v>
      </c>
      <c r="C725" s="1" t="s">
        <v>3648</v>
      </c>
      <c r="D725" s="1">
        <v>4.4000000000000004</v>
      </c>
      <c r="E725" s="1">
        <v>9820</v>
      </c>
      <c r="F725" s="1" t="s">
        <v>247</v>
      </c>
    </row>
    <row r="726" spans="1:6">
      <c r="A726" s="1" t="s">
        <v>691</v>
      </c>
      <c r="B726" s="1" t="s">
        <v>80</v>
      </c>
      <c r="C726" s="1" t="s">
        <v>3654</v>
      </c>
      <c r="D726" s="1">
        <v>4.3</v>
      </c>
      <c r="E726" s="1">
        <v>7993</v>
      </c>
      <c r="F726" s="1" t="s">
        <v>256</v>
      </c>
    </row>
    <row r="727" spans="1:6">
      <c r="A727" s="1" t="s">
        <v>691</v>
      </c>
      <c r="B727" s="1" t="s">
        <v>80</v>
      </c>
      <c r="C727" s="1" t="s">
        <v>3655</v>
      </c>
      <c r="D727" s="1">
        <v>3.5</v>
      </c>
      <c r="E727" s="1">
        <v>7100</v>
      </c>
      <c r="F727" s="1" t="s">
        <v>351</v>
      </c>
    </row>
    <row r="728" spans="1:6">
      <c r="A728" s="1" t="s">
        <v>691</v>
      </c>
      <c r="B728" s="1" t="s">
        <v>80</v>
      </c>
      <c r="C728" s="1" t="s">
        <v>3652</v>
      </c>
      <c r="D728" s="1">
        <v>4.5</v>
      </c>
      <c r="E728" s="1">
        <v>5847</v>
      </c>
      <c r="F728" s="1" t="s">
        <v>223</v>
      </c>
    </row>
    <row r="729" spans="1:6">
      <c r="A729" s="1" t="s">
        <v>691</v>
      </c>
      <c r="B729" s="1" t="s">
        <v>80</v>
      </c>
      <c r="C729" s="1" t="s">
        <v>3647</v>
      </c>
      <c r="D729" s="1">
        <v>4.5</v>
      </c>
      <c r="E729" s="1">
        <v>4833</v>
      </c>
      <c r="F729" s="1" t="s">
        <v>203</v>
      </c>
    </row>
    <row r="730" spans="1:6">
      <c r="A730" s="1" t="s">
        <v>691</v>
      </c>
      <c r="B730" s="1" t="s">
        <v>80</v>
      </c>
      <c r="C730" s="1" t="s">
        <v>3653</v>
      </c>
      <c r="D730" s="1">
        <v>4.4000000000000004</v>
      </c>
      <c r="E730" s="1">
        <v>4823</v>
      </c>
      <c r="F730" s="1" t="s">
        <v>247</v>
      </c>
    </row>
    <row r="731" spans="1:6">
      <c r="A731" s="1" t="s">
        <v>691</v>
      </c>
      <c r="B731" s="1" t="s">
        <v>80</v>
      </c>
      <c r="C731" s="1" t="s">
        <v>3650</v>
      </c>
      <c r="D731" s="1">
        <v>4.4000000000000004</v>
      </c>
      <c r="E731" s="1">
        <v>4703</v>
      </c>
      <c r="F731" s="1" t="s">
        <v>3651</v>
      </c>
    </row>
    <row r="732" spans="1:6">
      <c r="A732" s="1" t="s">
        <v>691</v>
      </c>
      <c r="B732" s="1" t="s">
        <v>80</v>
      </c>
      <c r="C732" s="1" t="s">
        <v>3657</v>
      </c>
      <c r="D732" s="1">
        <v>4</v>
      </c>
      <c r="E732" s="1">
        <v>3988</v>
      </c>
      <c r="F732" s="1" t="s">
        <v>1232</v>
      </c>
    </row>
    <row r="733" spans="1:6">
      <c r="A733" s="1" t="s">
        <v>691</v>
      </c>
      <c r="B733" s="1" t="s">
        <v>80</v>
      </c>
      <c r="C733" s="1" t="s">
        <v>3656</v>
      </c>
      <c r="D733" s="1">
        <v>4.0999999999999996</v>
      </c>
      <c r="E733" s="1">
        <v>3109</v>
      </c>
      <c r="F733" s="1" t="s">
        <v>251</v>
      </c>
    </row>
    <row r="734" spans="1:6">
      <c r="A734" s="1" t="s">
        <v>691</v>
      </c>
      <c r="B734" s="1" t="s">
        <v>80</v>
      </c>
      <c r="C734" s="1" t="s">
        <v>3663</v>
      </c>
      <c r="D734" s="1">
        <v>4.3</v>
      </c>
      <c r="E734" s="1">
        <v>2538</v>
      </c>
      <c r="F734" s="1" t="s">
        <v>172</v>
      </c>
    </row>
    <row r="735" spans="1:6">
      <c r="A735" s="1" t="s">
        <v>691</v>
      </c>
      <c r="B735" s="1" t="s">
        <v>80</v>
      </c>
      <c r="C735" s="1" t="s">
        <v>573</v>
      </c>
      <c r="D735" s="1">
        <v>4.3</v>
      </c>
      <c r="E735" s="1">
        <v>2508</v>
      </c>
      <c r="F735" s="1" t="s">
        <v>1405</v>
      </c>
    </row>
    <row r="736" spans="1:6">
      <c r="A736" s="1" t="s">
        <v>691</v>
      </c>
      <c r="B736" s="1" t="s">
        <v>80</v>
      </c>
      <c r="C736" s="1" t="s">
        <v>3662</v>
      </c>
      <c r="D736" s="1">
        <v>3.9</v>
      </c>
      <c r="E736" s="1">
        <v>2364</v>
      </c>
      <c r="F736" s="1" t="s">
        <v>588</v>
      </c>
    </row>
    <row r="737" spans="1:6">
      <c r="A737" s="1" t="s">
        <v>691</v>
      </c>
      <c r="B737" s="1" t="s">
        <v>80</v>
      </c>
      <c r="C737" s="1" t="s">
        <v>3649</v>
      </c>
      <c r="D737" s="1">
        <v>4.5999999999999996</v>
      </c>
      <c r="E737" s="1">
        <v>2249</v>
      </c>
      <c r="F737" s="1" t="s">
        <v>149</v>
      </c>
    </row>
    <row r="738" spans="1:6">
      <c r="A738" s="1" t="s">
        <v>691</v>
      </c>
      <c r="B738" s="1" t="s">
        <v>80</v>
      </c>
      <c r="C738" s="1" t="s">
        <v>3673</v>
      </c>
      <c r="D738" s="1">
        <v>4.2</v>
      </c>
      <c r="E738" s="1">
        <v>2084</v>
      </c>
      <c r="F738" s="1" t="s">
        <v>2781</v>
      </c>
    </row>
    <row r="739" spans="1:6">
      <c r="A739" s="1" t="s">
        <v>691</v>
      </c>
      <c r="B739" s="1" t="s">
        <v>80</v>
      </c>
      <c r="C739" s="1" t="s">
        <v>3661</v>
      </c>
      <c r="D739" s="1">
        <v>4.2</v>
      </c>
      <c r="E739" s="1">
        <v>2042</v>
      </c>
      <c r="F739" s="1" t="s">
        <v>162</v>
      </c>
    </row>
    <row r="740" spans="1:6">
      <c r="A740" s="1" t="s">
        <v>691</v>
      </c>
      <c r="B740" s="1" t="s">
        <v>80</v>
      </c>
      <c r="C740" s="1" t="s">
        <v>3660</v>
      </c>
      <c r="D740" s="1">
        <v>4.4000000000000004</v>
      </c>
      <c r="E740" s="1">
        <v>1805</v>
      </c>
      <c r="F740" s="1" t="s">
        <v>1596</v>
      </c>
    </row>
    <row r="741" spans="1:6">
      <c r="A741" s="1" t="s">
        <v>691</v>
      </c>
      <c r="B741" s="1" t="s">
        <v>80</v>
      </c>
      <c r="C741" s="1" t="s">
        <v>3671</v>
      </c>
      <c r="D741" s="1">
        <v>4</v>
      </c>
      <c r="E741" s="1">
        <v>1591</v>
      </c>
      <c r="F741" s="1" t="s">
        <v>190</v>
      </c>
    </row>
    <row r="742" spans="1:6">
      <c r="A742" s="1" t="s">
        <v>691</v>
      </c>
      <c r="B742" s="1" t="s">
        <v>80</v>
      </c>
      <c r="C742" s="1" t="s">
        <v>3669</v>
      </c>
      <c r="D742" s="1">
        <v>4</v>
      </c>
      <c r="E742" s="1">
        <v>1547</v>
      </c>
      <c r="F742" s="1" t="s">
        <v>191</v>
      </c>
    </row>
    <row r="743" spans="1:6">
      <c r="A743" s="1" t="s">
        <v>691</v>
      </c>
      <c r="B743" s="1" t="s">
        <v>80</v>
      </c>
      <c r="C743" s="1" t="s">
        <v>3666</v>
      </c>
      <c r="D743" s="1">
        <v>4.4000000000000004</v>
      </c>
      <c r="E743" s="1">
        <v>1369</v>
      </c>
      <c r="F743" s="1" t="s">
        <v>203</v>
      </c>
    </row>
    <row r="744" spans="1:6">
      <c r="A744" s="1" t="s">
        <v>691</v>
      </c>
      <c r="B744" s="1" t="s">
        <v>80</v>
      </c>
      <c r="C744" s="1" t="s">
        <v>3664</v>
      </c>
      <c r="D744" s="1">
        <v>4.7</v>
      </c>
      <c r="E744" s="1">
        <v>1108</v>
      </c>
      <c r="F744" s="1" t="s">
        <v>203</v>
      </c>
    </row>
    <row r="745" spans="1:6">
      <c r="A745" s="1" t="s">
        <v>691</v>
      </c>
      <c r="B745" s="1" t="s">
        <v>80</v>
      </c>
      <c r="C745" s="1" t="s">
        <v>3670</v>
      </c>
      <c r="D745" s="1">
        <v>4.5</v>
      </c>
      <c r="E745" s="1">
        <v>995</v>
      </c>
      <c r="F745" s="1" t="s">
        <v>137</v>
      </c>
    </row>
    <row r="746" spans="1:6">
      <c r="A746" s="1" t="s">
        <v>691</v>
      </c>
      <c r="B746" s="1" t="s">
        <v>80</v>
      </c>
      <c r="C746" s="1" t="s">
        <v>3674</v>
      </c>
      <c r="D746" s="1">
        <v>4.4000000000000004</v>
      </c>
      <c r="E746" s="1">
        <v>684</v>
      </c>
      <c r="F746" s="1" t="s">
        <v>366</v>
      </c>
    </row>
    <row r="747" spans="1:6">
      <c r="A747" s="1" t="s">
        <v>691</v>
      </c>
      <c r="B747" s="1" t="s">
        <v>80</v>
      </c>
      <c r="C747" s="1" t="s">
        <v>3667</v>
      </c>
      <c r="D747" s="1">
        <v>4.4000000000000004</v>
      </c>
      <c r="E747" s="1">
        <v>657</v>
      </c>
      <c r="F747" s="1" t="s">
        <v>778</v>
      </c>
    </row>
    <row r="748" spans="1:6">
      <c r="A748" s="1" t="s">
        <v>691</v>
      </c>
      <c r="B748" s="1" t="s">
        <v>80</v>
      </c>
      <c r="C748" s="1" t="s">
        <v>3672</v>
      </c>
      <c r="D748" s="1">
        <v>4.7</v>
      </c>
      <c r="E748" s="1">
        <v>413</v>
      </c>
      <c r="F748" s="1" t="s">
        <v>255</v>
      </c>
    </row>
    <row r="749" spans="1:6">
      <c r="A749" s="1" t="s">
        <v>691</v>
      </c>
      <c r="B749" s="1" t="s">
        <v>80</v>
      </c>
      <c r="C749" s="1" t="s">
        <v>3675</v>
      </c>
      <c r="D749" s="1">
        <v>4.4000000000000004</v>
      </c>
      <c r="E749" s="1">
        <v>403</v>
      </c>
      <c r="F749" s="1" t="s">
        <v>136</v>
      </c>
    </row>
    <row r="750" spans="1:6">
      <c r="A750" s="1" t="s">
        <v>691</v>
      </c>
      <c r="B750" s="1" t="s">
        <v>80</v>
      </c>
      <c r="C750" s="1" t="s">
        <v>3658</v>
      </c>
      <c r="D750" s="1">
        <v>4.5999999999999996</v>
      </c>
      <c r="E750" s="1">
        <v>293</v>
      </c>
      <c r="F750" s="1" t="s">
        <v>3659</v>
      </c>
    </row>
    <row r="751" spans="1:6">
      <c r="A751" s="1" t="s">
        <v>691</v>
      </c>
      <c r="B751" s="1" t="s">
        <v>80</v>
      </c>
      <c r="C751" s="1" t="s">
        <v>3668</v>
      </c>
      <c r="D751" s="1">
        <v>4.5</v>
      </c>
      <c r="E751" s="1">
        <v>141</v>
      </c>
      <c r="F751" s="1" t="s">
        <v>191</v>
      </c>
    </row>
    <row r="752" spans="1:6">
      <c r="A752" s="1" t="s">
        <v>125</v>
      </c>
      <c r="B752" s="1" t="s">
        <v>3167</v>
      </c>
      <c r="C752" s="1" t="s">
        <v>3304</v>
      </c>
      <c r="D752" s="1">
        <v>3.9</v>
      </c>
      <c r="E752" s="1">
        <v>13749</v>
      </c>
      <c r="F752" s="1" t="s">
        <v>3300</v>
      </c>
    </row>
    <row r="753" spans="1:6">
      <c r="A753" s="1" t="s">
        <v>125</v>
      </c>
      <c r="B753" s="1" t="s">
        <v>3167</v>
      </c>
      <c r="C753" s="1" t="s">
        <v>3305</v>
      </c>
      <c r="D753" s="1">
        <v>4.4000000000000004</v>
      </c>
      <c r="E753" s="1">
        <v>7152</v>
      </c>
      <c r="F753" s="1" t="s">
        <v>1694</v>
      </c>
    </row>
    <row r="754" spans="1:6">
      <c r="A754" s="1" t="s">
        <v>125</v>
      </c>
      <c r="B754" s="1" t="s">
        <v>3167</v>
      </c>
      <c r="C754" s="1" t="s">
        <v>3302</v>
      </c>
      <c r="D754" s="1">
        <v>4.5</v>
      </c>
      <c r="E754" s="1">
        <v>5758</v>
      </c>
      <c r="F754" s="1" t="s">
        <v>3303</v>
      </c>
    </row>
    <row r="755" spans="1:6">
      <c r="A755" s="1" t="s">
        <v>125</v>
      </c>
      <c r="B755" s="1" t="s">
        <v>3167</v>
      </c>
      <c r="C755" s="1" t="s">
        <v>3301</v>
      </c>
      <c r="D755" s="1">
        <v>4.7</v>
      </c>
      <c r="E755" s="1">
        <v>5754</v>
      </c>
      <c r="F755" s="1" t="s">
        <v>200</v>
      </c>
    </row>
    <row r="756" spans="1:6">
      <c r="A756" s="1" t="s">
        <v>125</v>
      </c>
      <c r="B756" s="1" t="s">
        <v>3167</v>
      </c>
      <c r="C756" s="1" t="s">
        <v>3306</v>
      </c>
      <c r="D756" s="1">
        <v>4.3</v>
      </c>
      <c r="E756" s="1">
        <v>5140</v>
      </c>
      <c r="F756" s="1" t="s">
        <v>138</v>
      </c>
    </row>
    <row r="757" spans="1:6">
      <c r="A757" s="1" t="s">
        <v>125</v>
      </c>
      <c r="B757" s="1" t="s">
        <v>3167</v>
      </c>
      <c r="C757" s="1" t="s">
        <v>3310</v>
      </c>
      <c r="D757" s="1">
        <v>4.5999999999999996</v>
      </c>
      <c r="E757" s="1">
        <v>4539</v>
      </c>
      <c r="F757" s="1" t="s">
        <v>136</v>
      </c>
    </row>
    <row r="758" spans="1:6">
      <c r="A758" s="1" t="s">
        <v>125</v>
      </c>
      <c r="B758" s="1" t="s">
        <v>3167</v>
      </c>
      <c r="C758" s="1" t="s">
        <v>3313</v>
      </c>
      <c r="D758" s="1">
        <v>4.3</v>
      </c>
      <c r="E758" s="1">
        <v>3997</v>
      </c>
      <c r="F758" s="1" t="s">
        <v>1655</v>
      </c>
    </row>
    <row r="759" spans="1:6">
      <c r="A759" s="1" t="s">
        <v>125</v>
      </c>
      <c r="B759" s="1" t="s">
        <v>3167</v>
      </c>
      <c r="C759" s="1" t="s">
        <v>3308</v>
      </c>
      <c r="D759" s="1">
        <v>4.7</v>
      </c>
      <c r="E759" s="1">
        <v>3399</v>
      </c>
      <c r="F759" s="1" t="s">
        <v>1694</v>
      </c>
    </row>
    <row r="760" spans="1:6">
      <c r="A760" s="1" t="s">
        <v>125</v>
      </c>
      <c r="B760" s="1" t="s">
        <v>3167</v>
      </c>
      <c r="C760" s="1" t="s">
        <v>3332</v>
      </c>
      <c r="D760" s="1">
        <v>4</v>
      </c>
      <c r="E760" s="1">
        <v>3198</v>
      </c>
      <c r="F760" s="1" t="s">
        <v>196</v>
      </c>
    </row>
    <row r="761" spans="1:6">
      <c r="A761" s="1" t="s">
        <v>125</v>
      </c>
      <c r="B761" s="1" t="s">
        <v>3167</v>
      </c>
      <c r="C761" s="1" t="s">
        <v>3312</v>
      </c>
      <c r="D761" s="1">
        <v>4.2</v>
      </c>
      <c r="E761" s="1">
        <v>3077</v>
      </c>
      <c r="F761" s="1" t="s">
        <v>588</v>
      </c>
    </row>
    <row r="762" spans="1:6">
      <c r="A762" s="1" t="s">
        <v>125</v>
      </c>
      <c r="B762" s="1" t="s">
        <v>3167</v>
      </c>
      <c r="C762" s="1" t="s">
        <v>3325</v>
      </c>
      <c r="D762" s="1">
        <v>4.3</v>
      </c>
      <c r="E762" s="1">
        <v>2724</v>
      </c>
      <c r="F762" s="1" t="s">
        <v>429</v>
      </c>
    </row>
    <row r="763" spans="1:6">
      <c r="A763" s="1" t="s">
        <v>125</v>
      </c>
      <c r="B763" s="1" t="s">
        <v>3167</v>
      </c>
      <c r="C763" s="1" t="s">
        <v>3307</v>
      </c>
      <c r="D763" s="1">
        <v>4.7</v>
      </c>
      <c r="E763" s="1">
        <v>2694</v>
      </c>
      <c r="F763" s="1" t="s">
        <v>366</v>
      </c>
    </row>
    <row r="764" spans="1:6">
      <c r="A764" s="1" t="s">
        <v>125</v>
      </c>
      <c r="B764" s="1" t="s">
        <v>3167</v>
      </c>
      <c r="C764" s="1" t="s">
        <v>3322</v>
      </c>
      <c r="D764" s="1">
        <v>4.7</v>
      </c>
      <c r="E764" s="1">
        <v>2342</v>
      </c>
      <c r="F764" s="1" t="s">
        <v>136</v>
      </c>
    </row>
    <row r="765" spans="1:6">
      <c r="A765" s="1" t="s">
        <v>125</v>
      </c>
      <c r="B765" s="1" t="s">
        <v>3167</v>
      </c>
      <c r="C765" s="1" t="s">
        <v>3314</v>
      </c>
      <c r="D765" s="1">
        <v>4.5</v>
      </c>
      <c r="E765" s="1">
        <v>2306</v>
      </c>
      <c r="F765" s="1" t="s">
        <v>247</v>
      </c>
    </row>
    <row r="766" spans="1:6">
      <c r="A766" s="1" t="s">
        <v>125</v>
      </c>
      <c r="B766" s="1" t="s">
        <v>3167</v>
      </c>
      <c r="C766" s="1" t="s">
        <v>3311</v>
      </c>
      <c r="D766" s="1">
        <v>4.7</v>
      </c>
      <c r="E766" s="1">
        <v>2065</v>
      </c>
      <c r="F766" s="1" t="s">
        <v>145</v>
      </c>
    </row>
    <row r="767" spans="1:6">
      <c r="A767" s="1" t="s">
        <v>125</v>
      </c>
      <c r="B767" s="1" t="s">
        <v>3167</v>
      </c>
      <c r="C767" s="1" t="s">
        <v>3330</v>
      </c>
      <c r="D767" s="1">
        <v>3.9</v>
      </c>
      <c r="E767" s="1">
        <v>2061</v>
      </c>
      <c r="F767" s="1" t="s">
        <v>3331</v>
      </c>
    </row>
    <row r="768" spans="1:6">
      <c r="A768" s="1" t="s">
        <v>125</v>
      </c>
      <c r="B768" s="1" t="s">
        <v>3167</v>
      </c>
      <c r="C768" s="1" t="s">
        <v>3334</v>
      </c>
      <c r="D768" s="1">
        <v>4.7</v>
      </c>
      <c r="E768" s="1">
        <v>1647</v>
      </c>
      <c r="F768" s="1" t="s">
        <v>136</v>
      </c>
    </row>
    <row r="769" spans="1:6">
      <c r="A769" s="1" t="s">
        <v>125</v>
      </c>
      <c r="B769" s="1" t="s">
        <v>3167</v>
      </c>
      <c r="C769" s="1" t="s">
        <v>3321</v>
      </c>
      <c r="D769" s="1">
        <v>4.4000000000000004</v>
      </c>
      <c r="E769" s="1">
        <v>1611</v>
      </c>
      <c r="F769" s="1" t="s">
        <v>911</v>
      </c>
    </row>
    <row r="770" spans="1:6">
      <c r="A770" s="1" t="s">
        <v>125</v>
      </c>
      <c r="B770" s="1" t="s">
        <v>3167</v>
      </c>
      <c r="C770" s="1" t="s">
        <v>3327</v>
      </c>
      <c r="D770" s="1">
        <v>4.5999999999999996</v>
      </c>
      <c r="E770" s="1">
        <v>1581</v>
      </c>
      <c r="F770" s="1" t="s">
        <v>3328</v>
      </c>
    </row>
    <row r="771" spans="1:6">
      <c r="A771" s="1" t="s">
        <v>125</v>
      </c>
      <c r="B771" s="1" t="s">
        <v>3167</v>
      </c>
      <c r="C771" s="1" t="s">
        <v>3317</v>
      </c>
      <c r="D771" s="1">
        <v>4.9000000000000004</v>
      </c>
      <c r="E771" s="1">
        <v>1541</v>
      </c>
      <c r="F771" s="1" t="s">
        <v>329</v>
      </c>
    </row>
    <row r="772" spans="1:6">
      <c r="A772" s="1" t="s">
        <v>125</v>
      </c>
      <c r="B772" s="1" t="s">
        <v>3167</v>
      </c>
      <c r="C772" s="1" t="s">
        <v>3309</v>
      </c>
      <c r="D772" s="1">
        <v>4.7</v>
      </c>
      <c r="E772" s="1">
        <v>1533</v>
      </c>
      <c r="F772" s="1" t="s">
        <v>145</v>
      </c>
    </row>
    <row r="773" spans="1:6">
      <c r="A773" s="1" t="s">
        <v>125</v>
      </c>
      <c r="B773" s="1" t="s">
        <v>3167</v>
      </c>
      <c r="C773" s="1" t="s">
        <v>3319</v>
      </c>
      <c r="D773" s="1">
        <v>4.7</v>
      </c>
      <c r="E773" s="1">
        <v>1522</v>
      </c>
      <c r="F773" s="1" t="s">
        <v>3320</v>
      </c>
    </row>
    <row r="774" spans="1:6">
      <c r="A774" s="1" t="s">
        <v>125</v>
      </c>
      <c r="B774" s="1" t="s">
        <v>3167</v>
      </c>
      <c r="C774" s="1" t="s">
        <v>3318</v>
      </c>
      <c r="D774" s="1">
        <v>4.5</v>
      </c>
      <c r="E774" s="1">
        <v>1396</v>
      </c>
      <c r="F774" s="1" t="s">
        <v>180</v>
      </c>
    </row>
    <row r="775" spans="1:6">
      <c r="A775" s="1" t="s">
        <v>125</v>
      </c>
      <c r="B775" s="1" t="s">
        <v>3167</v>
      </c>
      <c r="C775" s="1" t="s">
        <v>3315</v>
      </c>
      <c r="D775" s="1">
        <v>4.5999999999999996</v>
      </c>
      <c r="E775" s="1">
        <v>1362</v>
      </c>
      <c r="F775" s="1" t="s">
        <v>136</v>
      </c>
    </row>
    <row r="776" spans="1:6">
      <c r="A776" s="1" t="s">
        <v>125</v>
      </c>
      <c r="B776" s="1" t="s">
        <v>3167</v>
      </c>
      <c r="C776" s="1" t="s">
        <v>3316</v>
      </c>
      <c r="D776" s="1">
        <v>4.7</v>
      </c>
      <c r="E776" s="1">
        <v>1319</v>
      </c>
      <c r="F776" s="1" t="s">
        <v>161</v>
      </c>
    </row>
    <row r="777" spans="1:6">
      <c r="A777" s="1" t="s">
        <v>125</v>
      </c>
      <c r="B777" s="1" t="s">
        <v>3167</v>
      </c>
      <c r="C777" s="1" t="s">
        <v>3326</v>
      </c>
      <c r="D777" s="1">
        <v>4.7</v>
      </c>
      <c r="E777" s="1">
        <v>1182</v>
      </c>
      <c r="F777" s="1" t="s">
        <v>1939</v>
      </c>
    </row>
    <row r="778" spans="1:6">
      <c r="A778" s="1" t="s">
        <v>125</v>
      </c>
      <c r="B778" s="1" t="s">
        <v>3167</v>
      </c>
      <c r="C778" s="1" t="s">
        <v>3333</v>
      </c>
      <c r="D778" s="1">
        <v>4.8</v>
      </c>
      <c r="E778" s="1">
        <v>1059</v>
      </c>
      <c r="F778" s="1" t="s">
        <v>339</v>
      </c>
    </row>
    <row r="779" spans="1:6">
      <c r="A779" s="1" t="s">
        <v>125</v>
      </c>
      <c r="B779" s="1" t="s">
        <v>3167</v>
      </c>
      <c r="C779" s="1" t="s">
        <v>3323</v>
      </c>
      <c r="D779" s="1">
        <v>4.8</v>
      </c>
      <c r="E779" s="1">
        <v>995</v>
      </c>
      <c r="F779" s="1" t="s">
        <v>135</v>
      </c>
    </row>
    <row r="780" spans="1:6">
      <c r="A780" s="1" t="s">
        <v>125</v>
      </c>
      <c r="B780" s="1" t="s">
        <v>3167</v>
      </c>
      <c r="C780" s="1" t="s">
        <v>3324</v>
      </c>
      <c r="D780" s="1">
        <v>4.7</v>
      </c>
      <c r="E780" s="1">
        <v>694</v>
      </c>
      <c r="F780" s="1" t="s">
        <v>136</v>
      </c>
    </row>
    <row r="781" spans="1:6">
      <c r="A781" s="1" t="s">
        <v>125</v>
      </c>
      <c r="B781" s="1" t="s">
        <v>3167</v>
      </c>
      <c r="C781" s="1" t="s">
        <v>3329</v>
      </c>
      <c r="D781" s="1">
        <v>4.5</v>
      </c>
      <c r="E781" s="1">
        <v>650</v>
      </c>
      <c r="F781" s="1" t="s">
        <v>262</v>
      </c>
    </row>
    <row r="782" spans="1:6">
      <c r="A782" s="1" t="s">
        <v>85</v>
      </c>
      <c r="B782" s="1" t="s">
        <v>84</v>
      </c>
      <c r="C782" s="1" t="s">
        <v>897</v>
      </c>
      <c r="D782" s="1">
        <v>4</v>
      </c>
      <c r="E782" s="1">
        <v>6830</v>
      </c>
      <c r="F782" s="1" t="s">
        <v>725</v>
      </c>
    </row>
    <row r="783" spans="1:6">
      <c r="A783" s="1" t="s">
        <v>85</v>
      </c>
      <c r="B783" s="1" t="s">
        <v>84</v>
      </c>
      <c r="C783" s="1" t="s">
        <v>890</v>
      </c>
      <c r="D783" s="1">
        <v>4.3</v>
      </c>
      <c r="E783" s="1">
        <v>6177</v>
      </c>
      <c r="F783" s="1" t="s">
        <v>136</v>
      </c>
    </row>
    <row r="784" spans="1:6">
      <c r="A784" s="1" t="s">
        <v>85</v>
      </c>
      <c r="B784" s="1" t="s">
        <v>84</v>
      </c>
      <c r="C784" s="1" t="s">
        <v>891</v>
      </c>
      <c r="D784" s="1">
        <v>4</v>
      </c>
      <c r="E784" s="1">
        <v>5226</v>
      </c>
      <c r="F784" s="1" t="s">
        <v>136</v>
      </c>
    </row>
    <row r="785" spans="1:6">
      <c r="A785" s="1" t="s">
        <v>85</v>
      </c>
      <c r="B785" s="1" t="s">
        <v>84</v>
      </c>
      <c r="C785" s="1" t="s">
        <v>892</v>
      </c>
      <c r="D785" s="1">
        <v>4.4000000000000004</v>
      </c>
      <c r="E785" s="1">
        <v>4555</v>
      </c>
      <c r="F785" s="1" t="s">
        <v>893</v>
      </c>
    </row>
    <row r="786" spans="1:6">
      <c r="A786" s="1" t="s">
        <v>85</v>
      </c>
      <c r="B786" s="1" t="s">
        <v>84</v>
      </c>
      <c r="C786" s="1" t="s">
        <v>898</v>
      </c>
      <c r="D786" s="1">
        <v>4.5999999999999996</v>
      </c>
      <c r="E786" s="1">
        <v>3831</v>
      </c>
      <c r="F786" s="1" t="s">
        <v>223</v>
      </c>
    </row>
    <row r="787" spans="1:6">
      <c r="A787" s="1" t="s">
        <v>85</v>
      </c>
      <c r="B787" s="1" t="s">
        <v>84</v>
      </c>
      <c r="C787" s="1" t="s">
        <v>901</v>
      </c>
      <c r="D787" s="1">
        <v>4.3</v>
      </c>
      <c r="E787" s="1">
        <v>2704</v>
      </c>
      <c r="F787" s="1" t="s">
        <v>178</v>
      </c>
    </row>
    <row r="788" spans="1:6">
      <c r="A788" s="1" t="s">
        <v>85</v>
      </c>
      <c r="B788" s="1" t="s">
        <v>84</v>
      </c>
      <c r="C788" s="1" t="s">
        <v>902</v>
      </c>
      <c r="D788" s="1">
        <v>4.4000000000000004</v>
      </c>
      <c r="E788" s="1">
        <v>2394</v>
      </c>
      <c r="F788" s="1" t="s">
        <v>145</v>
      </c>
    </row>
    <row r="789" spans="1:6">
      <c r="A789" s="1" t="s">
        <v>85</v>
      </c>
      <c r="B789" s="1" t="s">
        <v>84</v>
      </c>
      <c r="C789" s="1" t="s">
        <v>907</v>
      </c>
      <c r="D789" s="1">
        <v>4.7</v>
      </c>
      <c r="E789" s="1">
        <v>1630</v>
      </c>
      <c r="F789" s="1" t="s">
        <v>12</v>
      </c>
    </row>
    <row r="790" spans="1:6">
      <c r="A790" s="1" t="s">
        <v>85</v>
      </c>
      <c r="B790" s="1" t="s">
        <v>84</v>
      </c>
      <c r="C790" s="1" t="s">
        <v>900</v>
      </c>
      <c r="D790" s="1">
        <v>3.9</v>
      </c>
      <c r="E790" s="1">
        <v>1485</v>
      </c>
      <c r="F790" s="1" t="s">
        <v>136</v>
      </c>
    </row>
    <row r="791" spans="1:6">
      <c r="A791" s="1" t="s">
        <v>85</v>
      </c>
      <c r="B791" s="1" t="s">
        <v>84</v>
      </c>
      <c r="C791" s="1" t="s">
        <v>895</v>
      </c>
      <c r="D791" s="1">
        <v>4.4000000000000004</v>
      </c>
      <c r="E791" s="1">
        <v>1383</v>
      </c>
      <c r="F791" s="1" t="s">
        <v>166</v>
      </c>
    </row>
    <row r="792" spans="1:6">
      <c r="A792" s="1" t="s">
        <v>85</v>
      </c>
      <c r="B792" s="1" t="s">
        <v>84</v>
      </c>
      <c r="C792" s="1" t="s">
        <v>909</v>
      </c>
      <c r="D792" s="1">
        <v>4.7</v>
      </c>
      <c r="E792" s="1">
        <v>1226</v>
      </c>
      <c r="F792" s="1" t="s">
        <v>262</v>
      </c>
    </row>
    <row r="793" spans="1:6">
      <c r="A793" s="1" t="s">
        <v>85</v>
      </c>
      <c r="B793" s="1" t="s">
        <v>84</v>
      </c>
      <c r="C793" s="1" t="s">
        <v>896</v>
      </c>
      <c r="D793" s="1">
        <v>4.5999999999999996</v>
      </c>
      <c r="E793" s="1">
        <v>1077</v>
      </c>
      <c r="F793" s="1" t="s">
        <v>136</v>
      </c>
    </row>
    <row r="794" spans="1:6">
      <c r="A794" s="1" t="s">
        <v>85</v>
      </c>
      <c r="B794" s="1" t="s">
        <v>84</v>
      </c>
      <c r="C794" s="1" t="s">
        <v>920</v>
      </c>
      <c r="D794" s="1">
        <v>4.5999999999999996</v>
      </c>
      <c r="E794" s="1">
        <v>1070</v>
      </c>
      <c r="F794" s="1" t="s">
        <v>145</v>
      </c>
    </row>
    <row r="795" spans="1:6">
      <c r="A795" s="1" t="s">
        <v>85</v>
      </c>
      <c r="B795" s="1" t="s">
        <v>84</v>
      </c>
      <c r="C795" s="1" t="s">
        <v>894</v>
      </c>
      <c r="D795" s="1">
        <v>4.4000000000000004</v>
      </c>
      <c r="E795" s="1">
        <v>1066</v>
      </c>
      <c r="F795" s="1" t="s">
        <v>136</v>
      </c>
    </row>
    <row r="796" spans="1:6">
      <c r="A796" s="1" t="s">
        <v>85</v>
      </c>
      <c r="B796" s="1" t="s">
        <v>84</v>
      </c>
      <c r="C796" s="1" t="s">
        <v>899</v>
      </c>
      <c r="D796" s="1">
        <v>4.5999999999999996</v>
      </c>
      <c r="E796" s="1">
        <v>954</v>
      </c>
      <c r="F796" s="1" t="s">
        <v>136</v>
      </c>
    </row>
    <row r="797" spans="1:6">
      <c r="A797" s="1" t="s">
        <v>85</v>
      </c>
      <c r="B797" s="1" t="s">
        <v>84</v>
      </c>
      <c r="C797" s="1" t="s">
        <v>921</v>
      </c>
      <c r="D797" s="1">
        <v>4.5999999999999996</v>
      </c>
      <c r="E797" s="1">
        <v>713</v>
      </c>
      <c r="F797" s="1" t="s">
        <v>136</v>
      </c>
    </row>
    <row r="798" spans="1:6">
      <c r="A798" s="1" t="s">
        <v>85</v>
      </c>
      <c r="B798" s="1" t="s">
        <v>84</v>
      </c>
      <c r="C798" s="1" t="s">
        <v>912</v>
      </c>
      <c r="D798" s="1">
        <v>4.5</v>
      </c>
      <c r="E798" s="1">
        <v>624</v>
      </c>
      <c r="F798" s="1" t="s">
        <v>913</v>
      </c>
    </row>
    <row r="799" spans="1:6">
      <c r="A799" s="1" t="s">
        <v>85</v>
      </c>
      <c r="B799" s="1" t="s">
        <v>84</v>
      </c>
      <c r="C799" s="1" t="s">
        <v>908</v>
      </c>
      <c r="D799" s="1">
        <v>4.2</v>
      </c>
      <c r="E799" s="1">
        <v>622</v>
      </c>
      <c r="F799" s="1" t="s">
        <v>136</v>
      </c>
    </row>
    <row r="800" spans="1:6">
      <c r="A800" s="1" t="s">
        <v>85</v>
      </c>
      <c r="B800" s="1" t="s">
        <v>84</v>
      </c>
      <c r="C800" s="1" t="s">
        <v>922</v>
      </c>
      <c r="D800" s="1">
        <v>4.8</v>
      </c>
      <c r="E800" s="1">
        <v>612</v>
      </c>
      <c r="F800" s="1" t="s">
        <v>166</v>
      </c>
    </row>
    <row r="801" spans="1:6">
      <c r="A801" s="1" t="s">
        <v>85</v>
      </c>
      <c r="B801" s="1" t="s">
        <v>84</v>
      </c>
      <c r="C801" s="1" t="s">
        <v>915</v>
      </c>
      <c r="D801" s="1">
        <v>4.4000000000000004</v>
      </c>
      <c r="E801" s="1">
        <v>610</v>
      </c>
      <c r="F801" s="1" t="s">
        <v>136</v>
      </c>
    </row>
    <row r="802" spans="1:6">
      <c r="A802" s="1" t="s">
        <v>85</v>
      </c>
      <c r="B802" s="1" t="s">
        <v>84</v>
      </c>
      <c r="C802" s="1" t="s">
        <v>904</v>
      </c>
      <c r="D802" s="1">
        <v>4.5</v>
      </c>
      <c r="E802" s="1">
        <v>606</v>
      </c>
      <c r="F802" s="1" t="s">
        <v>166</v>
      </c>
    </row>
    <row r="803" spans="1:6">
      <c r="A803" s="1" t="s">
        <v>85</v>
      </c>
      <c r="B803" s="1" t="s">
        <v>84</v>
      </c>
      <c r="C803" s="1" t="s">
        <v>903</v>
      </c>
      <c r="D803" s="1">
        <v>4.5</v>
      </c>
      <c r="E803" s="1">
        <v>526</v>
      </c>
      <c r="F803" s="1" t="s">
        <v>136</v>
      </c>
    </row>
    <row r="804" spans="1:6">
      <c r="A804" s="1" t="s">
        <v>85</v>
      </c>
      <c r="B804" s="1" t="s">
        <v>84</v>
      </c>
      <c r="C804" s="1" t="s">
        <v>917</v>
      </c>
      <c r="D804" s="1">
        <v>4.9000000000000004</v>
      </c>
      <c r="E804" s="1">
        <v>492</v>
      </c>
      <c r="F804" s="1" t="s">
        <v>612</v>
      </c>
    </row>
    <row r="805" spans="1:6">
      <c r="A805" s="1" t="s">
        <v>85</v>
      </c>
      <c r="B805" s="1" t="s">
        <v>84</v>
      </c>
      <c r="C805" s="1" t="s">
        <v>910</v>
      </c>
      <c r="D805" s="1">
        <v>4.5999999999999996</v>
      </c>
      <c r="E805" s="1">
        <v>485</v>
      </c>
      <c r="F805" s="1" t="s">
        <v>911</v>
      </c>
    </row>
    <row r="806" spans="1:6">
      <c r="A806" s="1" t="s">
        <v>85</v>
      </c>
      <c r="B806" s="1" t="s">
        <v>84</v>
      </c>
      <c r="C806" s="1" t="s">
        <v>906</v>
      </c>
      <c r="D806" s="1">
        <v>4.4000000000000004</v>
      </c>
      <c r="E806" s="1">
        <v>484</v>
      </c>
      <c r="F806" s="1" t="s">
        <v>136</v>
      </c>
    </row>
    <row r="807" spans="1:6">
      <c r="A807" s="1" t="s">
        <v>85</v>
      </c>
      <c r="B807" s="1" t="s">
        <v>84</v>
      </c>
      <c r="C807" s="1" t="s">
        <v>905</v>
      </c>
      <c r="D807" s="1">
        <v>4.4000000000000004</v>
      </c>
      <c r="E807" s="1">
        <v>427</v>
      </c>
      <c r="F807" s="1" t="s">
        <v>136</v>
      </c>
    </row>
    <row r="808" spans="1:6">
      <c r="A808" s="1" t="s">
        <v>85</v>
      </c>
      <c r="B808" s="1" t="s">
        <v>84</v>
      </c>
      <c r="C808" s="1" t="s">
        <v>918</v>
      </c>
      <c r="D808" s="1">
        <v>4.5</v>
      </c>
      <c r="E808" s="1">
        <v>378</v>
      </c>
      <c r="F808" s="1" t="s">
        <v>919</v>
      </c>
    </row>
    <row r="809" spans="1:6">
      <c r="A809" s="1" t="s">
        <v>85</v>
      </c>
      <c r="B809" s="1" t="s">
        <v>84</v>
      </c>
      <c r="C809" s="1" t="s">
        <v>916</v>
      </c>
      <c r="D809" s="1">
        <v>4.3</v>
      </c>
      <c r="E809" s="1">
        <v>366</v>
      </c>
      <c r="F809" s="1" t="s">
        <v>136</v>
      </c>
    </row>
    <row r="810" spans="1:6">
      <c r="A810" s="1" t="s">
        <v>85</v>
      </c>
      <c r="B810" s="1" t="s">
        <v>84</v>
      </c>
      <c r="C810" s="1" t="s">
        <v>914</v>
      </c>
      <c r="D810" s="1">
        <v>4.2</v>
      </c>
      <c r="E810" s="1">
        <v>363</v>
      </c>
      <c r="F810" s="1" t="s">
        <v>136</v>
      </c>
    </row>
    <row r="811" spans="1:6">
      <c r="A811" s="1" t="s">
        <v>85</v>
      </c>
      <c r="B811" s="1" t="s">
        <v>84</v>
      </c>
      <c r="C811" s="1" t="s">
        <v>923</v>
      </c>
      <c r="D811" s="1">
        <v>4.5999999999999996</v>
      </c>
      <c r="E811" s="1">
        <v>264</v>
      </c>
      <c r="F811" s="1" t="s">
        <v>136</v>
      </c>
    </row>
    <row r="812" spans="1:6">
      <c r="A812" s="1" t="s">
        <v>91</v>
      </c>
      <c r="B812" s="1" t="s">
        <v>92</v>
      </c>
      <c r="C812" s="1" t="s">
        <v>1384</v>
      </c>
      <c r="D812" s="1">
        <v>4.5</v>
      </c>
      <c r="E812" s="1">
        <v>16159</v>
      </c>
      <c r="F812" s="1" t="s">
        <v>136</v>
      </c>
    </row>
    <row r="813" spans="1:6">
      <c r="A813" s="1" t="s">
        <v>91</v>
      </c>
      <c r="B813" s="1" t="s">
        <v>92</v>
      </c>
      <c r="C813" s="1" t="s">
        <v>1389</v>
      </c>
      <c r="D813" s="1">
        <v>3.9</v>
      </c>
      <c r="E813" s="1">
        <v>13875</v>
      </c>
      <c r="F813" s="1" t="s">
        <v>513</v>
      </c>
    </row>
    <row r="814" spans="1:6">
      <c r="A814" s="1" t="s">
        <v>91</v>
      </c>
      <c r="B814" s="1" t="s">
        <v>92</v>
      </c>
      <c r="C814" s="1" t="s">
        <v>1385</v>
      </c>
      <c r="D814" s="1">
        <v>4.5</v>
      </c>
      <c r="E814" s="1">
        <v>11169</v>
      </c>
      <c r="F814" s="1" t="s">
        <v>136</v>
      </c>
    </row>
    <row r="815" spans="1:6">
      <c r="A815" s="1" t="s">
        <v>91</v>
      </c>
      <c r="B815" s="1" t="s">
        <v>92</v>
      </c>
      <c r="C815" s="1" t="s">
        <v>1390</v>
      </c>
      <c r="D815" s="1">
        <v>4.4000000000000004</v>
      </c>
      <c r="E815" s="1">
        <v>10024</v>
      </c>
      <c r="F815" s="1" t="s">
        <v>638</v>
      </c>
    </row>
    <row r="816" spans="1:6">
      <c r="A816" s="1" t="s">
        <v>91</v>
      </c>
      <c r="B816" s="1" t="s">
        <v>92</v>
      </c>
      <c r="C816" s="1" t="s">
        <v>1387</v>
      </c>
      <c r="D816" s="1">
        <v>4.5999999999999996</v>
      </c>
      <c r="E816" s="1">
        <v>8429</v>
      </c>
      <c r="F816" s="1" t="s">
        <v>351</v>
      </c>
    </row>
    <row r="817" spans="1:6">
      <c r="A817" s="1" t="s">
        <v>91</v>
      </c>
      <c r="B817" s="1" t="s">
        <v>92</v>
      </c>
      <c r="C817" s="1" t="s">
        <v>1393</v>
      </c>
      <c r="D817" s="1">
        <v>4.5999999999999996</v>
      </c>
      <c r="E817" s="1">
        <v>7742</v>
      </c>
      <c r="F817" s="1" t="s">
        <v>134</v>
      </c>
    </row>
    <row r="818" spans="1:6">
      <c r="A818" s="1" t="s">
        <v>91</v>
      </c>
      <c r="B818" s="1" t="s">
        <v>92</v>
      </c>
      <c r="C818" s="1" t="s">
        <v>1391</v>
      </c>
      <c r="D818" s="1">
        <v>4.5999999999999996</v>
      </c>
      <c r="E818" s="1">
        <v>6645</v>
      </c>
      <c r="F818" s="1" t="s">
        <v>1392</v>
      </c>
    </row>
    <row r="819" spans="1:6">
      <c r="A819" s="1" t="s">
        <v>91</v>
      </c>
      <c r="B819" s="1" t="s">
        <v>92</v>
      </c>
      <c r="C819" s="1" t="s">
        <v>1386</v>
      </c>
      <c r="D819" s="1">
        <v>4.5999999999999996</v>
      </c>
      <c r="E819" s="1">
        <v>4061</v>
      </c>
      <c r="F819" s="1" t="s">
        <v>136</v>
      </c>
    </row>
    <row r="820" spans="1:6">
      <c r="A820" s="1" t="s">
        <v>91</v>
      </c>
      <c r="B820" s="1" t="s">
        <v>92</v>
      </c>
      <c r="C820" s="1" t="s">
        <v>1388</v>
      </c>
      <c r="D820" s="1">
        <v>4.7</v>
      </c>
      <c r="E820" s="1">
        <v>3757</v>
      </c>
      <c r="F820" s="1" t="s">
        <v>588</v>
      </c>
    </row>
    <row r="821" spans="1:6">
      <c r="A821" s="1" t="s">
        <v>91</v>
      </c>
      <c r="B821" s="1" t="s">
        <v>92</v>
      </c>
      <c r="C821" s="1" t="s">
        <v>1395</v>
      </c>
      <c r="D821" s="1">
        <v>4.5</v>
      </c>
      <c r="E821" s="1">
        <v>3598</v>
      </c>
      <c r="F821" s="1" t="s">
        <v>133</v>
      </c>
    </row>
    <row r="822" spans="1:6">
      <c r="A822" s="1" t="s">
        <v>91</v>
      </c>
      <c r="B822" s="1" t="s">
        <v>92</v>
      </c>
      <c r="C822" s="1" t="s">
        <v>1414</v>
      </c>
      <c r="D822" s="1">
        <v>4.0999999999999996</v>
      </c>
      <c r="E822" s="1">
        <v>3439</v>
      </c>
      <c r="F822" s="1" t="s">
        <v>178</v>
      </c>
    </row>
    <row r="823" spans="1:6">
      <c r="A823" s="1" t="s">
        <v>91</v>
      </c>
      <c r="B823" s="1" t="s">
        <v>92</v>
      </c>
      <c r="C823" s="1" t="s">
        <v>1394</v>
      </c>
      <c r="D823" s="1">
        <v>4.3</v>
      </c>
      <c r="E823" s="1">
        <v>2878</v>
      </c>
      <c r="F823" s="1" t="s">
        <v>131</v>
      </c>
    </row>
    <row r="824" spans="1:6">
      <c r="A824" s="1" t="s">
        <v>91</v>
      </c>
      <c r="B824" s="1" t="s">
        <v>92</v>
      </c>
      <c r="C824" s="1" t="s">
        <v>1403</v>
      </c>
      <c r="D824" s="1">
        <v>4.3</v>
      </c>
      <c r="E824" s="1">
        <v>2808</v>
      </c>
      <c r="F824" s="1" t="s">
        <v>588</v>
      </c>
    </row>
    <row r="825" spans="1:6">
      <c r="A825" s="1" t="s">
        <v>91</v>
      </c>
      <c r="B825" s="1" t="s">
        <v>92</v>
      </c>
      <c r="C825" s="1" t="s">
        <v>1397</v>
      </c>
      <c r="D825" s="1">
        <v>4.5999999999999996</v>
      </c>
      <c r="E825" s="1">
        <v>2789</v>
      </c>
      <c r="F825" s="1" t="s">
        <v>369</v>
      </c>
    </row>
    <row r="826" spans="1:6">
      <c r="A826" s="1" t="s">
        <v>91</v>
      </c>
      <c r="B826" s="1" t="s">
        <v>92</v>
      </c>
      <c r="C826" s="1" t="s">
        <v>1410</v>
      </c>
      <c r="D826" s="1">
        <v>4.0999999999999996</v>
      </c>
      <c r="E826" s="1">
        <v>2618</v>
      </c>
      <c r="F826" s="1" t="s">
        <v>608</v>
      </c>
    </row>
    <row r="827" spans="1:6">
      <c r="A827" s="1" t="s">
        <v>91</v>
      </c>
      <c r="B827" s="1" t="s">
        <v>92</v>
      </c>
      <c r="C827" s="1" t="s">
        <v>1396</v>
      </c>
      <c r="D827" s="1">
        <v>4.3</v>
      </c>
      <c r="E827" s="1">
        <v>2421</v>
      </c>
      <c r="F827" s="1" t="s">
        <v>136</v>
      </c>
    </row>
    <row r="828" spans="1:6">
      <c r="A828" s="1" t="s">
        <v>91</v>
      </c>
      <c r="B828" s="1" t="s">
        <v>92</v>
      </c>
      <c r="C828" s="1" t="s">
        <v>1398</v>
      </c>
      <c r="D828" s="1">
        <v>4.3</v>
      </c>
      <c r="E828" s="1">
        <v>2034</v>
      </c>
      <c r="F828" s="1" t="s">
        <v>519</v>
      </c>
    </row>
    <row r="829" spans="1:6">
      <c r="A829" s="1" t="s">
        <v>91</v>
      </c>
      <c r="B829" s="1" t="s">
        <v>92</v>
      </c>
      <c r="C829" s="1" t="s">
        <v>1400</v>
      </c>
      <c r="D829" s="1">
        <v>4.4000000000000004</v>
      </c>
      <c r="E829" s="1">
        <v>1893</v>
      </c>
      <c r="F829" s="1" t="s">
        <v>136</v>
      </c>
    </row>
    <row r="830" spans="1:6">
      <c r="A830" s="1" t="s">
        <v>91</v>
      </c>
      <c r="B830" s="1" t="s">
        <v>92</v>
      </c>
      <c r="C830" s="1" t="s">
        <v>1409</v>
      </c>
      <c r="D830" s="1">
        <v>4.2</v>
      </c>
      <c r="E830" s="1">
        <v>1593</v>
      </c>
      <c r="F830" s="1" t="s">
        <v>136</v>
      </c>
    </row>
    <row r="831" spans="1:6">
      <c r="A831" s="1" t="s">
        <v>91</v>
      </c>
      <c r="B831" s="1" t="s">
        <v>92</v>
      </c>
      <c r="C831" s="1" t="s">
        <v>1401</v>
      </c>
      <c r="D831" s="1">
        <v>4.7</v>
      </c>
      <c r="E831" s="1">
        <v>1512</v>
      </c>
      <c r="F831" s="1" t="s">
        <v>366</v>
      </c>
    </row>
    <row r="832" spans="1:6">
      <c r="A832" s="1" t="s">
        <v>91</v>
      </c>
      <c r="B832" s="1" t="s">
        <v>92</v>
      </c>
      <c r="C832" s="1" t="s">
        <v>1404</v>
      </c>
      <c r="D832" s="1">
        <v>4.7</v>
      </c>
      <c r="E832" s="1">
        <v>1472</v>
      </c>
      <c r="F832" s="1" t="s">
        <v>1405</v>
      </c>
    </row>
    <row r="833" spans="1:6">
      <c r="A833" s="1" t="s">
        <v>91</v>
      </c>
      <c r="B833" s="1" t="s">
        <v>92</v>
      </c>
      <c r="C833" s="1" t="s">
        <v>1413</v>
      </c>
      <c r="D833" s="1">
        <v>4.0999999999999996</v>
      </c>
      <c r="E833" s="1">
        <v>1410</v>
      </c>
      <c r="F833" s="1" t="s">
        <v>519</v>
      </c>
    </row>
    <row r="834" spans="1:6">
      <c r="A834" s="1" t="s">
        <v>91</v>
      </c>
      <c r="B834" s="1" t="s">
        <v>92</v>
      </c>
      <c r="C834" s="1" t="s">
        <v>1399</v>
      </c>
      <c r="D834" s="1">
        <v>4.5</v>
      </c>
      <c r="E834" s="1">
        <v>1280</v>
      </c>
      <c r="F834" s="1" t="s">
        <v>136</v>
      </c>
    </row>
    <row r="835" spans="1:6">
      <c r="A835" s="1" t="s">
        <v>91</v>
      </c>
      <c r="B835" s="1" t="s">
        <v>92</v>
      </c>
      <c r="C835" s="1" t="s">
        <v>1412</v>
      </c>
      <c r="D835" s="1">
        <v>4.3</v>
      </c>
      <c r="E835" s="1">
        <v>1071</v>
      </c>
      <c r="F835" s="1" t="s">
        <v>136</v>
      </c>
    </row>
    <row r="836" spans="1:6">
      <c r="A836" s="1" t="s">
        <v>91</v>
      </c>
      <c r="B836" s="1" t="s">
        <v>92</v>
      </c>
      <c r="C836" s="1" t="s">
        <v>1406</v>
      </c>
      <c r="D836" s="1">
        <v>4.9000000000000004</v>
      </c>
      <c r="E836" s="1">
        <v>1047</v>
      </c>
      <c r="F836" s="1" t="s">
        <v>180</v>
      </c>
    </row>
    <row r="837" spans="1:6">
      <c r="A837" s="1" t="s">
        <v>91</v>
      </c>
      <c r="B837" s="1" t="s">
        <v>92</v>
      </c>
      <c r="C837" s="1" t="s">
        <v>1415</v>
      </c>
      <c r="D837" s="1">
        <v>4.3</v>
      </c>
      <c r="E837" s="1">
        <v>950</v>
      </c>
      <c r="F837" s="1" t="s">
        <v>136</v>
      </c>
    </row>
    <row r="838" spans="1:6">
      <c r="A838" s="1" t="s">
        <v>91</v>
      </c>
      <c r="B838" s="1" t="s">
        <v>92</v>
      </c>
      <c r="C838" s="1" t="s">
        <v>1408</v>
      </c>
      <c r="D838" s="1">
        <v>4.8</v>
      </c>
      <c r="E838" s="1">
        <v>788</v>
      </c>
      <c r="F838" s="1" t="s">
        <v>147</v>
      </c>
    </row>
    <row r="839" spans="1:6">
      <c r="A839" s="1" t="s">
        <v>91</v>
      </c>
      <c r="B839" s="1" t="s">
        <v>92</v>
      </c>
      <c r="C839" s="1" t="s">
        <v>1411</v>
      </c>
      <c r="D839" s="1">
        <v>4.9000000000000004</v>
      </c>
      <c r="E839" s="1">
        <v>718</v>
      </c>
      <c r="F839" s="1" t="s">
        <v>166</v>
      </c>
    </row>
    <row r="840" spans="1:6">
      <c r="A840" s="1" t="s">
        <v>91</v>
      </c>
      <c r="B840" s="1" t="s">
        <v>92</v>
      </c>
      <c r="C840" s="1" t="s">
        <v>1402</v>
      </c>
      <c r="D840" s="1">
        <v>4.5999999999999996</v>
      </c>
      <c r="E840" s="1">
        <v>660</v>
      </c>
      <c r="F840" s="1" t="s">
        <v>136</v>
      </c>
    </row>
    <row r="841" spans="1:6">
      <c r="A841" s="1" t="s">
        <v>91</v>
      </c>
      <c r="B841" s="1" t="s">
        <v>92</v>
      </c>
      <c r="C841" s="1" t="s">
        <v>1407</v>
      </c>
      <c r="D841" s="1">
        <v>4.5</v>
      </c>
      <c r="E841" s="1">
        <v>399</v>
      </c>
      <c r="F841" s="1" t="s">
        <v>166</v>
      </c>
    </row>
    <row r="842" spans="1:6">
      <c r="A842" s="1" t="s">
        <v>614</v>
      </c>
      <c r="B842" s="1" t="s">
        <v>78</v>
      </c>
      <c r="C842" s="1" t="s">
        <v>615</v>
      </c>
      <c r="D842" s="1">
        <v>4.7</v>
      </c>
      <c r="E842" s="1">
        <v>24935</v>
      </c>
      <c r="F842" s="1" t="s">
        <v>345</v>
      </c>
    </row>
    <row r="843" spans="1:6">
      <c r="A843" s="1" t="s">
        <v>614</v>
      </c>
      <c r="B843" s="1" t="s">
        <v>78</v>
      </c>
      <c r="C843" s="1" t="s">
        <v>617</v>
      </c>
      <c r="D843" s="1">
        <v>4.5999999999999996</v>
      </c>
      <c r="E843" s="1">
        <v>19227</v>
      </c>
      <c r="F843" s="1" t="s">
        <v>351</v>
      </c>
    </row>
    <row r="844" spans="1:6">
      <c r="A844" s="1" t="s">
        <v>614</v>
      </c>
      <c r="B844" s="1" t="s">
        <v>78</v>
      </c>
      <c r="C844" s="1" t="s">
        <v>619</v>
      </c>
      <c r="D844" s="1">
        <v>4.3</v>
      </c>
      <c r="E844" s="1">
        <v>13206</v>
      </c>
      <c r="F844" s="1" t="s">
        <v>132</v>
      </c>
    </row>
    <row r="845" spans="1:6">
      <c r="A845" s="1" t="s">
        <v>614</v>
      </c>
      <c r="B845" s="1" t="s">
        <v>78</v>
      </c>
      <c r="C845" s="1" t="s">
        <v>618</v>
      </c>
      <c r="D845" s="1">
        <v>4.5</v>
      </c>
      <c r="E845" s="1">
        <v>9902</v>
      </c>
      <c r="F845" s="1" t="s">
        <v>345</v>
      </c>
    </row>
    <row r="846" spans="1:6">
      <c r="A846" s="1" t="s">
        <v>614</v>
      </c>
      <c r="B846" s="1" t="s">
        <v>78</v>
      </c>
      <c r="C846" s="1" t="s">
        <v>616</v>
      </c>
      <c r="D846" s="1">
        <v>4.5</v>
      </c>
      <c r="E846" s="1">
        <v>8237</v>
      </c>
      <c r="F846" s="1" t="s">
        <v>608</v>
      </c>
    </row>
    <row r="847" spans="1:6">
      <c r="A847" s="1" t="s">
        <v>614</v>
      </c>
      <c r="B847" s="1" t="s">
        <v>78</v>
      </c>
      <c r="C847" s="1" t="s">
        <v>622</v>
      </c>
      <c r="D847" s="1">
        <v>4.5</v>
      </c>
      <c r="E847" s="1">
        <v>6602</v>
      </c>
      <c r="F847" s="1" t="s">
        <v>145</v>
      </c>
    </row>
    <row r="848" spans="1:6">
      <c r="A848" s="1" t="s">
        <v>614</v>
      </c>
      <c r="B848" s="1" t="s">
        <v>78</v>
      </c>
      <c r="C848" s="1" t="s">
        <v>626</v>
      </c>
      <c r="D848" s="1">
        <v>4.5999999999999996</v>
      </c>
      <c r="E848" s="1">
        <v>3520</v>
      </c>
      <c r="F848" s="1" t="s">
        <v>178</v>
      </c>
    </row>
    <row r="849" spans="1:6">
      <c r="A849" s="1" t="s">
        <v>614</v>
      </c>
      <c r="B849" s="1" t="s">
        <v>78</v>
      </c>
      <c r="C849" s="1" t="s">
        <v>624</v>
      </c>
      <c r="D849" s="1">
        <v>4.5999999999999996</v>
      </c>
      <c r="E849" s="1">
        <v>3402</v>
      </c>
      <c r="F849" s="1" t="s">
        <v>178</v>
      </c>
    </row>
    <row r="850" spans="1:6">
      <c r="A850" s="1" t="s">
        <v>614</v>
      </c>
      <c r="B850" s="1" t="s">
        <v>78</v>
      </c>
      <c r="C850" s="1" t="s">
        <v>620</v>
      </c>
      <c r="D850" s="1">
        <v>4.5999999999999996</v>
      </c>
      <c r="E850" s="1">
        <v>3114</v>
      </c>
      <c r="F850" s="1" t="s">
        <v>621</v>
      </c>
    </row>
    <row r="851" spans="1:6">
      <c r="A851" s="1" t="s">
        <v>614</v>
      </c>
      <c r="B851" s="1" t="s">
        <v>78</v>
      </c>
      <c r="C851" s="1" t="s">
        <v>623</v>
      </c>
      <c r="D851" s="1">
        <v>4.5999999999999996</v>
      </c>
      <c r="E851" s="1">
        <v>2773</v>
      </c>
      <c r="F851" s="1" t="s">
        <v>351</v>
      </c>
    </row>
    <row r="852" spans="1:6">
      <c r="A852" s="1" t="s">
        <v>614</v>
      </c>
      <c r="B852" s="1" t="s">
        <v>78</v>
      </c>
      <c r="C852" s="1" t="s">
        <v>629</v>
      </c>
      <c r="D852" s="1">
        <v>4.4000000000000004</v>
      </c>
      <c r="E852" s="1">
        <v>2727</v>
      </c>
      <c r="F852" s="1" t="s">
        <v>308</v>
      </c>
    </row>
    <row r="853" spans="1:6">
      <c r="A853" s="1" t="s">
        <v>614</v>
      </c>
      <c r="B853" s="1" t="s">
        <v>78</v>
      </c>
      <c r="C853" s="1" t="s">
        <v>633</v>
      </c>
      <c r="D853" s="1">
        <v>4.4000000000000004</v>
      </c>
      <c r="E853" s="1">
        <v>2677</v>
      </c>
      <c r="F853" s="1" t="s">
        <v>634</v>
      </c>
    </row>
    <row r="854" spans="1:6">
      <c r="A854" s="1" t="s">
        <v>614</v>
      </c>
      <c r="B854" s="1" t="s">
        <v>78</v>
      </c>
      <c r="C854" s="1" t="s">
        <v>639</v>
      </c>
      <c r="D854" s="1">
        <v>4.3</v>
      </c>
      <c r="E854" s="1">
        <v>2541</v>
      </c>
      <c r="F854" s="1" t="s">
        <v>162</v>
      </c>
    </row>
    <row r="855" spans="1:6">
      <c r="A855" s="1" t="s">
        <v>614</v>
      </c>
      <c r="B855" s="1" t="s">
        <v>78</v>
      </c>
      <c r="C855" s="1" t="s">
        <v>640</v>
      </c>
      <c r="D855" s="1">
        <v>4.5999999999999996</v>
      </c>
      <c r="E855" s="1">
        <v>1800</v>
      </c>
      <c r="F855" s="1" t="s">
        <v>641</v>
      </c>
    </row>
    <row r="856" spans="1:6">
      <c r="A856" s="1" t="s">
        <v>614</v>
      </c>
      <c r="B856" s="1" t="s">
        <v>78</v>
      </c>
      <c r="C856" s="1" t="s">
        <v>632</v>
      </c>
      <c r="D856" s="1">
        <v>4.4000000000000004</v>
      </c>
      <c r="E856" s="1">
        <v>1609</v>
      </c>
      <c r="F856" s="1" t="s">
        <v>345</v>
      </c>
    </row>
    <row r="857" spans="1:6">
      <c r="A857" s="1" t="s">
        <v>614</v>
      </c>
      <c r="B857" s="1" t="s">
        <v>78</v>
      </c>
      <c r="C857" s="1" t="s">
        <v>635</v>
      </c>
      <c r="D857" s="1">
        <v>4.5</v>
      </c>
      <c r="E857" s="1">
        <v>1578</v>
      </c>
      <c r="F857" s="1" t="s">
        <v>636</v>
      </c>
    </row>
    <row r="858" spans="1:6">
      <c r="A858" s="1" t="s">
        <v>614</v>
      </c>
      <c r="B858" s="1" t="s">
        <v>78</v>
      </c>
      <c r="C858" s="1" t="s">
        <v>649</v>
      </c>
      <c r="D858" s="1">
        <v>4.5999999999999996</v>
      </c>
      <c r="E858" s="1">
        <v>1408</v>
      </c>
      <c r="F858" s="1" t="s">
        <v>145</v>
      </c>
    </row>
    <row r="859" spans="1:6">
      <c r="A859" s="1" t="s">
        <v>614</v>
      </c>
      <c r="B859" s="1" t="s">
        <v>78</v>
      </c>
      <c r="C859" s="1" t="s">
        <v>627</v>
      </c>
      <c r="D859" s="1">
        <v>4.5999999999999996</v>
      </c>
      <c r="E859" s="1">
        <v>1308</v>
      </c>
      <c r="F859" s="1" t="s">
        <v>12</v>
      </c>
    </row>
    <row r="860" spans="1:6">
      <c r="A860" s="1" t="s">
        <v>614</v>
      </c>
      <c r="B860" s="1" t="s">
        <v>78</v>
      </c>
      <c r="C860" s="1" t="s">
        <v>628</v>
      </c>
      <c r="D860" s="1">
        <v>4.3</v>
      </c>
      <c r="E860" s="1">
        <v>1207</v>
      </c>
      <c r="F860" s="1" t="s">
        <v>546</v>
      </c>
    </row>
    <row r="861" spans="1:6">
      <c r="A861" s="1" t="s">
        <v>614</v>
      </c>
      <c r="B861" s="1" t="s">
        <v>78</v>
      </c>
      <c r="C861" s="1" t="s">
        <v>643</v>
      </c>
      <c r="D861" s="1">
        <v>4.5</v>
      </c>
      <c r="E861" s="1">
        <v>1116</v>
      </c>
      <c r="F861" s="1" t="s">
        <v>608</v>
      </c>
    </row>
    <row r="862" spans="1:6">
      <c r="A862" s="1" t="s">
        <v>614</v>
      </c>
      <c r="B862" s="1" t="s">
        <v>78</v>
      </c>
      <c r="C862" s="1" t="s">
        <v>646</v>
      </c>
      <c r="D862" s="1">
        <v>4.7</v>
      </c>
      <c r="E862" s="1">
        <v>1085</v>
      </c>
      <c r="F862" s="1" t="s">
        <v>429</v>
      </c>
    </row>
    <row r="863" spans="1:6">
      <c r="A863" s="1" t="s">
        <v>614</v>
      </c>
      <c r="B863" s="1" t="s">
        <v>78</v>
      </c>
      <c r="C863" s="1" t="s">
        <v>637</v>
      </c>
      <c r="D863" s="1">
        <v>4.5999999999999996</v>
      </c>
      <c r="E863" s="1">
        <v>966</v>
      </c>
      <c r="F863" s="1" t="s">
        <v>638</v>
      </c>
    </row>
    <row r="864" spans="1:6">
      <c r="A864" s="1" t="s">
        <v>614</v>
      </c>
      <c r="B864" s="1" t="s">
        <v>78</v>
      </c>
      <c r="C864" s="1" t="s">
        <v>630</v>
      </c>
      <c r="D864" s="1">
        <v>4.9000000000000004</v>
      </c>
      <c r="E864" s="1">
        <v>871</v>
      </c>
      <c r="F864" s="1" t="s">
        <v>191</v>
      </c>
    </row>
    <row r="865" spans="1:6">
      <c r="A865" s="1" t="s">
        <v>614</v>
      </c>
      <c r="B865" s="1" t="s">
        <v>78</v>
      </c>
      <c r="C865" s="1" t="s">
        <v>648</v>
      </c>
      <c r="D865" s="1">
        <v>4.4000000000000004</v>
      </c>
      <c r="E865" s="1">
        <v>593</v>
      </c>
      <c r="F865" s="1" t="s">
        <v>136</v>
      </c>
    </row>
    <row r="866" spans="1:6">
      <c r="A866" s="1" t="s">
        <v>614</v>
      </c>
      <c r="B866" s="1" t="s">
        <v>78</v>
      </c>
      <c r="C866" s="1" t="s">
        <v>631</v>
      </c>
      <c r="D866" s="1">
        <v>4.5</v>
      </c>
      <c r="E866" s="1">
        <v>584</v>
      </c>
      <c r="F866" s="1" t="s">
        <v>608</v>
      </c>
    </row>
    <row r="867" spans="1:6">
      <c r="A867" s="1" t="s">
        <v>614</v>
      </c>
      <c r="B867" s="1" t="s">
        <v>78</v>
      </c>
      <c r="C867" s="1" t="s">
        <v>645</v>
      </c>
      <c r="D867" s="1">
        <v>4.4000000000000004</v>
      </c>
      <c r="E867" s="1">
        <v>452</v>
      </c>
      <c r="F867" s="1" t="s">
        <v>608</v>
      </c>
    </row>
    <row r="868" spans="1:6">
      <c r="A868" s="1" t="s">
        <v>614</v>
      </c>
      <c r="B868" s="1" t="s">
        <v>78</v>
      </c>
      <c r="C868" s="1" t="s">
        <v>642</v>
      </c>
      <c r="D868" s="1">
        <v>4.9000000000000004</v>
      </c>
      <c r="E868" s="1">
        <v>438</v>
      </c>
      <c r="F868" s="1" t="s">
        <v>147</v>
      </c>
    </row>
    <row r="869" spans="1:6">
      <c r="A869" s="1" t="s">
        <v>614</v>
      </c>
      <c r="B869" s="1" t="s">
        <v>78</v>
      </c>
      <c r="C869" s="1" t="s">
        <v>625</v>
      </c>
      <c r="D869" s="1">
        <v>4.9000000000000004</v>
      </c>
      <c r="E869" s="1">
        <v>320</v>
      </c>
      <c r="F869" s="1" t="s">
        <v>388</v>
      </c>
    </row>
    <row r="870" spans="1:6">
      <c r="A870" s="1" t="s">
        <v>614</v>
      </c>
      <c r="B870" s="1" t="s">
        <v>78</v>
      </c>
      <c r="C870" s="1" t="s">
        <v>647</v>
      </c>
      <c r="D870" s="1">
        <v>4.5</v>
      </c>
      <c r="E870" s="1">
        <v>289</v>
      </c>
      <c r="F870" s="1" t="s">
        <v>136</v>
      </c>
    </row>
    <row r="871" spans="1:6">
      <c r="A871" s="1" t="s">
        <v>614</v>
      </c>
      <c r="B871" s="1" t="s">
        <v>78</v>
      </c>
      <c r="C871" s="1" t="s">
        <v>644</v>
      </c>
      <c r="D871" s="1">
        <v>5</v>
      </c>
      <c r="E871" s="1">
        <v>164</v>
      </c>
      <c r="F871" s="1" t="s">
        <v>262</v>
      </c>
    </row>
    <row r="872" spans="1:6">
      <c r="A872" s="1" t="s">
        <v>1916</v>
      </c>
      <c r="B872" s="1" t="s">
        <v>1719</v>
      </c>
      <c r="C872" s="1" t="s">
        <v>1918</v>
      </c>
      <c r="D872" s="1">
        <v>4.5</v>
      </c>
      <c r="E872" s="1">
        <v>5598</v>
      </c>
      <c r="F872" s="1" t="s">
        <v>131</v>
      </c>
    </row>
    <row r="873" spans="1:6">
      <c r="A873" s="1" t="s">
        <v>1916</v>
      </c>
      <c r="B873" s="1" t="s">
        <v>1719</v>
      </c>
      <c r="C873" s="1" t="s">
        <v>1925</v>
      </c>
      <c r="D873" s="1">
        <v>4.8</v>
      </c>
      <c r="E873" s="1">
        <v>3721</v>
      </c>
      <c r="F873" s="1" t="s">
        <v>366</v>
      </c>
    </row>
    <row r="874" spans="1:6">
      <c r="A874" s="1" t="s">
        <v>1916</v>
      </c>
      <c r="B874" s="1" t="s">
        <v>1719</v>
      </c>
      <c r="C874" s="1" t="s">
        <v>1926</v>
      </c>
      <c r="D874" s="1">
        <v>4.7</v>
      </c>
      <c r="E874" s="1">
        <v>3147</v>
      </c>
      <c r="F874" s="1" t="s">
        <v>131</v>
      </c>
    </row>
    <row r="875" spans="1:6">
      <c r="A875" s="1" t="s">
        <v>1916</v>
      </c>
      <c r="B875" s="1" t="s">
        <v>1719</v>
      </c>
      <c r="C875" s="1" t="s">
        <v>1935</v>
      </c>
      <c r="D875" s="1">
        <v>4.5999999999999996</v>
      </c>
      <c r="E875" s="1">
        <v>3104</v>
      </c>
      <c r="F875" s="1" t="s">
        <v>308</v>
      </c>
    </row>
    <row r="876" spans="1:6">
      <c r="A876" s="1" t="s">
        <v>1916</v>
      </c>
      <c r="B876" s="1" t="s">
        <v>1719</v>
      </c>
      <c r="C876" s="1" t="s">
        <v>1929</v>
      </c>
      <c r="D876" s="1">
        <v>4.5</v>
      </c>
      <c r="E876" s="1">
        <v>2724</v>
      </c>
      <c r="F876" s="1" t="s">
        <v>134</v>
      </c>
    </row>
    <row r="877" spans="1:6">
      <c r="A877" s="1" t="s">
        <v>1916</v>
      </c>
      <c r="B877" s="1" t="s">
        <v>1719</v>
      </c>
      <c r="C877" s="1" t="s">
        <v>1938</v>
      </c>
      <c r="D877" s="1">
        <v>4.4000000000000004</v>
      </c>
      <c r="E877" s="1">
        <v>2594</v>
      </c>
      <c r="F877" s="1" t="s">
        <v>710</v>
      </c>
    </row>
    <row r="878" spans="1:6">
      <c r="A878" s="1" t="s">
        <v>1916</v>
      </c>
      <c r="B878" s="1" t="s">
        <v>1719</v>
      </c>
      <c r="C878" s="1" t="s">
        <v>1928</v>
      </c>
      <c r="D878" s="1">
        <v>4.8</v>
      </c>
      <c r="E878" s="1">
        <v>2440</v>
      </c>
      <c r="F878" s="1" t="s">
        <v>158</v>
      </c>
    </row>
    <row r="879" spans="1:6">
      <c r="A879" s="1" t="s">
        <v>1916</v>
      </c>
      <c r="B879" s="1" t="s">
        <v>1719</v>
      </c>
      <c r="C879" s="1" t="s">
        <v>1934</v>
      </c>
      <c r="D879" s="1">
        <v>4.5</v>
      </c>
      <c r="E879" s="1">
        <v>2349</v>
      </c>
      <c r="F879" s="1" t="s">
        <v>238</v>
      </c>
    </row>
    <row r="880" spans="1:6">
      <c r="A880" s="1" t="s">
        <v>1916</v>
      </c>
      <c r="B880" s="1" t="s">
        <v>1719</v>
      </c>
      <c r="C880" s="1" t="s">
        <v>1917</v>
      </c>
      <c r="D880" s="1">
        <v>4.7</v>
      </c>
      <c r="E880" s="1">
        <v>2295</v>
      </c>
      <c r="F880" s="1" t="s">
        <v>12</v>
      </c>
    </row>
    <row r="881" spans="1:6">
      <c r="A881" s="1" t="s">
        <v>1916</v>
      </c>
      <c r="B881" s="1" t="s">
        <v>1719</v>
      </c>
      <c r="C881" s="1" t="s">
        <v>1927</v>
      </c>
      <c r="D881" s="1">
        <v>4.5999999999999996</v>
      </c>
      <c r="E881" s="1">
        <v>2289</v>
      </c>
      <c r="F881" s="1" t="s">
        <v>132</v>
      </c>
    </row>
    <row r="882" spans="1:6">
      <c r="A882" s="1" t="s">
        <v>1916</v>
      </c>
      <c r="B882" s="1" t="s">
        <v>1719</v>
      </c>
      <c r="C882" s="1" t="s">
        <v>1933</v>
      </c>
      <c r="D882" s="1">
        <v>4.5</v>
      </c>
      <c r="E882" s="1">
        <v>2010</v>
      </c>
      <c r="F882" s="1" t="s">
        <v>131</v>
      </c>
    </row>
    <row r="883" spans="1:6">
      <c r="A883" s="1" t="s">
        <v>1916</v>
      </c>
      <c r="B883" s="1" t="s">
        <v>1719</v>
      </c>
      <c r="C883" s="1" t="s">
        <v>1930</v>
      </c>
      <c r="D883" s="1">
        <v>4.5999999999999996</v>
      </c>
      <c r="E883" s="1">
        <v>1942</v>
      </c>
      <c r="F883" s="1" t="s">
        <v>131</v>
      </c>
    </row>
    <row r="884" spans="1:6">
      <c r="A884" s="1" t="s">
        <v>1916</v>
      </c>
      <c r="B884" s="1" t="s">
        <v>1719</v>
      </c>
      <c r="C884" s="1" t="s">
        <v>1947</v>
      </c>
      <c r="D884" s="1">
        <v>4.3</v>
      </c>
      <c r="E884" s="1">
        <v>1784</v>
      </c>
      <c r="F884" s="1" t="s">
        <v>145</v>
      </c>
    </row>
    <row r="885" spans="1:6">
      <c r="A885" s="1" t="s">
        <v>1916</v>
      </c>
      <c r="B885" s="1" t="s">
        <v>1719</v>
      </c>
      <c r="C885" s="1" t="s">
        <v>1943</v>
      </c>
      <c r="D885" s="1">
        <v>4.5</v>
      </c>
      <c r="E885" s="1">
        <v>1682</v>
      </c>
      <c r="F885" s="1" t="s">
        <v>1232</v>
      </c>
    </row>
    <row r="886" spans="1:6">
      <c r="A886" s="1" t="s">
        <v>1916</v>
      </c>
      <c r="B886" s="1" t="s">
        <v>1719</v>
      </c>
      <c r="C886" s="1" t="s">
        <v>1937</v>
      </c>
      <c r="D886" s="1">
        <v>4.5999999999999996</v>
      </c>
      <c r="E886" s="1">
        <v>1637</v>
      </c>
      <c r="F886" s="1" t="s">
        <v>164</v>
      </c>
    </row>
    <row r="887" spans="1:6">
      <c r="A887" s="1" t="s">
        <v>1916</v>
      </c>
      <c r="B887" s="1" t="s">
        <v>1719</v>
      </c>
      <c r="C887" s="1" t="s">
        <v>1942</v>
      </c>
      <c r="D887" s="1">
        <v>4.5999999999999996</v>
      </c>
      <c r="E887" s="1">
        <v>1578</v>
      </c>
      <c r="F887" s="1" t="s">
        <v>1043</v>
      </c>
    </row>
    <row r="888" spans="1:6">
      <c r="A888" s="1" t="s">
        <v>1916</v>
      </c>
      <c r="B888" s="1" t="s">
        <v>1719</v>
      </c>
      <c r="C888" s="1" t="s">
        <v>1940</v>
      </c>
      <c r="D888" s="1">
        <v>4.4000000000000004</v>
      </c>
      <c r="E888" s="1">
        <v>1471</v>
      </c>
      <c r="F888" s="1" t="s">
        <v>131</v>
      </c>
    </row>
    <row r="889" spans="1:6">
      <c r="A889" s="1" t="s">
        <v>1916</v>
      </c>
      <c r="B889" s="1" t="s">
        <v>1719</v>
      </c>
      <c r="C889" s="1" t="s">
        <v>1936</v>
      </c>
      <c r="D889" s="1">
        <v>4.7</v>
      </c>
      <c r="E889" s="1">
        <v>1465</v>
      </c>
      <c r="F889" s="1" t="s">
        <v>264</v>
      </c>
    </row>
    <row r="890" spans="1:6">
      <c r="A890" s="1" t="s">
        <v>1916</v>
      </c>
      <c r="B890" s="1" t="s">
        <v>1719</v>
      </c>
      <c r="C890" s="1" t="s">
        <v>1920</v>
      </c>
      <c r="D890" s="1">
        <v>4.4000000000000004</v>
      </c>
      <c r="E890" s="1">
        <v>1395</v>
      </c>
      <c r="F890" s="1" t="s">
        <v>131</v>
      </c>
    </row>
    <row r="891" spans="1:6">
      <c r="A891" s="1" t="s">
        <v>1916</v>
      </c>
      <c r="B891" s="1" t="s">
        <v>1719</v>
      </c>
      <c r="C891" s="1" t="s">
        <v>1931</v>
      </c>
      <c r="D891" s="1">
        <v>4.5999999999999996</v>
      </c>
      <c r="E891" s="1">
        <v>1359</v>
      </c>
      <c r="F891" s="1" t="s">
        <v>1932</v>
      </c>
    </row>
    <row r="892" spans="1:6">
      <c r="A892" s="1" t="s">
        <v>1916</v>
      </c>
      <c r="B892" s="1" t="s">
        <v>1719</v>
      </c>
      <c r="C892" s="1" t="s">
        <v>1948</v>
      </c>
      <c r="D892" s="1">
        <v>4.5999999999999996</v>
      </c>
      <c r="E892" s="1">
        <v>1270</v>
      </c>
      <c r="F892" s="1" t="s">
        <v>131</v>
      </c>
    </row>
    <row r="893" spans="1:6">
      <c r="A893" s="1" t="s">
        <v>1916</v>
      </c>
      <c r="B893" s="1" t="s">
        <v>1719</v>
      </c>
      <c r="C893" s="1" t="s">
        <v>1924</v>
      </c>
      <c r="D893" s="1">
        <v>4.5999999999999996</v>
      </c>
      <c r="E893" s="1">
        <v>1252</v>
      </c>
      <c r="F893" s="1" t="s">
        <v>1939</v>
      </c>
    </row>
    <row r="894" spans="1:6">
      <c r="A894" s="1" t="s">
        <v>1916</v>
      </c>
      <c r="B894" s="1" t="s">
        <v>1719</v>
      </c>
      <c r="C894" s="1" t="s">
        <v>1949</v>
      </c>
      <c r="D894" s="1">
        <v>4.5999999999999996</v>
      </c>
      <c r="E894" s="1">
        <v>1005</v>
      </c>
      <c r="F894" s="1" t="s">
        <v>158</v>
      </c>
    </row>
    <row r="895" spans="1:6">
      <c r="A895" s="1" t="s">
        <v>1916</v>
      </c>
      <c r="B895" s="1" t="s">
        <v>1719</v>
      </c>
      <c r="C895" s="1" t="s">
        <v>1918</v>
      </c>
      <c r="D895" s="1">
        <v>4.7</v>
      </c>
      <c r="E895" s="1">
        <v>951</v>
      </c>
      <c r="F895" s="1" t="s">
        <v>131</v>
      </c>
    </row>
    <row r="896" spans="1:6">
      <c r="A896" s="1" t="s">
        <v>1916</v>
      </c>
      <c r="B896" s="1" t="s">
        <v>1719</v>
      </c>
      <c r="C896" s="1" t="s">
        <v>1945</v>
      </c>
      <c r="D896" s="1">
        <v>4.5999999999999996</v>
      </c>
      <c r="E896" s="1">
        <v>919</v>
      </c>
      <c r="F896" s="1" t="s">
        <v>145</v>
      </c>
    </row>
    <row r="897" spans="1:6">
      <c r="A897" s="1" t="s">
        <v>1916</v>
      </c>
      <c r="B897" s="1" t="s">
        <v>1719</v>
      </c>
      <c r="C897" s="1" t="s">
        <v>1946</v>
      </c>
      <c r="D897" s="1">
        <v>4.7</v>
      </c>
      <c r="E897" s="1">
        <v>815</v>
      </c>
      <c r="F897" s="1" t="s">
        <v>145</v>
      </c>
    </row>
    <row r="898" spans="1:6">
      <c r="A898" s="1" t="s">
        <v>1916</v>
      </c>
      <c r="B898" s="1" t="s">
        <v>1719</v>
      </c>
      <c r="C898" s="1" t="s">
        <v>1944</v>
      </c>
      <c r="D898" s="1">
        <v>4.7</v>
      </c>
      <c r="E898" s="1">
        <v>793</v>
      </c>
      <c r="F898" s="1" t="s">
        <v>145</v>
      </c>
    </row>
    <row r="899" spans="1:6">
      <c r="A899" s="1" t="s">
        <v>1916</v>
      </c>
      <c r="B899" s="1" t="s">
        <v>1719</v>
      </c>
      <c r="C899" s="1" t="s">
        <v>1921</v>
      </c>
      <c r="D899" s="1">
        <v>4.7</v>
      </c>
      <c r="E899" s="1">
        <v>739</v>
      </c>
      <c r="F899" s="1" t="s">
        <v>492</v>
      </c>
    </row>
    <row r="900" spans="1:6">
      <c r="A900" s="1" t="s">
        <v>1916</v>
      </c>
      <c r="B900" s="1" t="s">
        <v>1719</v>
      </c>
      <c r="C900" s="1" t="s">
        <v>1922</v>
      </c>
      <c r="D900" s="1">
        <v>4.8</v>
      </c>
      <c r="E900" s="1">
        <v>687</v>
      </c>
      <c r="F900" s="1" t="s">
        <v>12</v>
      </c>
    </row>
    <row r="901" spans="1:6">
      <c r="A901" s="1" t="s">
        <v>1916</v>
      </c>
      <c r="B901" s="1" t="s">
        <v>1719</v>
      </c>
      <c r="C901" s="1" t="s">
        <v>1919</v>
      </c>
      <c r="D901" s="1">
        <v>4.8</v>
      </c>
      <c r="E901" s="1">
        <v>482</v>
      </c>
      <c r="F901" s="1" t="s">
        <v>12</v>
      </c>
    </row>
    <row r="902" spans="1:6">
      <c r="A902" s="1" t="s">
        <v>97</v>
      </c>
      <c r="B902" s="1" t="s">
        <v>98</v>
      </c>
      <c r="C902" s="1" t="s">
        <v>1652</v>
      </c>
      <c r="D902" s="1">
        <v>4.3</v>
      </c>
      <c r="E902" s="1">
        <v>49730</v>
      </c>
      <c r="F902" s="1" t="s">
        <v>243</v>
      </c>
    </row>
    <row r="903" spans="1:6">
      <c r="A903" s="1" t="s">
        <v>97</v>
      </c>
      <c r="B903" s="1" t="s">
        <v>98</v>
      </c>
      <c r="C903" s="1" t="s">
        <v>1651</v>
      </c>
      <c r="D903" s="1">
        <v>4.5999999999999996</v>
      </c>
      <c r="E903" s="1">
        <v>28107</v>
      </c>
      <c r="F903" s="1" t="s">
        <v>243</v>
      </c>
    </row>
    <row r="904" spans="1:6">
      <c r="A904" s="1" t="s">
        <v>97</v>
      </c>
      <c r="B904" s="1" t="s">
        <v>98</v>
      </c>
      <c r="C904" s="1" t="s">
        <v>1656</v>
      </c>
      <c r="D904" s="1">
        <v>4.3</v>
      </c>
      <c r="E904" s="1">
        <v>24278</v>
      </c>
      <c r="F904" s="1" t="s">
        <v>683</v>
      </c>
    </row>
    <row r="905" spans="1:6">
      <c r="A905" s="1" t="s">
        <v>97</v>
      </c>
      <c r="B905" s="1" t="s">
        <v>98</v>
      </c>
      <c r="C905" s="1" t="s">
        <v>1658</v>
      </c>
      <c r="D905" s="1">
        <v>4.5</v>
      </c>
      <c r="E905" s="1">
        <v>17050</v>
      </c>
      <c r="F905" s="1" t="s">
        <v>137</v>
      </c>
    </row>
    <row r="906" spans="1:6">
      <c r="A906" s="1" t="s">
        <v>97</v>
      </c>
      <c r="B906" s="1" t="s">
        <v>98</v>
      </c>
      <c r="C906" s="1" t="s">
        <v>1653</v>
      </c>
      <c r="D906" s="1">
        <v>4.8</v>
      </c>
      <c r="E906" s="1">
        <v>16993</v>
      </c>
      <c r="F906" s="1" t="s">
        <v>211</v>
      </c>
    </row>
    <row r="907" spans="1:6">
      <c r="A907" s="1" t="s">
        <v>97</v>
      </c>
      <c r="B907" s="1" t="s">
        <v>98</v>
      </c>
      <c r="C907" s="1" t="s">
        <v>1654</v>
      </c>
      <c r="D907" s="1">
        <v>4.5</v>
      </c>
      <c r="E907" s="1">
        <v>13839</v>
      </c>
      <c r="F907" s="1" t="s">
        <v>1655</v>
      </c>
    </row>
    <row r="908" spans="1:6">
      <c r="A908" s="1" t="s">
        <v>97</v>
      </c>
      <c r="B908" s="1" t="s">
        <v>98</v>
      </c>
      <c r="C908" s="1" t="s">
        <v>1660</v>
      </c>
      <c r="D908" s="1">
        <v>4.8</v>
      </c>
      <c r="E908" s="1">
        <v>12001</v>
      </c>
      <c r="F908" s="1" t="s">
        <v>180</v>
      </c>
    </row>
    <row r="909" spans="1:6">
      <c r="A909" s="1" t="s">
        <v>97</v>
      </c>
      <c r="B909" s="1" t="s">
        <v>98</v>
      </c>
      <c r="C909" s="1" t="s">
        <v>1659</v>
      </c>
      <c r="D909" s="1">
        <v>4.8</v>
      </c>
      <c r="E909" s="1">
        <v>9339</v>
      </c>
      <c r="F909" s="1" t="s">
        <v>211</v>
      </c>
    </row>
    <row r="910" spans="1:6">
      <c r="A910" s="1" t="s">
        <v>97</v>
      </c>
      <c r="B910" s="1" t="s">
        <v>98</v>
      </c>
      <c r="C910" s="1" t="s">
        <v>1665</v>
      </c>
      <c r="D910" s="1">
        <v>4.3</v>
      </c>
      <c r="E910" s="1">
        <v>8214</v>
      </c>
      <c r="F910" s="1" t="s">
        <v>229</v>
      </c>
    </row>
    <row r="911" spans="1:6">
      <c r="A911" s="1" t="s">
        <v>97</v>
      </c>
      <c r="B911" s="1" t="s">
        <v>98</v>
      </c>
      <c r="C911" s="1" t="s">
        <v>1667</v>
      </c>
      <c r="D911" s="1">
        <v>4.4000000000000004</v>
      </c>
      <c r="E911" s="1">
        <v>7896</v>
      </c>
      <c r="F911" s="1" t="s">
        <v>196</v>
      </c>
    </row>
    <row r="912" spans="1:6">
      <c r="A912" s="1" t="s">
        <v>97</v>
      </c>
      <c r="B912" s="1" t="s">
        <v>98</v>
      </c>
      <c r="C912" s="1" t="s">
        <v>1661</v>
      </c>
      <c r="D912" s="1">
        <v>4.8</v>
      </c>
      <c r="E912" s="1">
        <v>7725</v>
      </c>
      <c r="F912" s="1" t="s">
        <v>1662</v>
      </c>
    </row>
    <row r="913" spans="1:6">
      <c r="A913" s="1" t="s">
        <v>97</v>
      </c>
      <c r="B913" s="1" t="s">
        <v>98</v>
      </c>
      <c r="C913" s="1" t="s">
        <v>1657</v>
      </c>
      <c r="D913" s="1">
        <v>4.9000000000000004</v>
      </c>
      <c r="E913" s="1">
        <v>6873</v>
      </c>
      <c r="F913" s="1" t="s">
        <v>180</v>
      </c>
    </row>
    <row r="914" spans="1:6">
      <c r="A914" s="1" t="s">
        <v>97</v>
      </c>
      <c r="B914" s="1" t="s">
        <v>98</v>
      </c>
      <c r="C914" s="1" t="s">
        <v>1664</v>
      </c>
      <c r="D914" s="1">
        <v>4.5999999999999996</v>
      </c>
      <c r="E914" s="1">
        <v>5881</v>
      </c>
      <c r="F914" s="1" t="s">
        <v>134</v>
      </c>
    </row>
    <row r="915" spans="1:6">
      <c r="A915" s="1" t="s">
        <v>97</v>
      </c>
      <c r="B915" s="1" t="s">
        <v>98</v>
      </c>
      <c r="C915" s="1" t="s">
        <v>1670</v>
      </c>
      <c r="D915" s="1">
        <v>4</v>
      </c>
      <c r="E915" s="1">
        <v>5565</v>
      </c>
      <c r="F915" s="1" t="s">
        <v>162</v>
      </c>
    </row>
    <row r="916" spans="1:6">
      <c r="A916" s="1" t="s">
        <v>97</v>
      </c>
      <c r="B916" s="1" t="s">
        <v>98</v>
      </c>
      <c r="C916" s="1" t="s">
        <v>1668</v>
      </c>
      <c r="D916" s="1">
        <v>4.8</v>
      </c>
      <c r="E916" s="1">
        <v>5402</v>
      </c>
      <c r="F916" s="1" t="s">
        <v>1655</v>
      </c>
    </row>
    <row r="917" spans="1:6">
      <c r="A917" s="1" t="s">
        <v>97</v>
      </c>
      <c r="B917" s="1" t="s">
        <v>98</v>
      </c>
      <c r="C917" s="1" t="s">
        <v>1663</v>
      </c>
      <c r="D917" s="1">
        <v>4.5999999999999996</v>
      </c>
      <c r="E917" s="1">
        <v>4859</v>
      </c>
      <c r="F917" s="1" t="s">
        <v>137</v>
      </c>
    </row>
    <row r="918" spans="1:6">
      <c r="A918" s="1" t="s">
        <v>97</v>
      </c>
      <c r="B918" s="1" t="s">
        <v>98</v>
      </c>
      <c r="C918" s="1" t="s">
        <v>1677</v>
      </c>
      <c r="D918" s="1">
        <v>4.4000000000000004</v>
      </c>
      <c r="E918" s="1">
        <v>4678</v>
      </c>
      <c r="F918" s="1" t="s">
        <v>172</v>
      </c>
    </row>
    <row r="919" spans="1:6">
      <c r="A919" s="1" t="s">
        <v>97</v>
      </c>
      <c r="B919" s="1" t="s">
        <v>98</v>
      </c>
      <c r="C919" s="1" t="s">
        <v>1672</v>
      </c>
      <c r="D919" s="1">
        <v>4.7</v>
      </c>
      <c r="E919" s="1">
        <v>4192</v>
      </c>
      <c r="F919" s="1" t="s">
        <v>203</v>
      </c>
    </row>
    <row r="920" spans="1:6">
      <c r="A920" s="1" t="s">
        <v>97</v>
      </c>
      <c r="B920" s="1" t="s">
        <v>98</v>
      </c>
      <c r="C920" s="1" t="s">
        <v>1669</v>
      </c>
      <c r="D920" s="1">
        <v>4.2</v>
      </c>
      <c r="E920" s="1">
        <v>4124</v>
      </c>
      <c r="F920" s="1" t="s">
        <v>145</v>
      </c>
    </row>
    <row r="921" spans="1:6">
      <c r="A921" s="1" t="s">
        <v>97</v>
      </c>
      <c r="B921" s="1" t="s">
        <v>98</v>
      </c>
      <c r="C921" s="1" t="s">
        <v>1671</v>
      </c>
      <c r="D921" s="1">
        <v>4.2</v>
      </c>
      <c r="E921" s="1">
        <v>3642</v>
      </c>
      <c r="F921" s="1" t="s">
        <v>243</v>
      </c>
    </row>
    <row r="922" spans="1:6">
      <c r="A922" s="1" t="s">
        <v>97</v>
      </c>
      <c r="B922" s="1" t="s">
        <v>98</v>
      </c>
      <c r="C922" s="1" t="s">
        <v>1681</v>
      </c>
      <c r="D922" s="1">
        <v>3.8</v>
      </c>
      <c r="E922" s="1">
        <v>3618</v>
      </c>
      <c r="F922" s="1" t="s">
        <v>180</v>
      </c>
    </row>
    <row r="923" spans="1:6">
      <c r="A923" s="1" t="s">
        <v>97</v>
      </c>
      <c r="B923" s="1" t="s">
        <v>98</v>
      </c>
      <c r="C923" s="1" t="s">
        <v>1675</v>
      </c>
      <c r="D923" s="1">
        <v>4.7</v>
      </c>
      <c r="E923" s="1">
        <v>3012</v>
      </c>
      <c r="F923" s="1" t="s">
        <v>366</v>
      </c>
    </row>
    <row r="924" spans="1:6">
      <c r="A924" s="1" t="s">
        <v>97</v>
      </c>
      <c r="B924" s="1" t="s">
        <v>98</v>
      </c>
      <c r="C924" s="1" t="s">
        <v>1673</v>
      </c>
      <c r="D924" s="1">
        <v>4.8</v>
      </c>
      <c r="E924" s="1">
        <v>2937</v>
      </c>
      <c r="F924" s="1" t="s">
        <v>1674</v>
      </c>
    </row>
    <row r="925" spans="1:6">
      <c r="A925" s="1" t="s">
        <v>97</v>
      </c>
      <c r="B925" s="1" t="s">
        <v>98</v>
      </c>
      <c r="C925" s="1" t="s">
        <v>1680</v>
      </c>
      <c r="D925" s="1">
        <v>4.5</v>
      </c>
      <c r="E925" s="1">
        <v>2732</v>
      </c>
      <c r="F925" s="1" t="s">
        <v>150</v>
      </c>
    </row>
    <row r="926" spans="1:6">
      <c r="A926" s="1" t="s">
        <v>97</v>
      </c>
      <c r="B926" s="1" t="s">
        <v>98</v>
      </c>
      <c r="C926" s="1" t="s">
        <v>1682</v>
      </c>
      <c r="D926" s="1">
        <v>4.5</v>
      </c>
      <c r="E926" s="1">
        <v>2625</v>
      </c>
      <c r="F926" s="1" t="s">
        <v>180</v>
      </c>
    </row>
    <row r="927" spans="1:6">
      <c r="A927" s="1" t="s">
        <v>97</v>
      </c>
      <c r="B927" s="1" t="s">
        <v>98</v>
      </c>
      <c r="C927" s="1" t="s">
        <v>1676</v>
      </c>
      <c r="D927" s="1">
        <v>4.7</v>
      </c>
      <c r="E927" s="1">
        <v>2452</v>
      </c>
      <c r="F927" s="1" t="s">
        <v>211</v>
      </c>
    </row>
    <row r="928" spans="1:6">
      <c r="A928" s="1" t="s">
        <v>97</v>
      </c>
      <c r="B928" s="1" t="s">
        <v>98</v>
      </c>
      <c r="C928" s="1" t="s">
        <v>1679</v>
      </c>
      <c r="D928" s="1">
        <v>4.3</v>
      </c>
      <c r="E928" s="1">
        <v>2292</v>
      </c>
      <c r="F928" s="1" t="s">
        <v>438</v>
      </c>
    </row>
    <row r="929" spans="1:6">
      <c r="A929" s="1" t="s">
        <v>97</v>
      </c>
      <c r="B929" s="1" t="s">
        <v>98</v>
      </c>
      <c r="C929" s="1" t="s">
        <v>1666</v>
      </c>
      <c r="D929" s="1">
        <v>4.9000000000000004</v>
      </c>
      <c r="E929" s="1">
        <v>2224</v>
      </c>
      <c r="F929" s="1" t="s">
        <v>233</v>
      </c>
    </row>
    <row r="930" spans="1:6">
      <c r="A930" s="1" t="s">
        <v>97</v>
      </c>
      <c r="B930" s="1" t="s">
        <v>98</v>
      </c>
      <c r="C930" s="1" t="s">
        <v>1683</v>
      </c>
      <c r="D930" s="1">
        <v>4.4000000000000004</v>
      </c>
      <c r="E930" s="1">
        <v>1192</v>
      </c>
      <c r="F930" s="1" t="s">
        <v>259</v>
      </c>
    </row>
    <row r="931" spans="1:6">
      <c r="A931" s="1" t="s">
        <v>97</v>
      </c>
      <c r="B931" s="1" t="s">
        <v>98</v>
      </c>
      <c r="C931" s="1" t="s">
        <v>1678</v>
      </c>
      <c r="D931" s="1">
        <v>5</v>
      </c>
      <c r="E931" s="1">
        <v>1167</v>
      </c>
      <c r="F931" s="1" t="s">
        <v>1655</v>
      </c>
    </row>
    <row r="932" spans="1:6">
      <c r="A932" s="1" t="s">
        <v>3368</v>
      </c>
      <c r="B932" s="1" t="s">
        <v>3167</v>
      </c>
      <c r="C932" s="1" t="s">
        <v>3369</v>
      </c>
      <c r="D932" s="1">
        <v>4.4000000000000004</v>
      </c>
      <c r="E932" s="1">
        <v>53656</v>
      </c>
      <c r="F932" s="1" t="s">
        <v>138</v>
      </c>
    </row>
    <row r="933" spans="1:6">
      <c r="A933" s="1" t="s">
        <v>3368</v>
      </c>
      <c r="B933" s="1" t="s">
        <v>3167</v>
      </c>
      <c r="C933" s="1" t="s">
        <v>3378</v>
      </c>
      <c r="D933" s="1">
        <v>4.5</v>
      </c>
      <c r="E933" s="1">
        <v>26011</v>
      </c>
      <c r="F933" s="1" t="s">
        <v>145</v>
      </c>
    </row>
    <row r="934" spans="1:6">
      <c r="A934" s="1" t="s">
        <v>3368</v>
      </c>
      <c r="B934" s="1" t="s">
        <v>3167</v>
      </c>
      <c r="C934" s="1" t="s">
        <v>3372</v>
      </c>
      <c r="D934" s="1">
        <v>4.7</v>
      </c>
      <c r="E934" s="1">
        <v>24546</v>
      </c>
      <c r="F934" s="1" t="s">
        <v>3373</v>
      </c>
    </row>
    <row r="935" spans="1:6">
      <c r="A935" s="1" t="s">
        <v>3368</v>
      </c>
      <c r="B935" s="1" t="s">
        <v>3167</v>
      </c>
      <c r="C935" s="1" t="s">
        <v>3370</v>
      </c>
      <c r="D935" s="1">
        <v>4.4000000000000004</v>
      </c>
      <c r="E935" s="1">
        <v>23760</v>
      </c>
      <c r="F935" s="1" t="s">
        <v>223</v>
      </c>
    </row>
    <row r="936" spans="1:6">
      <c r="A936" s="1" t="s">
        <v>3368</v>
      </c>
      <c r="B936" s="1" t="s">
        <v>3167</v>
      </c>
      <c r="C936" s="1" t="s">
        <v>3374</v>
      </c>
      <c r="D936" s="1">
        <v>4.7</v>
      </c>
      <c r="E936" s="1">
        <v>22594</v>
      </c>
      <c r="F936" s="1" t="s">
        <v>1405</v>
      </c>
    </row>
    <row r="937" spans="1:6">
      <c r="A937" s="1" t="s">
        <v>3368</v>
      </c>
      <c r="B937" s="1" t="s">
        <v>3167</v>
      </c>
      <c r="C937" s="1" t="s">
        <v>3371</v>
      </c>
      <c r="D937" s="1">
        <v>4.7</v>
      </c>
      <c r="E937" s="1">
        <v>21806</v>
      </c>
      <c r="F937" s="1" t="s">
        <v>272</v>
      </c>
    </row>
    <row r="938" spans="1:6">
      <c r="A938" s="1" t="s">
        <v>3368</v>
      </c>
      <c r="B938" s="1" t="s">
        <v>3167</v>
      </c>
      <c r="C938" s="1" t="s">
        <v>3375</v>
      </c>
      <c r="D938" s="1">
        <v>4.5999999999999996</v>
      </c>
      <c r="E938" s="1">
        <v>16817</v>
      </c>
      <c r="F938" s="1" t="s">
        <v>3376</v>
      </c>
    </row>
    <row r="939" spans="1:6">
      <c r="A939" s="1" t="s">
        <v>3368</v>
      </c>
      <c r="B939" s="1" t="s">
        <v>3167</v>
      </c>
      <c r="C939" s="1" t="s">
        <v>3377</v>
      </c>
      <c r="D939" s="1">
        <v>4.7</v>
      </c>
      <c r="E939" s="1">
        <v>16356</v>
      </c>
      <c r="F939" s="1" t="s">
        <v>546</v>
      </c>
    </row>
    <row r="940" spans="1:6">
      <c r="A940" s="1" t="s">
        <v>3368</v>
      </c>
      <c r="B940" s="1" t="s">
        <v>3167</v>
      </c>
      <c r="C940" s="1" t="s">
        <v>3379</v>
      </c>
      <c r="D940" s="1">
        <v>4.5</v>
      </c>
      <c r="E940" s="1">
        <v>12191</v>
      </c>
      <c r="F940" s="1" t="s">
        <v>223</v>
      </c>
    </row>
    <row r="941" spans="1:6">
      <c r="A941" s="1" t="s">
        <v>3368</v>
      </c>
      <c r="B941" s="1" t="s">
        <v>3167</v>
      </c>
      <c r="C941" s="1" t="s">
        <v>3381</v>
      </c>
      <c r="D941" s="1">
        <v>4.5999999999999996</v>
      </c>
      <c r="E941" s="1">
        <v>9591</v>
      </c>
      <c r="F941" s="1" t="s">
        <v>241</v>
      </c>
    </row>
    <row r="942" spans="1:6">
      <c r="A942" s="1" t="s">
        <v>3368</v>
      </c>
      <c r="B942" s="1" t="s">
        <v>3167</v>
      </c>
      <c r="C942" s="1" t="s">
        <v>3394</v>
      </c>
      <c r="D942" s="1">
        <v>3.9</v>
      </c>
      <c r="E942" s="1">
        <v>9453</v>
      </c>
      <c r="F942" s="1" t="s">
        <v>196</v>
      </c>
    </row>
    <row r="943" spans="1:6">
      <c r="A943" s="1" t="s">
        <v>3368</v>
      </c>
      <c r="B943" s="1" t="s">
        <v>3167</v>
      </c>
      <c r="C943" s="1" t="s">
        <v>3383</v>
      </c>
      <c r="D943" s="1">
        <v>4.5999999999999996</v>
      </c>
      <c r="E943" s="1">
        <v>7922</v>
      </c>
      <c r="F943" s="1" t="s">
        <v>366</v>
      </c>
    </row>
    <row r="944" spans="1:6">
      <c r="A944" s="1" t="s">
        <v>3368</v>
      </c>
      <c r="B944" s="1" t="s">
        <v>3167</v>
      </c>
      <c r="C944" s="1" t="s">
        <v>3380</v>
      </c>
      <c r="D944" s="1">
        <v>4.5</v>
      </c>
      <c r="E944" s="1">
        <v>7623</v>
      </c>
      <c r="F944" s="1" t="s">
        <v>1655</v>
      </c>
    </row>
    <row r="945" spans="1:6">
      <c r="A945" s="1" t="s">
        <v>3368</v>
      </c>
      <c r="B945" s="1" t="s">
        <v>3167</v>
      </c>
      <c r="C945" s="1" t="s">
        <v>3390</v>
      </c>
      <c r="D945" s="1">
        <v>4.5</v>
      </c>
      <c r="E945" s="1">
        <v>7453</v>
      </c>
      <c r="F945" s="1" t="s">
        <v>399</v>
      </c>
    </row>
    <row r="946" spans="1:6">
      <c r="A946" s="1" t="s">
        <v>3368</v>
      </c>
      <c r="B946" s="1" t="s">
        <v>3167</v>
      </c>
      <c r="C946" s="1" t="s">
        <v>3384</v>
      </c>
      <c r="D946" s="1">
        <v>4.7</v>
      </c>
      <c r="E946" s="1">
        <v>6929</v>
      </c>
      <c r="F946" s="1" t="s">
        <v>332</v>
      </c>
    </row>
    <row r="947" spans="1:6">
      <c r="A947" s="1" t="s">
        <v>3368</v>
      </c>
      <c r="B947" s="1" t="s">
        <v>3167</v>
      </c>
      <c r="C947" s="1" t="s">
        <v>3389</v>
      </c>
      <c r="D947" s="1">
        <v>4.5</v>
      </c>
      <c r="E947" s="1">
        <v>6733</v>
      </c>
      <c r="F947" s="1" t="s">
        <v>172</v>
      </c>
    </row>
    <row r="948" spans="1:6">
      <c r="A948" s="1" t="s">
        <v>3368</v>
      </c>
      <c r="B948" s="1" t="s">
        <v>3167</v>
      </c>
      <c r="C948" s="1" t="s">
        <v>3387</v>
      </c>
      <c r="D948" s="1">
        <v>4.4000000000000004</v>
      </c>
      <c r="E948" s="1">
        <v>6540</v>
      </c>
      <c r="F948" s="1" t="s">
        <v>180</v>
      </c>
    </row>
    <row r="949" spans="1:6">
      <c r="A949" s="1" t="s">
        <v>3368</v>
      </c>
      <c r="B949" s="1" t="s">
        <v>3167</v>
      </c>
      <c r="C949" s="1" t="s">
        <v>3391</v>
      </c>
      <c r="D949" s="1">
        <v>4.5</v>
      </c>
      <c r="E949" s="1">
        <v>5771</v>
      </c>
      <c r="F949" s="1" t="s">
        <v>203</v>
      </c>
    </row>
    <row r="950" spans="1:6">
      <c r="A950" s="1" t="s">
        <v>3368</v>
      </c>
      <c r="B950" s="1" t="s">
        <v>3167</v>
      </c>
      <c r="C950" s="1" t="s">
        <v>3382</v>
      </c>
      <c r="D950" s="1">
        <v>5</v>
      </c>
      <c r="E950" s="1">
        <v>3844</v>
      </c>
      <c r="F950" s="1" t="s">
        <v>180</v>
      </c>
    </row>
    <row r="951" spans="1:6">
      <c r="A951" s="1" t="s">
        <v>3368</v>
      </c>
      <c r="B951" s="1" t="s">
        <v>3167</v>
      </c>
      <c r="C951" s="1" t="s">
        <v>3388</v>
      </c>
      <c r="D951" s="1">
        <v>4.9000000000000004</v>
      </c>
      <c r="E951" s="1">
        <v>3230</v>
      </c>
      <c r="F951" s="1" t="s">
        <v>1655</v>
      </c>
    </row>
    <row r="952" spans="1:6">
      <c r="A952" s="1" t="s">
        <v>3368</v>
      </c>
      <c r="B952" s="1" t="s">
        <v>3167</v>
      </c>
      <c r="C952" s="1" t="s">
        <v>3400</v>
      </c>
      <c r="D952" s="1">
        <v>4.2</v>
      </c>
      <c r="E952" s="1">
        <v>3052</v>
      </c>
      <c r="F952" s="1" t="s">
        <v>150</v>
      </c>
    </row>
    <row r="953" spans="1:6">
      <c r="A953" s="1" t="s">
        <v>3368</v>
      </c>
      <c r="B953" s="1" t="s">
        <v>3167</v>
      </c>
      <c r="C953" s="1" t="s">
        <v>3399</v>
      </c>
      <c r="D953" s="1">
        <v>4.3</v>
      </c>
      <c r="E953" s="1">
        <v>2950</v>
      </c>
      <c r="F953" s="1" t="s">
        <v>257</v>
      </c>
    </row>
    <row r="954" spans="1:6">
      <c r="A954" s="1" t="s">
        <v>3368</v>
      </c>
      <c r="B954" s="1" t="s">
        <v>3167</v>
      </c>
      <c r="C954" s="1" t="s">
        <v>3398</v>
      </c>
      <c r="D954" s="1">
        <v>4.4000000000000004</v>
      </c>
      <c r="E954" s="1">
        <v>2840</v>
      </c>
      <c r="F954" s="1" t="s">
        <v>803</v>
      </c>
    </row>
    <row r="955" spans="1:6">
      <c r="A955" s="1" t="s">
        <v>3368</v>
      </c>
      <c r="B955" s="1" t="s">
        <v>3167</v>
      </c>
      <c r="C955" s="1" t="s">
        <v>3397</v>
      </c>
      <c r="D955" s="1">
        <v>4.7</v>
      </c>
      <c r="E955" s="1">
        <v>2721</v>
      </c>
      <c r="F955" s="1" t="s">
        <v>137</v>
      </c>
    </row>
    <row r="956" spans="1:6">
      <c r="A956" s="1" t="s">
        <v>3368</v>
      </c>
      <c r="B956" s="1" t="s">
        <v>3167</v>
      </c>
      <c r="C956" s="1" t="s">
        <v>3385</v>
      </c>
      <c r="D956" s="1">
        <v>4.8</v>
      </c>
      <c r="E956" s="1">
        <v>2651</v>
      </c>
      <c r="F956" s="1" t="s">
        <v>1655</v>
      </c>
    </row>
    <row r="957" spans="1:6">
      <c r="A957" s="1" t="s">
        <v>3368</v>
      </c>
      <c r="B957" s="1" t="s">
        <v>3167</v>
      </c>
      <c r="C957" s="1" t="s">
        <v>3396</v>
      </c>
      <c r="D957" s="1">
        <v>4.9000000000000004</v>
      </c>
      <c r="E957" s="1">
        <v>2048</v>
      </c>
      <c r="F957" s="1" t="s">
        <v>1655</v>
      </c>
    </row>
    <row r="958" spans="1:6">
      <c r="A958" s="1" t="s">
        <v>3368</v>
      </c>
      <c r="B958" s="1" t="s">
        <v>3167</v>
      </c>
      <c r="C958" s="1" t="s">
        <v>3393</v>
      </c>
      <c r="D958" s="1">
        <v>4.4000000000000004</v>
      </c>
      <c r="E958" s="1">
        <v>1955</v>
      </c>
      <c r="F958" s="1" t="s">
        <v>178</v>
      </c>
    </row>
    <row r="959" spans="1:6">
      <c r="A959" s="1" t="s">
        <v>3368</v>
      </c>
      <c r="B959" s="1" t="s">
        <v>3167</v>
      </c>
      <c r="C959" s="1" t="s">
        <v>3392</v>
      </c>
      <c r="D959" s="1">
        <v>4.5999999999999996</v>
      </c>
      <c r="E959" s="1">
        <v>1914</v>
      </c>
      <c r="F959" s="1" t="s">
        <v>257</v>
      </c>
    </row>
    <row r="960" spans="1:6">
      <c r="A960" s="1" t="s">
        <v>3368</v>
      </c>
      <c r="B960" s="1" t="s">
        <v>3167</v>
      </c>
      <c r="C960" s="1" t="s">
        <v>3386</v>
      </c>
      <c r="D960" s="1">
        <v>4.5</v>
      </c>
      <c r="E960" s="1">
        <v>1771</v>
      </c>
      <c r="F960" s="1" t="s">
        <v>178</v>
      </c>
    </row>
    <row r="961" spans="1:6">
      <c r="A961" s="1" t="s">
        <v>3368</v>
      </c>
      <c r="B961" s="1" t="s">
        <v>3167</v>
      </c>
      <c r="C961" s="1" t="s">
        <v>3395</v>
      </c>
      <c r="D961" s="1">
        <v>4.2</v>
      </c>
      <c r="E961" s="1">
        <v>813</v>
      </c>
      <c r="F961" s="1" t="s">
        <v>136</v>
      </c>
    </row>
    <row r="962" spans="1:6">
      <c r="A962" s="1" t="s">
        <v>994</v>
      </c>
      <c r="B962" s="1" t="s">
        <v>84</v>
      </c>
      <c r="C962" s="1" t="s">
        <v>995</v>
      </c>
      <c r="D962" s="1">
        <v>4.7</v>
      </c>
      <c r="E962" s="1">
        <v>8063</v>
      </c>
      <c r="F962" s="1" t="s">
        <v>996</v>
      </c>
    </row>
    <row r="963" spans="1:6">
      <c r="A963" s="1" t="s">
        <v>994</v>
      </c>
      <c r="B963" s="1" t="s">
        <v>84</v>
      </c>
      <c r="C963" s="1" t="s">
        <v>999</v>
      </c>
      <c r="D963" s="1">
        <v>4.4000000000000004</v>
      </c>
      <c r="E963" s="1">
        <v>3017</v>
      </c>
      <c r="F963" s="1" t="s">
        <v>132</v>
      </c>
    </row>
    <row r="964" spans="1:6">
      <c r="A964" s="1" t="s">
        <v>994</v>
      </c>
      <c r="B964" s="1" t="s">
        <v>84</v>
      </c>
      <c r="C964" s="1" t="s">
        <v>998</v>
      </c>
      <c r="D964" s="1">
        <v>4.2</v>
      </c>
      <c r="E964" s="1">
        <v>2951</v>
      </c>
      <c r="F964" s="1" t="s">
        <v>864</v>
      </c>
    </row>
    <row r="965" spans="1:6">
      <c r="A965" s="1" t="s">
        <v>994</v>
      </c>
      <c r="B965" s="1" t="s">
        <v>84</v>
      </c>
      <c r="C965" s="1" t="s">
        <v>1002</v>
      </c>
      <c r="D965" s="1">
        <v>4</v>
      </c>
      <c r="E965" s="1">
        <v>1918</v>
      </c>
      <c r="F965" s="1" t="s">
        <v>158</v>
      </c>
    </row>
    <row r="966" spans="1:6">
      <c r="A966" s="1" t="s">
        <v>994</v>
      </c>
      <c r="B966" s="1" t="s">
        <v>84</v>
      </c>
      <c r="C966" s="1" t="s">
        <v>997</v>
      </c>
      <c r="D966" s="1">
        <v>4.8</v>
      </c>
      <c r="E966" s="1">
        <v>1628</v>
      </c>
      <c r="F966" s="1" t="s">
        <v>12</v>
      </c>
    </row>
    <row r="967" spans="1:6">
      <c r="A967" s="1" t="s">
        <v>994</v>
      </c>
      <c r="B967" s="1" t="s">
        <v>84</v>
      </c>
      <c r="C967" s="1" t="s">
        <v>1001</v>
      </c>
      <c r="D967" s="1">
        <v>4.2</v>
      </c>
      <c r="E967" s="1">
        <v>1288</v>
      </c>
      <c r="F967" s="1" t="s">
        <v>158</v>
      </c>
    </row>
    <row r="968" spans="1:6">
      <c r="A968" s="1" t="s">
        <v>994</v>
      </c>
      <c r="B968" s="1" t="s">
        <v>84</v>
      </c>
      <c r="C968" s="1" t="s">
        <v>1008</v>
      </c>
      <c r="D968" s="1">
        <v>4.3</v>
      </c>
      <c r="E968" s="1">
        <v>1222</v>
      </c>
      <c r="F968" s="1" t="s">
        <v>158</v>
      </c>
    </row>
    <row r="969" spans="1:6">
      <c r="A969" s="1" t="s">
        <v>994</v>
      </c>
      <c r="B969" s="1" t="s">
        <v>84</v>
      </c>
      <c r="C969" s="1" t="s">
        <v>1000</v>
      </c>
      <c r="D969" s="1">
        <v>4.5999999999999996</v>
      </c>
      <c r="E969" s="1">
        <v>1148</v>
      </c>
      <c r="F969" s="1" t="s">
        <v>132</v>
      </c>
    </row>
    <row r="970" spans="1:6">
      <c r="A970" s="1" t="s">
        <v>994</v>
      </c>
      <c r="B970" s="1" t="s">
        <v>84</v>
      </c>
      <c r="C970" s="1" t="s">
        <v>1009</v>
      </c>
      <c r="D970" s="1">
        <v>4.7</v>
      </c>
      <c r="E970" s="1">
        <v>982</v>
      </c>
      <c r="F970" s="1" t="s">
        <v>131</v>
      </c>
    </row>
    <row r="971" spans="1:6">
      <c r="A971" s="1" t="s">
        <v>994</v>
      </c>
      <c r="B971" s="1" t="s">
        <v>84</v>
      </c>
      <c r="C971" s="1" t="s">
        <v>1005</v>
      </c>
      <c r="D971" s="1">
        <v>4.3</v>
      </c>
      <c r="E971" s="1">
        <v>923</v>
      </c>
      <c r="F971" s="1" t="s">
        <v>1006</v>
      </c>
    </row>
    <row r="972" spans="1:6">
      <c r="A972" s="1" t="s">
        <v>994</v>
      </c>
      <c r="B972" s="1" t="s">
        <v>84</v>
      </c>
      <c r="C972" s="1" t="s">
        <v>1013</v>
      </c>
      <c r="D972" s="1">
        <v>4.5</v>
      </c>
      <c r="E972" s="1">
        <v>920</v>
      </c>
      <c r="F972" s="1" t="s">
        <v>158</v>
      </c>
    </row>
    <row r="973" spans="1:6">
      <c r="A973" s="1" t="s">
        <v>994</v>
      </c>
      <c r="B973" s="1" t="s">
        <v>84</v>
      </c>
      <c r="C973" s="1" t="s">
        <v>1010</v>
      </c>
      <c r="D973" s="1">
        <v>4.4000000000000004</v>
      </c>
      <c r="E973" s="1">
        <v>807</v>
      </c>
      <c r="F973" s="1" t="s">
        <v>166</v>
      </c>
    </row>
    <row r="974" spans="1:6">
      <c r="A974" s="1" t="s">
        <v>994</v>
      </c>
      <c r="B974" s="1" t="s">
        <v>84</v>
      </c>
      <c r="C974" s="1" t="s">
        <v>1030</v>
      </c>
      <c r="D974" s="1">
        <v>4.5</v>
      </c>
      <c r="E974" s="1">
        <v>716</v>
      </c>
      <c r="F974" s="1" t="s">
        <v>158</v>
      </c>
    </row>
    <row r="975" spans="1:6">
      <c r="A975" s="1" t="s">
        <v>994</v>
      </c>
      <c r="B975" s="1" t="s">
        <v>84</v>
      </c>
      <c r="C975" s="1" t="s">
        <v>1022</v>
      </c>
      <c r="D975" s="1">
        <v>3.9</v>
      </c>
      <c r="E975" s="1">
        <v>595</v>
      </c>
      <c r="F975" s="1" t="s">
        <v>1023</v>
      </c>
    </row>
    <row r="976" spans="1:6">
      <c r="A976" s="1" t="s">
        <v>994</v>
      </c>
      <c r="B976" s="1" t="s">
        <v>84</v>
      </c>
      <c r="C976" s="1" t="s">
        <v>1011</v>
      </c>
      <c r="D976" s="1">
        <v>4.5999999999999996</v>
      </c>
      <c r="E976" s="1">
        <v>554</v>
      </c>
      <c r="F976" s="1" t="s">
        <v>1012</v>
      </c>
    </row>
    <row r="977" spans="1:6">
      <c r="A977" s="1" t="s">
        <v>994</v>
      </c>
      <c r="B977" s="1" t="s">
        <v>84</v>
      </c>
      <c r="C977" s="1" t="s">
        <v>1003</v>
      </c>
      <c r="D977" s="1">
        <v>4.5999999999999996</v>
      </c>
      <c r="E977" s="1">
        <v>551</v>
      </c>
      <c r="F977" s="1" t="s">
        <v>131</v>
      </c>
    </row>
    <row r="978" spans="1:6">
      <c r="A978" s="1" t="s">
        <v>994</v>
      </c>
      <c r="B978" s="1" t="s">
        <v>84</v>
      </c>
      <c r="C978" s="1" t="s">
        <v>1004</v>
      </c>
      <c r="D978" s="1">
        <v>4.7</v>
      </c>
      <c r="E978" s="1">
        <v>530</v>
      </c>
      <c r="F978" s="1" t="s">
        <v>131</v>
      </c>
    </row>
    <row r="979" spans="1:6">
      <c r="A979" s="1" t="s">
        <v>994</v>
      </c>
      <c r="B979" s="1" t="s">
        <v>84</v>
      </c>
      <c r="C979" s="1" t="s">
        <v>1024</v>
      </c>
      <c r="D979" s="1">
        <v>4.2</v>
      </c>
      <c r="E979" s="1">
        <v>511</v>
      </c>
      <c r="F979" s="1" t="s">
        <v>1025</v>
      </c>
    </row>
    <row r="980" spans="1:6">
      <c r="A980" s="1" t="s">
        <v>994</v>
      </c>
      <c r="B980" s="1" t="s">
        <v>84</v>
      </c>
      <c r="C980" s="1" t="s">
        <v>1028</v>
      </c>
      <c r="D980" s="1">
        <v>4.2</v>
      </c>
      <c r="E980" s="1">
        <v>511</v>
      </c>
      <c r="F980" s="1" t="s">
        <v>158</v>
      </c>
    </row>
    <row r="981" spans="1:6">
      <c r="A981" s="1" t="s">
        <v>994</v>
      </c>
      <c r="B981" s="1" t="s">
        <v>84</v>
      </c>
      <c r="C981" s="1" t="s">
        <v>1015</v>
      </c>
      <c r="D981" s="1">
        <v>4.7</v>
      </c>
      <c r="E981" s="1">
        <v>485</v>
      </c>
      <c r="F981" s="1" t="s">
        <v>1016</v>
      </c>
    </row>
    <row r="982" spans="1:6">
      <c r="A982" s="1" t="s">
        <v>994</v>
      </c>
      <c r="B982" s="1" t="s">
        <v>84</v>
      </c>
      <c r="C982" s="1" t="s">
        <v>1021</v>
      </c>
      <c r="D982" s="1">
        <v>4.4000000000000004</v>
      </c>
      <c r="E982" s="1">
        <v>454</v>
      </c>
      <c r="F982" s="1" t="s">
        <v>272</v>
      </c>
    </row>
    <row r="983" spans="1:6">
      <c r="A983" s="1" t="s">
        <v>994</v>
      </c>
      <c r="B983" s="1" t="s">
        <v>84</v>
      </c>
      <c r="C983" s="1" t="s">
        <v>1014</v>
      </c>
      <c r="D983" s="1">
        <v>4.5</v>
      </c>
      <c r="E983" s="1">
        <v>436</v>
      </c>
      <c r="F983" s="1" t="s">
        <v>131</v>
      </c>
    </row>
    <row r="984" spans="1:6">
      <c r="A984" s="1" t="s">
        <v>994</v>
      </c>
      <c r="B984" s="1" t="s">
        <v>84</v>
      </c>
      <c r="C984" s="1" t="s">
        <v>1017</v>
      </c>
      <c r="D984" s="1">
        <v>4.8</v>
      </c>
      <c r="E984" s="1">
        <v>424</v>
      </c>
      <c r="F984" s="1" t="s">
        <v>164</v>
      </c>
    </row>
    <row r="985" spans="1:6">
      <c r="A985" s="1" t="s">
        <v>994</v>
      </c>
      <c r="B985" s="1" t="s">
        <v>84</v>
      </c>
      <c r="C985" s="1" t="s">
        <v>1018</v>
      </c>
      <c r="D985" s="1">
        <v>4.7</v>
      </c>
      <c r="E985" s="1">
        <v>394</v>
      </c>
      <c r="F985" s="1" t="s">
        <v>233</v>
      </c>
    </row>
    <row r="986" spans="1:6">
      <c r="A986" s="1" t="s">
        <v>994</v>
      </c>
      <c r="B986" s="1" t="s">
        <v>84</v>
      </c>
      <c r="C986" s="1" t="s">
        <v>1029</v>
      </c>
      <c r="D986" s="1">
        <v>4.8</v>
      </c>
      <c r="E986" s="1">
        <v>393</v>
      </c>
      <c r="F986" s="1" t="s">
        <v>492</v>
      </c>
    </row>
    <row r="987" spans="1:6">
      <c r="A987" s="1" t="s">
        <v>994</v>
      </c>
      <c r="B987" s="1" t="s">
        <v>84</v>
      </c>
      <c r="C987" s="1" t="s">
        <v>1007</v>
      </c>
      <c r="D987" s="1">
        <v>4.0999999999999996</v>
      </c>
      <c r="E987" s="1">
        <v>388</v>
      </c>
      <c r="F987" s="1" t="s">
        <v>272</v>
      </c>
    </row>
    <row r="988" spans="1:6">
      <c r="A988" s="1" t="s">
        <v>994</v>
      </c>
      <c r="B988" s="1" t="s">
        <v>84</v>
      </c>
      <c r="C988" s="1" t="s">
        <v>1027</v>
      </c>
      <c r="D988" s="1">
        <v>4.5999999999999996</v>
      </c>
      <c r="E988" s="1">
        <v>361</v>
      </c>
      <c r="F988" s="1" t="s">
        <v>145</v>
      </c>
    </row>
    <row r="989" spans="1:6">
      <c r="A989" s="1" t="s">
        <v>994</v>
      </c>
      <c r="B989" s="1" t="s">
        <v>84</v>
      </c>
      <c r="C989" s="1" t="s">
        <v>1026</v>
      </c>
      <c r="D989" s="1">
        <v>4.2</v>
      </c>
      <c r="E989" s="1">
        <v>279</v>
      </c>
      <c r="F989" s="1" t="s">
        <v>158</v>
      </c>
    </row>
    <row r="990" spans="1:6">
      <c r="A990" s="1" t="s">
        <v>994</v>
      </c>
      <c r="B990" s="1" t="s">
        <v>84</v>
      </c>
      <c r="C990" s="1" t="s">
        <v>1020</v>
      </c>
      <c r="D990" s="1">
        <v>4.5</v>
      </c>
      <c r="E990" s="1">
        <v>260</v>
      </c>
      <c r="F990" s="1" t="s">
        <v>156</v>
      </c>
    </row>
    <row r="991" spans="1:6">
      <c r="A991" s="1" t="s">
        <v>994</v>
      </c>
      <c r="B991" s="1" t="s">
        <v>84</v>
      </c>
      <c r="C991" s="1" t="s">
        <v>1019</v>
      </c>
      <c r="D991" s="1">
        <v>4.5</v>
      </c>
      <c r="E991" s="1">
        <v>214</v>
      </c>
      <c r="F991" s="1" t="s">
        <v>223</v>
      </c>
    </row>
    <row r="992" spans="1:6">
      <c r="A992" s="1" t="s">
        <v>111</v>
      </c>
      <c r="B992" s="1" t="s">
        <v>2376</v>
      </c>
      <c r="C992" s="1" t="s">
        <v>2377</v>
      </c>
      <c r="D992" s="1">
        <v>4.7</v>
      </c>
      <c r="E992" s="1">
        <v>7068</v>
      </c>
      <c r="F992" s="1" t="s">
        <v>351</v>
      </c>
    </row>
    <row r="993" spans="1:6">
      <c r="A993" s="1" t="s">
        <v>111</v>
      </c>
      <c r="B993" s="1" t="s">
        <v>2376</v>
      </c>
      <c r="C993" s="1" t="s">
        <v>2379</v>
      </c>
      <c r="D993" s="1">
        <v>4.7</v>
      </c>
      <c r="E993" s="1">
        <v>3695</v>
      </c>
      <c r="F993" s="1" t="s">
        <v>134</v>
      </c>
    </row>
    <row r="994" spans="1:6">
      <c r="A994" s="1" t="s">
        <v>111</v>
      </c>
      <c r="B994" s="1" t="s">
        <v>2376</v>
      </c>
      <c r="C994" s="1" t="s">
        <v>2378</v>
      </c>
      <c r="D994" s="1">
        <v>4.7</v>
      </c>
      <c r="E994" s="1">
        <v>3447</v>
      </c>
      <c r="F994" s="1" t="s">
        <v>144</v>
      </c>
    </row>
    <row r="995" spans="1:6">
      <c r="A995" s="1" t="s">
        <v>111</v>
      </c>
      <c r="B995" s="1" t="s">
        <v>2376</v>
      </c>
      <c r="C995" s="1" t="s">
        <v>2380</v>
      </c>
      <c r="D995" s="1">
        <v>4.7</v>
      </c>
      <c r="E995" s="1">
        <v>2094</v>
      </c>
      <c r="F995" s="1" t="s">
        <v>308</v>
      </c>
    </row>
    <row r="996" spans="1:6">
      <c r="A996" s="1" t="s">
        <v>111</v>
      </c>
      <c r="B996" s="1" t="s">
        <v>2376</v>
      </c>
      <c r="C996" s="1" t="s">
        <v>2381</v>
      </c>
      <c r="D996" s="1">
        <v>4.4000000000000004</v>
      </c>
      <c r="E996" s="1">
        <v>1803</v>
      </c>
      <c r="F996" s="1" t="s">
        <v>373</v>
      </c>
    </row>
    <row r="997" spans="1:6">
      <c r="A997" s="1" t="s">
        <v>111</v>
      </c>
      <c r="B997" s="1" t="s">
        <v>2376</v>
      </c>
      <c r="C997" s="1" t="s">
        <v>2382</v>
      </c>
      <c r="D997" s="1">
        <v>4.5999999999999996</v>
      </c>
      <c r="E997" s="1">
        <v>1728</v>
      </c>
      <c r="F997" s="1" t="s">
        <v>308</v>
      </c>
    </row>
    <row r="998" spans="1:6">
      <c r="A998" s="1" t="s">
        <v>111</v>
      </c>
      <c r="B998" s="1" t="s">
        <v>2376</v>
      </c>
      <c r="C998" s="1" t="s">
        <v>2383</v>
      </c>
      <c r="D998" s="1">
        <v>4.2</v>
      </c>
      <c r="E998" s="1">
        <v>1601</v>
      </c>
      <c r="F998" s="1" t="s">
        <v>178</v>
      </c>
    </row>
    <row r="999" spans="1:6">
      <c r="A999" s="1" t="s">
        <v>111</v>
      </c>
      <c r="B999" s="1" t="s">
        <v>2376</v>
      </c>
      <c r="C999" s="1" t="s">
        <v>2395</v>
      </c>
      <c r="D999" s="1">
        <v>4.3</v>
      </c>
      <c r="E999" s="1">
        <v>1093</v>
      </c>
      <c r="F999" s="1" t="s">
        <v>145</v>
      </c>
    </row>
    <row r="1000" spans="1:6">
      <c r="A1000" s="1" t="s">
        <v>111</v>
      </c>
      <c r="B1000" s="1" t="s">
        <v>2376</v>
      </c>
      <c r="C1000" s="1" t="s">
        <v>2388</v>
      </c>
      <c r="D1000" s="1">
        <v>4.5999999999999996</v>
      </c>
      <c r="E1000" s="1">
        <v>938</v>
      </c>
      <c r="F1000" s="1" t="s">
        <v>172</v>
      </c>
    </row>
    <row r="1001" spans="1:6">
      <c r="A1001" s="1" t="s">
        <v>111</v>
      </c>
      <c r="B1001" s="1" t="s">
        <v>2376</v>
      </c>
      <c r="C1001" s="1" t="s">
        <v>2386</v>
      </c>
      <c r="D1001" s="1">
        <v>4.5999999999999996</v>
      </c>
      <c r="E1001" s="1">
        <v>933</v>
      </c>
      <c r="F1001" s="1" t="s">
        <v>1016</v>
      </c>
    </row>
    <row r="1002" spans="1:6">
      <c r="A1002" s="1" t="s">
        <v>111</v>
      </c>
      <c r="B1002" s="1" t="s">
        <v>2376</v>
      </c>
      <c r="C1002" s="1" t="s">
        <v>2385</v>
      </c>
      <c r="D1002" s="1">
        <v>4.2</v>
      </c>
      <c r="E1002" s="1">
        <v>827</v>
      </c>
      <c r="F1002" s="1" t="s">
        <v>196</v>
      </c>
    </row>
    <row r="1003" spans="1:6">
      <c r="A1003" s="1" t="s">
        <v>111</v>
      </c>
      <c r="B1003" s="1" t="s">
        <v>2376</v>
      </c>
      <c r="C1003" s="1" t="s">
        <v>2384</v>
      </c>
      <c r="D1003" s="1">
        <v>4.5999999999999996</v>
      </c>
      <c r="E1003" s="1">
        <v>708</v>
      </c>
      <c r="F1003" s="1" t="s">
        <v>137</v>
      </c>
    </row>
    <row r="1004" spans="1:6">
      <c r="A1004" s="1" t="s">
        <v>111</v>
      </c>
      <c r="B1004" s="1" t="s">
        <v>2376</v>
      </c>
      <c r="C1004" s="1" t="s">
        <v>2394</v>
      </c>
      <c r="D1004" s="1">
        <v>4</v>
      </c>
      <c r="E1004" s="1">
        <v>690</v>
      </c>
      <c r="F1004" s="1" t="s">
        <v>145</v>
      </c>
    </row>
    <row r="1005" spans="1:6">
      <c r="A1005" s="1" t="s">
        <v>111</v>
      </c>
      <c r="B1005" s="1" t="s">
        <v>2376</v>
      </c>
      <c r="C1005" s="1" t="s">
        <v>2389</v>
      </c>
      <c r="D1005" s="1">
        <v>4.4000000000000004</v>
      </c>
      <c r="E1005" s="1">
        <v>656</v>
      </c>
      <c r="F1005" s="1" t="s">
        <v>233</v>
      </c>
    </row>
    <row r="1006" spans="1:6">
      <c r="A1006" s="1" t="s">
        <v>111</v>
      </c>
      <c r="B1006" s="1" t="s">
        <v>2376</v>
      </c>
      <c r="C1006" s="1" t="s">
        <v>2391</v>
      </c>
      <c r="D1006" s="1">
        <v>4.0999999999999996</v>
      </c>
      <c r="E1006" s="1">
        <v>574</v>
      </c>
      <c r="F1006" s="1" t="s">
        <v>1405</v>
      </c>
    </row>
    <row r="1007" spans="1:6">
      <c r="A1007" s="1" t="s">
        <v>111</v>
      </c>
      <c r="B1007" s="1" t="s">
        <v>2376</v>
      </c>
      <c r="C1007" s="1" t="s">
        <v>2403</v>
      </c>
      <c r="D1007" s="1">
        <v>4.5</v>
      </c>
      <c r="E1007" s="1">
        <v>350</v>
      </c>
      <c r="F1007" s="1" t="s">
        <v>150</v>
      </c>
    </row>
    <row r="1008" spans="1:6">
      <c r="A1008" s="1" t="s">
        <v>111</v>
      </c>
      <c r="B1008" s="1" t="s">
        <v>2376</v>
      </c>
      <c r="C1008" s="1" t="s">
        <v>2390</v>
      </c>
      <c r="D1008" s="1">
        <v>4.5</v>
      </c>
      <c r="E1008" s="1">
        <v>281</v>
      </c>
      <c r="F1008" s="1" t="s">
        <v>136</v>
      </c>
    </row>
    <row r="1009" spans="1:6">
      <c r="A1009" s="1" t="s">
        <v>111</v>
      </c>
      <c r="B1009" s="1" t="s">
        <v>2376</v>
      </c>
      <c r="C1009" s="1" t="s">
        <v>2399</v>
      </c>
      <c r="D1009" s="1">
        <v>4.5999999999999996</v>
      </c>
      <c r="E1009" s="1">
        <v>253</v>
      </c>
      <c r="F1009" s="1" t="s">
        <v>546</v>
      </c>
    </row>
    <row r="1010" spans="1:6">
      <c r="A1010" s="1" t="s">
        <v>111</v>
      </c>
      <c r="B1010" s="1" t="s">
        <v>2376</v>
      </c>
      <c r="C1010" s="1" t="s">
        <v>2401</v>
      </c>
      <c r="D1010" s="1">
        <v>4.2</v>
      </c>
      <c r="E1010" s="1">
        <v>246</v>
      </c>
      <c r="F1010" s="1" t="s">
        <v>251</v>
      </c>
    </row>
    <row r="1011" spans="1:6">
      <c r="A1011" s="1" t="s">
        <v>111</v>
      </c>
      <c r="B1011" s="1" t="s">
        <v>2376</v>
      </c>
      <c r="C1011" s="1" t="s">
        <v>2387</v>
      </c>
      <c r="D1011" s="1">
        <v>4.4000000000000004</v>
      </c>
      <c r="E1011" s="1">
        <v>243</v>
      </c>
      <c r="F1011" s="1" t="s">
        <v>143</v>
      </c>
    </row>
    <row r="1012" spans="1:6">
      <c r="A1012" s="1" t="s">
        <v>111</v>
      </c>
      <c r="B1012" s="1" t="s">
        <v>2376</v>
      </c>
      <c r="C1012" s="1" t="s">
        <v>2405</v>
      </c>
      <c r="D1012" s="1">
        <v>4.5</v>
      </c>
      <c r="E1012" s="1">
        <v>231</v>
      </c>
      <c r="F1012" s="1" t="s">
        <v>172</v>
      </c>
    </row>
    <row r="1013" spans="1:6">
      <c r="A1013" s="1" t="s">
        <v>111</v>
      </c>
      <c r="B1013" s="1" t="s">
        <v>2376</v>
      </c>
      <c r="C1013" s="1" t="s">
        <v>2393</v>
      </c>
      <c r="D1013" s="1">
        <v>4.4000000000000004</v>
      </c>
      <c r="E1013" s="1">
        <v>198</v>
      </c>
      <c r="F1013" s="1" t="s">
        <v>256</v>
      </c>
    </row>
    <row r="1014" spans="1:6">
      <c r="A1014" s="1" t="s">
        <v>111</v>
      </c>
      <c r="B1014" s="1" t="s">
        <v>2376</v>
      </c>
      <c r="C1014" s="1" t="s">
        <v>2406</v>
      </c>
      <c r="D1014" s="1">
        <v>4.3</v>
      </c>
      <c r="E1014" s="1">
        <v>196</v>
      </c>
      <c r="F1014" s="1" t="s">
        <v>2407</v>
      </c>
    </row>
    <row r="1015" spans="1:6">
      <c r="A1015" s="1" t="s">
        <v>111</v>
      </c>
      <c r="B1015" s="1" t="s">
        <v>2376</v>
      </c>
      <c r="C1015" s="1" t="s">
        <v>2396</v>
      </c>
      <c r="D1015" s="1">
        <v>4.4000000000000004</v>
      </c>
      <c r="E1015" s="1">
        <v>165</v>
      </c>
      <c r="F1015" s="1" t="s">
        <v>136</v>
      </c>
    </row>
    <row r="1016" spans="1:6">
      <c r="A1016" s="1" t="s">
        <v>111</v>
      </c>
      <c r="B1016" s="1" t="s">
        <v>2376</v>
      </c>
      <c r="C1016" s="1" t="s">
        <v>2398</v>
      </c>
      <c r="D1016" s="1">
        <v>4.2</v>
      </c>
      <c r="E1016" s="1">
        <v>144</v>
      </c>
      <c r="F1016" s="1" t="s">
        <v>422</v>
      </c>
    </row>
    <row r="1017" spans="1:6">
      <c r="A1017" s="1" t="s">
        <v>111</v>
      </c>
      <c r="B1017" s="1" t="s">
        <v>2376</v>
      </c>
      <c r="C1017" s="1" t="s">
        <v>2397</v>
      </c>
      <c r="D1017" s="1">
        <v>4.4000000000000004</v>
      </c>
      <c r="E1017" s="1">
        <v>91</v>
      </c>
      <c r="F1017" s="1" t="s">
        <v>136</v>
      </c>
    </row>
    <row r="1018" spans="1:6">
      <c r="A1018" s="1" t="s">
        <v>111</v>
      </c>
      <c r="B1018" s="1" t="s">
        <v>2376</v>
      </c>
      <c r="C1018" s="1" t="s">
        <v>2404</v>
      </c>
      <c r="D1018" s="1">
        <v>4.5999999999999996</v>
      </c>
      <c r="E1018" s="1">
        <v>70</v>
      </c>
      <c r="F1018" s="1" t="s">
        <v>214</v>
      </c>
    </row>
    <row r="1019" spans="1:6">
      <c r="A1019" s="1" t="s">
        <v>111</v>
      </c>
      <c r="B1019" s="1" t="s">
        <v>2376</v>
      </c>
      <c r="C1019" s="1" t="s">
        <v>2392</v>
      </c>
      <c r="D1019" s="1">
        <v>4.8</v>
      </c>
      <c r="E1019" s="1">
        <v>57</v>
      </c>
      <c r="F1019" s="1" t="s">
        <v>599</v>
      </c>
    </row>
    <row r="1020" spans="1:6">
      <c r="A1020" s="1" t="s">
        <v>111</v>
      </c>
      <c r="B1020" s="1" t="s">
        <v>2376</v>
      </c>
      <c r="C1020" s="1" t="s">
        <v>2400</v>
      </c>
      <c r="D1020" s="1">
        <v>4.8</v>
      </c>
      <c r="E1020" s="1">
        <v>54</v>
      </c>
      <c r="F1020" s="1" t="s">
        <v>145</v>
      </c>
    </row>
    <row r="1021" spans="1:6">
      <c r="A1021" s="1" t="s">
        <v>111</v>
      </c>
      <c r="B1021" s="1" t="s">
        <v>2376</v>
      </c>
      <c r="C1021" s="1" t="s">
        <v>2402</v>
      </c>
      <c r="D1021" s="1">
        <v>4.8</v>
      </c>
      <c r="E1021" s="1">
        <v>45</v>
      </c>
      <c r="F1021" s="1" t="s">
        <v>145</v>
      </c>
    </row>
    <row r="1022" spans="1:6">
      <c r="A1022" s="1" t="s">
        <v>3072</v>
      </c>
      <c r="B1022" s="1" t="s">
        <v>2968</v>
      </c>
      <c r="C1022" s="1" t="s">
        <v>3073</v>
      </c>
      <c r="D1022" s="1">
        <v>4.5999999999999996</v>
      </c>
      <c r="E1022" s="1">
        <v>7757</v>
      </c>
      <c r="F1022" s="1" t="s">
        <v>131</v>
      </c>
    </row>
    <row r="1023" spans="1:6">
      <c r="A1023" s="1" t="s">
        <v>3072</v>
      </c>
      <c r="B1023" s="1" t="s">
        <v>2968</v>
      </c>
      <c r="C1023" s="1" t="s">
        <v>3076</v>
      </c>
      <c r="D1023" s="1">
        <v>4.2</v>
      </c>
      <c r="E1023" s="1">
        <v>5898</v>
      </c>
      <c r="F1023" s="1" t="s">
        <v>1724</v>
      </c>
    </row>
    <row r="1024" spans="1:6">
      <c r="A1024" s="1" t="s">
        <v>3072</v>
      </c>
      <c r="B1024" s="1" t="s">
        <v>2968</v>
      </c>
      <c r="C1024" s="1" t="s">
        <v>3077</v>
      </c>
      <c r="D1024" s="1">
        <v>4.3</v>
      </c>
      <c r="E1024" s="1">
        <v>3008</v>
      </c>
      <c r="F1024" s="1" t="s">
        <v>255</v>
      </c>
    </row>
    <row r="1025" spans="1:6">
      <c r="A1025" s="1" t="s">
        <v>3072</v>
      </c>
      <c r="B1025" s="1" t="s">
        <v>2968</v>
      </c>
      <c r="C1025" s="1" t="s">
        <v>3089</v>
      </c>
      <c r="D1025" s="1">
        <v>3.8</v>
      </c>
      <c r="E1025" s="1">
        <v>2013</v>
      </c>
      <c r="F1025" s="1" t="s">
        <v>145</v>
      </c>
    </row>
    <row r="1026" spans="1:6">
      <c r="A1026" s="1" t="s">
        <v>3072</v>
      </c>
      <c r="B1026" s="1" t="s">
        <v>2968</v>
      </c>
      <c r="C1026" s="1" t="s">
        <v>3074</v>
      </c>
      <c r="D1026" s="1">
        <v>4.4000000000000004</v>
      </c>
      <c r="E1026" s="1">
        <v>1708</v>
      </c>
      <c r="F1026" s="1" t="s">
        <v>719</v>
      </c>
    </row>
    <row r="1027" spans="1:6">
      <c r="A1027" s="1" t="s">
        <v>3072</v>
      </c>
      <c r="B1027" s="1" t="s">
        <v>2968</v>
      </c>
      <c r="C1027" s="1" t="s">
        <v>3078</v>
      </c>
      <c r="D1027" s="1">
        <v>4.2</v>
      </c>
      <c r="E1027" s="1">
        <v>1598</v>
      </c>
      <c r="F1027" s="1" t="s">
        <v>2044</v>
      </c>
    </row>
    <row r="1028" spans="1:6">
      <c r="A1028" s="1" t="s">
        <v>3072</v>
      </c>
      <c r="B1028" s="1" t="s">
        <v>2968</v>
      </c>
      <c r="C1028" s="1" t="s">
        <v>3075</v>
      </c>
      <c r="D1028" s="1">
        <v>4.4000000000000004</v>
      </c>
      <c r="E1028" s="1">
        <v>1443</v>
      </c>
      <c r="F1028" s="1" t="s">
        <v>180</v>
      </c>
    </row>
    <row r="1029" spans="1:6">
      <c r="A1029" s="1" t="s">
        <v>3072</v>
      </c>
      <c r="B1029" s="1" t="s">
        <v>2968</v>
      </c>
      <c r="C1029" s="1" t="s">
        <v>3079</v>
      </c>
      <c r="D1029" s="1">
        <v>4.3</v>
      </c>
      <c r="E1029" s="1">
        <v>1362</v>
      </c>
      <c r="F1029" s="1" t="s">
        <v>1908</v>
      </c>
    </row>
    <row r="1030" spans="1:6">
      <c r="A1030" s="1" t="s">
        <v>3072</v>
      </c>
      <c r="B1030" s="1" t="s">
        <v>2968</v>
      </c>
      <c r="C1030" s="1" t="s">
        <v>3086</v>
      </c>
      <c r="D1030" s="1">
        <v>4.0999999999999996</v>
      </c>
      <c r="E1030" s="1">
        <v>1072</v>
      </c>
      <c r="F1030" s="1" t="s">
        <v>803</v>
      </c>
    </row>
    <row r="1031" spans="1:6">
      <c r="A1031" s="1" t="s">
        <v>3072</v>
      </c>
      <c r="B1031" s="1" t="s">
        <v>2968</v>
      </c>
      <c r="C1031" s="1" t="s">
        <v>3083</v>
      </c>
      <c r="D1031" s="1">
        <v>4.2</v>
      </c>
      <c r="E1031" s="1">
        <v>976</v>
      </c>
      <c r="F1031" s="1" t="s">
        <v>180</v>
      </c>
    </row>
    <row r="1032" spans="1:6">
      <c r="A1032" s="1" t="s">
        <v>3072</v>
      </c>
      <c r="B1032" s="1" t="s">
        <v>2968</v>
      </c>
      <c r="C1032" s="1" t="s">
        <v>3080</v>
      </c>
      <c r="D1032" s="1">
        <v>4.5</v>
      </c>
      <c r="E1032" s="1">
        <v>779</v>
      </c>
      <c r="F1032" s="1" t="s">
        <v>3081</v>
      </c>
    </row>
    <row r="1033" spans="1:6">
      <c r="A1033" s="1" t="s">
        <v>3072</v>
      </c>
      <c r="B1033" s="1" t="s">
        <v>2968</v>
      </c>
      <c r="C1033" s="1" t="s">
        <v>3103</v>
      </c>
      <c r="D1033" s="1">
        <v>4.3</v>
      </c>
      <c r="E1033" s="1">
        <v>713</v>
      </c>
      <c r="F1033" s="1" t="s">
        <v>137</v>
      </c>
    </row>
    <row r="1034" spans="1:6">
      <c r="A1034" s="1" t="s">
        <v>3072</v>
      </c>
      <c r="B1034" s="1" t="s">
        <v>2968</v>
      </c>
      <c r="C1034" s="1" t="s">
        <v>3082</v>
      </c>
      <c r="D1034" s="1">
        <v>4.4000000000000004</v>
      </c>
      <c r="E1034" s="1">
        <v>712</v>
      </c>
      <c r="F1034" s="1" t="s">
        <v>202</v>
      </c>
    </row>
    <row r="1035" spans="1:6">
      <c r="A1035" s="1" t="s">
        <v>3072</v>
      </c>
      <c r="B1035" s="1" t="s">
        <v>2968</v>
      </c>
      <c r="C1035" s="1" t="s">
        <v>3099</v>
      </c>
      <c r="D1035" s="1">
        <v>4.0999999999999996</v>
      </c>
      <c r="E1035" s="1">
        <v>698</v>
      </c>
      <c r="F1035" s="1" t="s">
        <v>150</v>
      </c>
    </row>
    <row r="1036" spans="1:6">
      <c r="A1036" s="1" t="s">
        <v>3072</v>
      </c>
      <c r="B1036" s="1" t="s">
        <v>2968</v>
      </c>
      <c r="C1036" s="1" t="s">
        <v>3085</v>
      </c>
      <c r="D1036" s="1">
        <v>4.3</v>
      </c>
      <c r="E1036" s="1">
        <v>683</v>
      </c>
      <c r="F1036" s="1" t="s">
        <v>145</v>
      </c>
    </row>
    <row r="1037" spans="1:6">
      <c r="A1037" s="1" t="s">
        <v>3072</v>
      </c>
      <c r="B1037" s="1" t="s">
        <v>2968</v>
      </c>
      <c r="C1037" s="1" t="s">
        <v>3096</v>
      </c>
      <c r="D1037" s="1">
        <v>4.0999999999999996</v>
      </c>
      <c r="E1037" s="1">
        <v>572</v>
      </c>
      <c r="F1037" s="1" t="s">
        <v>399</v>
      </c>
    </row>
    <row r="1038" spans="1:6">
      <c r="A1038" s="1" t="s">
        <v>3072</v>
      </c>
      <c r="B1038" s="1" t="s">
        <v>2968</v>
      </c>
      <c r="C1038" s="1" t="s">
        <v>3087</v>
      </c>
      <c r="D1038" s="1">
        <v>4.2</v>
      </c>
      <c r="E1038" s="1">
        <v>502</v>
      </c>
      <c r="F1038" s="1" t="s">
        <v>422</v>
      </c>
    </row>
    <row r="1039" spans="1:6">
      <c r="A1039" s="1" t="s">
        <v>3072</v>
      </c>
      <c r="B1039" s="1" t="s">
        <v>2968</v>
      </c>
      <c r="C1039" s="1" t="s">
        <v>3100</v>
      </c>
      <c r="D1039" s="1">
        <v>4.5</v>
      </c>
      <c r="E1039" s="1">
        <v>480</v>
      </c>
      <c r="F1039" s="1" t="s">
        <v>581</v>
      </c>
    </row>
    <row r="1040" spans="1:6">
      <c r="A1040" s="1" t="s">
        <v>3072</v>
      </c>
      <c r="B1040" s="1" t="s">
        <v>2968</v>
      </c>
      <c r="C1040" s="1" t="s">
        <v>3084</v>
      </c>
      <c r="D1040" s="1">
        <v>4.3</v>
      </c>
      <c r="E1040" s="1">
        <v>466</v>
      </c>
      <c r="F1040" s="1" t="s">
        <v>134</v>
      </c>
    </row>
    <row r="1041" spans="1:6">
      <c r="A1041" s="1" t="s">
        <v>3072</v>
      </c>
      <c r="B1041" s="1" t="s">
        <v>2968</v>
      </c>
      <c r="C1041" s="1" t="s">
        <v>3088</v>
      </c>
      <c r="D1041" s="1">
        <v>4.5999999999999996</v>
      </c>
      <c r="E1041" s="1">
        <v>436</v>
      </c>
      <c r="F1041" s="1" t="s">
        <v>137</v>
      </c>
    </row>
    <row r="1042" spans="1:6">
      <c r="A1042" s="1" t="s">
        <v>3072</v>
      </c>
      <c r="B1042" s="1" t="s">
        <v>2968</v>
      </c>
      <c r="C1042" s="1" t="s">
        <v>3090</v>
      </c>
      <c r="D1042" s="1">
        <v>4.5999999999999996</v>
      </c>
      <c r="E1042" s="1">
        <v>322</v>
      </c>
      <c r="F1042" s="1" t="s">
        <v>369</v>
      </c>
    </row>
    <row r="1043" spans="1:6">
      <c r="A1043" s="1" t="s">
        <v>3072</v>
      </c>
      <c r="B1043" s="1" t="s">
        <v>2968</v>
      </c>
      <c r="C1043" s="1" t="s">
        <v>3094</v>
      </c>
      <c r="D1043" s="1">
        <v>4.3</v>
      </c>
      <c r="E1043" s="1">
        <v>300</v>
      </c>
      <c r="F1043" s="1" t="s">
        <v>180</v>
      </c>
    </row>
    <row r="1044" spans="1:6">
      <c r="A1044" s="1" t="s">
        <v>3072</v>
      </c>
      <c r="B1044" s="1" t="s">
        <v>2968</v>
      </c>
      <c r="C1044" s="1" t="s">
        <v>3093</v>
      </c>
      <c r="D1044" s="1">
        <v>4.0999999999999996</v>
      </c>
      <c r="E1044" s="1">
        <v>274</v>
      </c>
      <c r="F1044" s="1" t="s">
        <v>791</v>
      </c>
    </row>
    <row r="1045" spans="1:6">
      <c r="A1045" s="1" t="s">
        <v>3072</v>
      </c>
      <c r="B1045" s="1" t="s">
        <v>2968</v>
      </c>
      <c r="C1045" s="1" t="s">
        <v>3091</v>
      </c>
      <c r="D1045" s="1">
        <v>4.5999999999999996</v>
      </c>
      <c r="E1045" s="1">
        <v>220</v>
      </c>
      <c r="F1045" s="1" t="s">
        <v>1405</v>
      </c>
    </row>
    <row r="1046" spans="1:6">
      <c r="A1046" s="1" t="s">
        <v>3072</v>
      </c>
      <c r="B1046" s="1" t="s">
        <v>2968</v>
      </c>
      <c r="C1046" s="1" t="s">
        <v>3097</v>
      </c>
      <c r="D1046" s="1">
        <v>4</v>
      </c>
      <c r="E1046" s="1">
        <v>212</v>
      </c>
      <c r="F1046" s="1" t="s">
        <v>145</v>
      </c>
    </row>
    <row r="1047" spans="1:6">
      <c r="A1047" s="1" t="s">
        <v>3072</v>
      </c>
      <c r="B1047" s="1" t="s">
        <v>2968</v>
      </c>
      <c r="C1047" s="1" t="s">
        <v>3092</v>
      </c>
      <c r="D1047" s="1">
        <v>4.4000000000000004</v>
      </c>
      <c r="E1047" s="1">
        <v>196</v>
      </c>
      <c r="F1047" s="1" t="s">
        <v>351</v>
      </c>
    </row>
    <row r="1048" spans="1:6">
      <c r="A1048" s="1" t="s">
        <v>3072</v>
      </c>
      <c r="B1048" s="1" t="s">
        <v>2968</v>
      </c>
      <c r="C1048" s="1" t="s">
        <v>3095</v>
      </c>
      <c r="D1048" s="1">
        <v>4.5999999999999996</v>
      </c>
      <c r="E1048" s="1">
        <v>113</v>
      </c>
      <c r="F1048" s="1" t="s">
        <v>191</v>
      </c>
    </row>
    <row r="1049" spans="1:6">
      <c r="A1049" s="1" t="s">
        <v>3072</v>
      </c>
      <c r="B1049" s="1" t="s">
        <v>2968</v>
      </c>
      <c r="C1049" s="1" t="s">
        <v>3101</v>
      </c>
      <c r="D1049" s="1">
        <v>4.5999999999999996</v>
      </c>
      <c r="E1049" s="1">
        <v>88</v>
      </c>
      <c r="F1049" s="1" t="s">
        <v>200</v>
      </c>
    </row>
    <row r="1050" spans="1:6">
      <c r="A1050" s="1" t="s">
        <v>3072</v>
      </c>
      <c r="B1050" s="1" t="s">
        <v>2968</v>
      </c>
      <c r="C1050" s="1" t="s">
        <v>3102</v>
      </c>
      <c r="D1050" s="1">
        <v>4.8</v>
      </c>
      <c r="E1050" s="1">
        <v>72</v>
      </c>
      <c r="F1050" s="1" t="s">
        <v>388</v>
      </c>
    </row>
    <row r="1051" spans="1:6">
      <c r="A1051" s="1" t="s">
        <v>3072</v>
      </c>
      <c r="B1051" s="1" t="s">
        <v>2968</v>
      </c>
      <c r="C1051" s="1" t="s">
        <v>3098</v>
      </c>
      <c r="D1051" s="1">
        <v>4.4000000000000004</v>
      </c>
      <c r="E1051" s="1">
        <v>44</v>
      </c>
      <c r="F1051" s="1" t="s">
        <v>196</v>
      </c>
    </row>
    <row r="1052" spans="1:6">
      <c r="A1052" s="1" t="s">
        <v>10</v>
      </c>
      <c r="B1052" s="1" t="s">
        <v>1</v>
      </c>
      <c r="C1052" s="1" t="s">
        <v>346</v>
      </c>
      <c r="D1052" s="1">
        <v>4.7</v>
      </c>
      <c r="E1052" s="1">
        <v>5606</v>
      </c>
      <c r="F1052" s="1" t="s">
        <v>308</v>
      </c>
    </row>
    <row r="1053" spans="1:6">
      <c r="A1053" s="1" t="s">
        <v>10</v>
      </c>
      <c r="B1053" s="1" t="s">
        <v>1</v>
      </c>
      <c r="C1053" s="1" t="s">
        <v>342</v>
      </c>
      <c r="D1053" s="1">
        <v>4.3</v>
      </c>
      <c r="E1053" s="1">
        <v>5526</v>
      </c>
      <c r="F1053" s="1" t="s">
        <v>343</v>
      </c>
    </row>
    <row r="1054" spans="1:6">
      <c r="A1054" s="1" t="s">
        <v>10</v>
      </c>
      <c r="B1054" s="1" t="s">
        <v>1</v>
      </c>
      <c r="C1054" s="1" t="s">
        <v>347</v>
      </c>
      <c r="D1054" s="1">
        <v>4.5</v>
      </c>
      <c r="E1054" s="1">
        <v>3395</v>
      </c>
      <c r="F1054" s="1" t="s">
        <v>237</v>
      </c>
    </row>
    <row r="1055" spans="1:6">
      <c r="A1055" s="1" t="s">
        <v>10</v>
      </c>
      <c r="B1055" s="1" t="s">
        <v>1</v>
      </c>
      <c r="C1055" s="1" t="s">
        <v>344</v>
      </c>
      <c r="D1055" s="1">
        <v>4.7</v>
      </c>
      <c r="E1055" s="1">
        <v>2465</v>
      </c>
      <c r="F1055" s="1" t="s">
        <v>345</v>
      </c>
    </row>
    <row r="1056" spans="1:6">
      <c r="A1056" s="1" t="s">
        <v>10</v>
      </c>
      <c r="B1056" s="1" t="s">
        <v>1</v>
      </c>
      <c r="C1056" s="1" t="s">
        <v>348</v>
      </c>
      <c r="D1056" s="1">
        <v>4.5999999999999996</v>
      </c>
      <c r="E1056" s="1">
        <v>1664</v>
      </c>
      <c r="F1056" s="1" t="s">
        <v>285</v>
      </c>
    </row>
    <row r="1057" spans="1:6">
      <c r="A1057" s="1" t="s">
        <v>10</v>
      </c>
      <c r="B1057" s="1" t="s">
        <v>1</v>
      </c>
      <c r="C1057" s="1" t="s">
        <v>349</v>
      </c>
      <c r="D1057" s="1">
        <v>4.3</v>
      </c>
      <c r="E1057" s="1">
        <v>1398</v>
      </c>
      <c r="F1057" s="1" t="s">
        <v>190</v>
      </c>
    </row>
    <row r="1058" spans="1:6">
      <c r="A1058" s="1" t="s">
        <v>10</v>
      </c>
      <c r="B1058" s="1" t="s">
        <v>1</v>
      </c>
      <c r="C1058" s="1" t="s">
        <v>352</v>
      </c>
      <c r="D1058" s="1">
        <v>4.2</v>
      </c>
      <c r="E1058" s="1">
        <v>835</v>
      </c>
      <c r="F1058" s="1" t="s">
        <v>172</v>
      </c>
    </row>
    <row r="1059" spans="1:6">
      <c r="A1059" s="1" t="s">
        <v>10</v>
      </c>
      <c r="B1059" s="1" t="s">
        <v>1</v>
      </c>
      <c r="C1059" s="1" t="s">
        <v>350</v>
      </c>
      <c r="D1059" s="1">
        <v>4.2</v>
      </c>
      <c r="E1059" s="1">
        <v>629</v>
      </c>
      <c r="F1059" s="1" t="s">
        <v>351</v>
      </c>
    </row>
    <row r="1060" spans="1:6">
      <c r="A1060" s="1" t="s">
        <v>10</v>
      </c>
      <c r="B1060" s="1" t="s">
        <v>1</v>
      </c>
      <c r="C1060" s="1" t="s">
        <v>374</v>
      </c>
      <c r="D1060" s="1">
        <v>3.8</v>
      </c>
      <c r="E1060" s="1">
        <v>587</v>
      </c>
      <c r="F1060" s="1" t="s">
        <v>203</v>
      </c>
    </row>
    <row r="1061" spans="1:6">
      <c r="A1061" s="1" t="s">
        <v>10</v>
      </c>
      <c r="B1061" s="1" t="s">
        <v>1</v>
      </c>
      <c r="C1061" s="1" t="s">
        <v>236</v>
      </c>
      <c r="D1061" s="1">
        <v>4.5</v>
      </c>
      <c r="E1061" s="1">
        <v>574</v>
      </c>
      <c r="F1061" s="1" t="s">
        <v>180</v>
      </c>
    </row>
    <row r="1062" spans="1:6">
      <c r="A1062" s="1" t="s">
        <v>10</v>
      </c>
      <c r="B1062" s="1" t="s">
        <v>1</v>
      </c>
      <c r="C1062" s="1" t="s">
        <v>359</v>
      </c>
      <c r="D1062" s="1">
        <v>3.6</v>
      </c>
      <c r="E1062" s="1">
        <v>543</v>
      </c>
      <c r="F1062" s="1" t="s">
        <v>145</v>
      </c>
    </row>
    <row r="1063" spans="1:6">
      <c r="A1063" s="1" t="s">
        <v>10</v>
      </c>
      <c r="B1063" s="1" t="s">
        <v>1</v>
      </c>
      <c r="C1063" s="1" t="s">
        <v>357</v>
      </c>
      <c r="D1063" s="1">
        <v>3.8</v>
      </c>
      <c r="E1063" s="1">
        <v>538</v>
      </c>
      <c r="F1063" s="1" t="s">
        <v>135</v>
      </c>
    </row>
    <row r="1064" spans="1:6">
      <c r="A1064" s="1" t="s">
        <v>10</v>
      </c>
      <c r="B1064" s="1" t="s">
        <v>1</v>
      </c>
      <c r="C1064" s="1" t="s">
        <v>353</v>
      </c>
      <c r="D1064" s="1">
        <v>4.3</v>
      </c>
      <c r="E1064" s="1">
        <v>507</v>
      </c>
      <c r="F1064" s="1" t="s">
        <v>203</v>
      </c>
    </row>
    <row r="1065" spans="1:6">
      <c r="A1065" s="1" t="s">
        <v>10</v>
      </c>
      <c r="B1065" s="1" t="s">
        <v>1</v>
      </c>
      <c r="C1065" s="1" t="s">
        <v>355</v>
      </c>
      <c r="D1065" s="1">
        <v>4.0999999999999996</v>
      </c>
      <c r="E1065" s="1">
        <v>423</v>
      </c>
      <c r="F1065" s="1" t="s">
        <v>211</v>
      </c>
    </row>
    <row r="1066" spans="1:6">
      <c r="A1066" s="1" t="s">
        <v>10</v>
      </c>
      <c r="B1066" s="1" t="s">
        <v>1</v>
      </c>
      <c r="C1066" s="1" t="s">
        <v>358</v>
      </c>
      <c r="D1066" s="1">
        <v>4</v>
      </c>
      <c r="E1066" s="1">
        <v>379</v>
      </c>
      <c r="F1066" s="1" t="s">
        <v>145</v>
      </c>
    </row>
    <row r="1067" spans="1:6">
      <c r="A1067" s="1" t="s">
        <v>10</v>
      </c>
      <c r="B1067" s="1" t="s">
        <v>1</v>
      </c>
      <c r="C1067" s="1" t="s">
        <v>371</v>
      </c>
      <c r="D1067" s="1">
        <v>4.0999999999999996</v>
      </c>
      <c r="E1067" s="1">
        <v>370</v>
      </c>
      <c r="F1067" s="1" t="s">
        <v>207</v>
      </c>
    </row>
    <row r="1068" spans="1:6">
      <c r="A1068" s="1" t="s">
        <v>10</v>
      </c>
      <c r="B1068" s="1" t="s">
        <v>1</v>
      </c>
      <c r="C1068" s="1" t="s">
        <v>361</v>
      </c>
      <c r="D1068" s="1">
        <v>4.2</v>
      </c>
      <c r="E1068" s="1">
        <v>329</v>
      </c>
      <c r="F1068" s="1" t="s">
        <v>180</v>
      </c>
    </row>
    <row r="1069" spans="1:6">
      <c r="A1069" s="1" t="s">
        <v>10</v>
      </c>
      <c r="B1069" s="1" t="s">
        <v>1</v>
      </c>
      <c r="C1069" s="1" t="s">
        <v>370</v>
      </c>
      <c r="D1069" s="1">
        <v>4.2</v>
      </c>
      <c r="E1069" s="1">
        <v>284</v>
      </c>
      <c r="F1069" s="1" t="s">
        <v>351</v>
      </c>
    </row>
    <row r="1070" spans="1:6">
      <c r="A1070" s="1" t="s">
        <v>10</v>
      </c>
      <c r="B1070" s="1" t="s">
        <v>1</v>
      </c>
      <c r="C1070" s="1" t="s">
        <v>372</v>
      </c>
      <c r="D1070" s="1">
        <v>4.0999999999999996</v>
      </c>
      <c r="E1070" s="1">
        <v>270</v>
      </c>
      <c r="F1070" s="1" t="s">
        <v>373</v>
      </c>
    </row>
    <row r="1071" spans="1:6">
      <c r="A1071" s="1" t="s">
        <v>10</v>
      </c>
      <c r="B1071" s="1" t="s">
        <v>1</v>
      </c>
      <c r="C1071" s="1" t="s">
        <v>354</v>
      </c>
      <c r="D1071" s="1">
        <v>4.3</v>
      </c>
      <c r="E1071" s="1">
        <v>259</v>
      </c>
      <c r="F1071" s="1" t="s">
        <v>145</v>
      </c>
    </row>
    <row r="1072" spans="1:6">
      <c r="A1072" s="1" t="s">
        <v>10</v>
      </c>
      <c r="B1072" s="1" t="s">
        <v>1</v>
      </c>
      <c r="C1072" s="1" t="s">
        <v>356</v>
      </c>
      <c r="D1072" s="1">
        <v>4.5</v>
      </c>
      <c r="E1072" s="1">
        <v>213</v>
      </c>
      <c r="F1072" s="1" t="s">
        <v>238</v>
      </c>
    </row>
    <row r="1073" spans="1:6">
      <c r="A1073" s="1" t="s">
        <v>10</v>
      </c>
      <c r="B1073" s="1" t="s">
        <v>1</v>
      </c>
      <c r="C1073" s="1" t="s">
        <v>367</v>
      </c>
      <c r="D1073" s="1">
        <v>3.7</v>
      </c>
      <c r="E1073" s="1">
        <v>213</v>
      </c>
      <c r="F1073" s="1" t="s">
        <v>339</v>
      </c>
    </row>
    <row r="1074" spans="1:6">
      <c r="A1074" s="1" t="s">
        <v>10</v>
      </c>
      <c r="B1074" s="1" t="s">
        <v>1</v>
      </c>
      <c r="C1074" s="1" t="s">
        <v>362</v>
      </c>
      <c r="D1074" s="1">
        <v>4.3</v>
      </c>
      <c r="E1074" s="1">
        <v>180</v>
      </c>
      <c r="F1074" s="1" t="s">
        <v>180</v>
      </c>
    </row>
    <row r="1075" spans="1:6">
      <c r="A1075" s="1" t="s">
        <v>10</v>
      </c>
      <c r="B1075" s="1" t="s">
        <v>1</v>
      </c>
      <c r="C1075" s="1" t="s">
        <v>375</v>
      </c>
      <c r="D1075" s="1">
        <v>3.7</v>
      </c>
      <c r="E1075" s="1">
        <v>135</v>
      </c>
      <c r="F1075" s="1" t="s">
        <v>137</v>
      </c>
    </row>
    <row r="1076" spans="1:6">
      <c r="A1076" s="1" t="s">
        <v>10</v>
      </c>
      <c r="B1076" s="1" t="s">
        <v>1</v>
      </c>
      <c r="C1076" s="1" t="s">
        <v>376</v>
      </c>
      <c r="D1076" s="1">
        <v>4.4000000000000004</v>
      </c>
      <c r="E1076" s="1">
        <v>131</v>
      </c>
      <c r="F1076" s="1" t="s">
        <v>259</v>
      </c>
    </row>
    <row r="1077" spans="1:6">
      <c r="A1077" s="1" t="s">
        <v>10</v>
      </c>
      <c r="B1077" s="1" t="s">
        <v>1</v>
      </c>
      <c r="C1077" s="1" t="s">
        <v>365</v>
      </c>
      <c r="D1077" s="1">
        <v>4.3</v>
      </c>
      <c r="E1077" s="1">
        <v>77</v>
      </c>
      <c r="F1077" s="1" t="s">
        <v>366</v>
      </c>
    </row>
    <row r="1078" spans="1:6">
      <c r="A1078" s="1" t="s">
        <v>10</v>
      </c>
      <c r="B1078" s="1" t="s">
        <v>1</v>
      </c>
      <c r="C1078" s="1" t="s">
        <v>368</v>
      </c>
      <c r="D1078" s="1">
        <v>4.5</v>
      </c>
      <c r="E1078" s="1">
        <v>57</v>
      </c>
      <c r="F1078" s="1" t="s">
        <v>369</v>
      </c>
    </row>
    <row r="1079" spans="1:6">
      <c r="A1079" s="1" t="s">
        <v>10</v>
      </c>
      <c r="B1079" s="1" t="s">
        <v>1</v>
      </c>
      <c r="C1079" s="1" t="s">
        <v>364</v>
      </c>
      <c r="D1079" s="1">
        <v>4.4000000000000004</v>
      </c>
      <c r="E1079" s="1">
        <v>45</v>
      </c>
      <c r="F1079" s="1" t="s">
        <v>339</v>
      </c>
    </row>
    <row r="1080" spans="1:6">
      <c r="A1080" s="1" t="s">
        <v>10</v>
      </c>
      <c r="B1080" s="1" t="s">
        <v>1</v>
      </c>
      <c r="C1080" s="1" t="s">
        <v>360</v>
      </c>
      <c r="D1080" s="1">
        <v>4.5</v>
      </c>
      <c r="E1080" s="1">
        <v>33</v>
      </c>
      <c r="F1080" s="1" t="s">
        <v>332</v>
      </c>
    </row>
    <row r="1081" spans="1:6">
      <c r="A1081" s="1" t="s">
        <v>10</v>
      </c>
      <c r="B1081" s="1" t="s">
        <v>1</v>
      </c>
      <c r="C1081" s="1" t="s">
        <v>363</v>
      </c>
      <c r="D1081" s="1">
        <v>3.2</v>
      </c>
      <c r="E1081" s="1">
        <v>28</v>
      </c>
      <c r="F1081" s="1" t="s">
        <v>145</v>
      </c>
    </row>
    <row r="1082" spans="1:6">
      <c r="A1082" s="1" t="s">
        <v>128</v>
      </c>
      <c r="B1082" s="1" t="s">
        <v>3167</v>
      </c>
      <c r="C1082" s="1" t="s">
        <v>3401</v>
      </c>
      <c r="D1082" s="1">
        <v>4.7</v>
      </c>
      <c r="E1082" s="1">
        <v>15986</v>
      </c>
      <c r="F1082" s="1" t="s">
        <v>203</v>
      </c>
    </row>
    <row r="1083" spans="1:6">
      <c r="A1083" s="1" t="s">
        <v>128</v>
      </c>
      <c r="B1083" s="1" t="s">
        <v>3167</v>
      </c>
      <c r="C1083" s="1" t="s">
        <v>3403</v>
      </c>
      <c r="D1083" s="1">
        <v>4.5</v>
      </c>
      <c r="E1083" s="1">
        <v>9880</v>
      </c>
      <c r="F1083" s="1" t="s">
        <v>180</v>
      </c>
    </row>
    <row r="1084" spans="1:6">
      <c r="A1084" s="1" t="s">
        <v>128</v>
      </c>
      <c r="B1084" s="1" t="s">
        <v>3167</v>
      </c>
      <c r="C1084" s="1" t="s">
        <v>3407</v>
      </c>
      <c r="D1084" s="1">
        <v>4.5</v>
      </c>
      <c r="E1084" s="1">
        <v>5329</v>
      </c>
      <c r="F1084" s="1" t="s">
        <v>986</v>
      </c>
    </row>
    <row r="1085" spans="1:6">
      <c r="A1085" s="1" t="s">
        <v>128</v>
      </c>
      <c r="B1085" s="1" t="s">
        <v>3167</v>
      </c>
      <c r="C1085" s="1" t="s">
        <v>3402</v>
      </c>
      <c r="D1085" s="1">
        <v>4.8</v>
      </c>
      <c r="E1085" s="1">
        <v>5031</v>
      </c>
      <c r="F1085" s="1" t="s">
        <v>259</v>
      </c>
    </row>
    <row r="1086" spans="1:6">
      <c r="A1086" s="1" t="s">
        <v>128</v>
      </c>
      <c r="B1086" s="1" t="s">
        <v>3167</v>
      </c>
      <c r="C1086" s="1" t="s">
        <v>3404</v>
      </c>
      <c r="D1086" s="1">
        <v>4.5</v>
      </c>
      <c r="E1086" s="1">
        <v>3642</v>
      </c>
      <c r="F1086" s="1" t="s">
        <v>235</v>
      </c>
    </row>
    <row r="1087" spans="1:6">
      <c r="A1087" s="1" t="s">
        <v>128</v>
      </c>
      <c r="B1087" s="1" t="s">
        <v>3167</v>
      </c>
      <c r="C1087" s="1" t="s">
        <v>3411</v>
      </c>
      <c r="D1087" s="1">
        <v>4.5</v>
      </c>
      <c r="E1087" s="1">
        <v>3132</v>
      </c>
      <c r="F1087" s="1" t="s">
        <v>237</v>
      </c>
    </row>
    <row r="1088" spans="1:6">
      <c r="A1088" s="1" t="s">
        <v>128</v>
      </c>
      <c r="B1088" s="1" t="s">
        <v>3167</v>
      </c>
      <c r="C1088" s="1" t="s">
        <v>3410</v>
      </c>
      <c r="D1088" s="1">
        <v>4.3</v>
      </c>
      <c r="E1088" s="1">
        <v>2759</v>
      </c>
      <c r="F1088" s="1" t="s">
        <v>2263</v>
      </c>
    </row>
    <row r="1089" spans="1:6">
      <c r="A1089" s="1" t="s">
        <v>128</v>
      </c>
      <c r="B1089" s="1" t="s">
        <v>3167</v>
      </c>
      <c r="C1089" s="1" t="s">
        <v>3408</v>
      </c>
      <c r="D1089" s="1">
        <v>4.8</v>
      </c>
      <c r="E1089" s="1">
        <v>2700</v>
      </c>
      <c r="F1089" s="1" t="s">
        <v>339</v>
      </c>
    </row>
    <row r="1090" spans="1:6">
      <c r="A1090" s="1" t="s">
        <v>128</v>
      </c>
      <c r="B1090" s="1" t="s">
        <v>3167</v>
      </c>
      <c r="C1090" s="1" t="s">
        <v>3409</v>
      </c>
      <c r="D1090" s="1">
        <v>4.5</v>
      </c>
      <c r="E1090" s="1">
        <v>2336</v>
      </c>
      <c r="F1090" s="1" t="s">
        <v>366</v>
      </c>
    </row>
    <row r="1091" spans="1:6">
      <c r="A1091" s="1" t="s">
        <v>128</v>
      </c>
      <c r="B1091" s="1" t="s">
        <v>3167</v>
      </c>
      <c r="C1091" s="1" t="s">
        <v>3405</v>
      </c>
      <c r="D1091" s="1">
        <v>4.7</v>
      </c>
      <c r="E1091" s="1">
        <v>2067</v>
      </c>
      <c r="F1091" s="1" t="s">
        <v>3406</v>
      </c>
    </row>
    <row r="1092" spans="1:6">
      <c r="A1092" s="1" t="s">
        <v>128</v>
      </c>
      <c r="B1092" s="1" t="s">
        <v>3167</v>
      </c>
      <c r="C1092" s="1" t="s">
        <v>3425</v>
      </c>
      <c r="D1092" s="1">
        <v>4.5999999999999996</v>
      </c>
      <c r="E1092" s="1">
        <v>1850</v>
      </c>
      <c r="F1092" s="1" t="s">
        <v>438</v>
      </c>
    </row>
    <row r="1093" spans="1:6">
      <c r="A1093" s="1" t="s">
        <v>128</v>
      </c>
      <c r="B1093" s="1" t="s">
        <v>3167</v>
      </c>
      <c r="C1093" s="1" t="s">
        <v>3415</v>
      </c>
      <c r="D1093" s="1">
        <v>4.5</v>
      </c>
      <c r="E1093" s="1">
        <v>1588</v>
      </c>
      <c r="F1093" s="1" t="s">
        <v>203</v>
      </c>
    </row>
    <row r="1094" spans="1:6">
      <c r="A1094" s="1" t="s">
        <v>128</v>
      </c>
      <c r="B1094" s="1" t="s">
        <v>3167</v>
      </c>
      <c r="C1094" s="1" t="s">
        <v>3426</v>
      </c>
      <c r="D1094" s="1">
        <v>4.3</v>
      </c>
      <c r="E1094" s="1">
        <v>1521</v>
      </c>
      <c r="F1094" s="1" t="s">
        <v>211</v>
      </c>
    </row>
    <row r="1095" spans="1:6">
      <c r="A1095" s="1" t="s">
        <v>128</v>
      </c>
      <c r="B1095" s="1" t="s">
        <v>3167</v>
      </c>
      <c r="C1095" s="1" t="s">
        <v>3412</v>
      </c>
      <c r="D1095" s="1">
        <v>4.8</v>
      </c>
      <c r="E1095" s="1">
        <v>1470</v>
      </c>
      <c r="F1095" s="1" t="s">
        <v>1655</v>
      </c>
    </row>
    <row r="1096" spans="1:6">
      <c r="A1096" s="1" t="s">
        <v>128</v>
      </c>
      <c r="B1096" s="1" t="s">
        <v>3167</v>
      </c>
      <c r="C1096" s="1" t="s">
        <v>3428</v>
      </c>
      <c r="D1096" s="1">
        <v>4.2</v>
      </c>
      <c r="E1096" s="1">
        <v>1384</v>
      </c>
      <c r="F1096" s="1" t="s">
        <v>145</v>
      </c>
    </row>
    <row r="1097" spans="1:6">
      <c r="A1097" s="1" t="s">
        <v>128</v>
      </c>
      <c r="B1097" s="1" t="s">
        <v>3167</v>
      </c>
      <c r="C1097" s="1" t="s">
        <v>3414</v>
      </c>
      <c r="D1097" s="1">
        <v>4.5999999999999996</v>
      </c>
      <c r="E1097" s="1">
        <v>1379</v>
      </c>
      <c r="F1097" s="1" t="s">
        <v>259</v>
      </c>
    </row>
    <row r="1098" spans="1:6">
      <c r="A1098" s="1" t="s">
        <v>128</v>
      </c>
      <c r="B1098" s="1" t="s">
        <v>3167</v>
      </c>
      <c r="C1098" s="1" t="s">
        <v>3422</v>
      </c>
      <c r="D1098" s="1">
        <v>4.5999999999999996</v>
      </c>
      <c r="E1098" s="1">
        <v>1313</v>
      </c>
      <c r="F1098" s="1" t="s">
        <v>3423</v>
      </c>
    </row>
    <row r="1099" spans="1:6">
      <c r="A1099" s="1" t="s">
        <v>128</v>
      </c>
      <c r="B1099" s="1" t="s">
        <v>3167</v>
      </c>
      <c r="C1099" s="1" t="s">
        <v>3424</v>
      </c>
      <c r="D1099" s="1">
        <v>4.4000000000000004</v>
      </c>
      <c r="E1099" s="1">
        <v>1304</v>
      </c>
      <c r="F1099" s="1" t="s">
        <v>2541</v>
      </c>
    </row>
    <row r="1100" spans="1:6">
      <c r="A1100" s="1" t="s">
        <v>128</v>
      </c>
      <c r="B1100" s="1" t="s">
        <v>3167</v>
      </c>
      <c r="C1100" s="1" t="s">
        <v>3433</v>
      </c>
      <c r="D1100" s="1">
        <v>4.5999999999999996</v>
      </c>
      <c r="E1100" s="1">
        <v>1113</v>
      </c>
      <c r="F1100" s="1" t="s">
        <v>137</v>
      </c>
    </row>
    <row r="1101" spans="1:6">
      <c r="A1101" s="1" t="s">
        <v>128</v>
      </c>
      <c r="B1101" s="1" t="s">
        <v>3167</v>
      </c>
      <c r="C1101" s="1" t="s">
        <v>3431</v>
      </c>
      <c r="D1101" s="1">
        <v>4.5</v>
      </c>
      <c r="E1101" s="1">
        <v>1102</v>
      </c>
      <c r="F1101" s="1" t="s">
        <v>3432</v>
      </c>
    </row>
    <row r="1102" spans="1:6">
      <c r="A1102" s="1" t="s">
        <v>128</v>
      </c>
      <c r="B1102" s="1" t="s">
        <v>3167</v>
      </c>
      <c r="C1102" s="1" t="s">
        <v>3418</v>
      </c>
      <c r="D1102" s="1">
        <v>4.5</v>
      </c>
      <c r="E1102" s="1">
        <v>1095</v>
      </c>
      <c r="F1102" s="1" t="s">
        <v>3419</v>
      </c>
    </row>
    <row r="1103" spans="1:6">
      <c r="A1103" s="1" t="s">
        <v>128</v>
      </c>
      <c r="B1103" s="1" t="s">
        <v>3167</v>
      </c>
      <c r="C1103" s="1" t="s">
        <v>3416</v>
      </c>
      <c r="D1103" s="1">
        <v>4.5999999999999996</v>
      </c>
      <c r="E1103" s="1">
        <v>1089</v>
      </c>
      <c r="F1103" s="1" t="s">
        <v>178</v>
      </c>
    </row>
    <row r="1104" spans="1:6">
      <c r="A1104" s="1" t="s">
        <v>128</v>
      </c>
      <c r="B1104" s="1" t="s">
        <v>3167</v>
      </c>
      <c r="C1104" s="1" t="s">
        <v>3413</v>
      </c>
      <c r="D1104" s="1">
        <v>4.5999999999999996</v>
      </c>
      <c r="E1104" s="1">
        <v>1078</v>
      </c>
      <c r="F1104" s="1" t="s">
        <v>137</v>
      </c>
    </row>
    <row r="1105" spans="1:6">
      <c r="A1105" s="1" t="s">
        <v>128</v>
      </c>
      <c r="B1105" s="1" t="s">
        <v>3167</v>
      </c>
      <c r="C1105" s="1" t="s">
        <v>3420</v>
      </c>
      <c r="D1105" s="1">
        <v>4.5</v>
      </c>
      <c r="E1105" s="1">
        <v>1048</v>
      </c>
      <c r="F1105" s="1" t="s">
        <v>162</v>
      </c>
    </row>
    <row r="1106" spans="1:6">
      <c r="A1106" s="1" t="s">
        <v>128</v>
      </c>
      <c r="B1106" s="1" t="s">
        <v>3167</v>
      </c>
      <c r="C1106" s="1" t="s">
        <v>3421</v>
      </c>
      <c r="D1106" s="1">
        <v>4.5</v>
      </c>
      <c r="E1106" s="1">
        <v>1041</v>
      </c>
      <c r="F1106" s="1" t="s">
        <v>134</v>
      </c>
    </row>
    <row r="1107" spans="1:6">
      <c r="A1107" s="1" t="s">
        <v>128</v>
      </c>
      <c r="B1107" s="1" t="s">
        <v>3167</v>
      </c>
      <c r="C1107" s="1" t="s">
        <v>3417</v>
      </c>
      <c r="D1107" s="1">
        <v>4.5999999999999996</v>
      </c>
      <c r="E1107" s="1">
        <v>791</v>
      </c>
      <c r="F1107" s="1" t="s">
        <v>243</v>
      </c>
    </row>
    <row r="1108" spans="1:6">
      <c r="A1108" s="1" t="s">
        <v>128</v>
      </c>
      <c r="B1108" s="1" t="s">
        <v>3167</v>
      </c>
      <c r="C1108" s="1" t="s">
        <v>3430</v>
      </c>
      <c r="D1108" s="1">
        <v>4.4000000000000004</v>
      </c>
      <c r="E1108" s="1">
        <v>769</v>
      </c>
      <c r="F1108" s="1" t="s">
        <v>351</v>
      </c>
    </row>
    <row r="1109" spans="1:6">
      <c r="A1109" s="1" t="s">
        <v>128</v>
      </c>
      <c r="B1109" s="1" t="s">
        <v>3167</v>
      </c>
      <c r="C1109" s="1" t="s">
        <v>3434</v>
      </c>
      <c r="D1109" s="1">
        <v>4.3</v>
      </c>
      <c r="E1109" s="1">
        <v>722</v>
      </c>
      <c r="F1109" s="1" t="s">
        <v>150</v>
      </c>
    </row>
    <row r="1110" spans="1:6">
      <c r="A1110" s="1" t="s">
        <v>128</v>
      </c>
      <c r="B1110" s="1" t="s">
        <v>3167</v>
      </c>
      <c r="C1110" s="1" t="s">
        <v>3427</v>
      </c>
      <c r="D1110" s="1">
        <v>4.8</v>
      </c>
      <c r="E1110" s="1">
        <v>630</v>
      </c>
      <c r="F1110" s="1" t="s">
        <v>180</v>
      </c>
    </row>
    <row r="1111" spans="1:6" ht="16.2" customHeight="1">
      <c r="A1111" s="1" t="s">
        <v>128</v>
      </c>
      <c r="B1111" s="1" t="s">
        <v>3167</v>
      </c>
      <c r="C1111" s="1" t="s">
        <v>3429</v>
      </c>
      <c r="D1111" s="1">
        <v>4.7</v>
      </c>
      <c r="E1111" s="1">
        <v>563</v>
      </c>
      <c r="F1111" s="1" t="s">
        <v>180</v>
      </c>
    </row>
    <row r="1112" spans="1:6">
      <c r="A1112" s="1" t="s">
        <v>1216</v>
      </c>
      <c r="B1112" s="1" t="s">
        <v>1119</v>
      </c>
      <c r="C1112" s="1" t="s">
        <v>1217</v>
      </c>
      <c r="D1112" s="1">
        <v>4.8</v>
      </c>
      <c r="E1112" s="1">
        <v>23969</v>
      </c>
      <c r="F1112" s="1" t="s">
        <v>222</v>
      </c>
    </row>
    <row r="1113" spans="1:6">
      <c r="A1113" s="1" t="s">
        <v>1216</v>
      </c>
      <c r="B1113" s="1" t="s">
        <v>1119</v>
      </c>
      <c r="C1113" s="1" t="s">
        <v>1221</v>
      </c>
      <c r="D1113" s="1">
        <v>4.5</v>
      </c>
      <c r="E1113" s="1">
        <v>7373</v>
      </c>
      <c r="F1113" s="1" t="s">
        <v>131</v>
      </c>
    </row>
    <row r="1114" spans="1:6">
      <c r="A1114" s="1" t="s">
        <v>1216</v>
      </c>
      <c r="B1114" s="1" t="s">
        <v>1119</v>
      </c>
      <c r="C1114" s="1" t="s">
        <v>1218</v>
      </c>
      <c r="D1114" s="1">
        <v>4.4000000000000004</v>
      </c>
      <c r="E1114" s="1">
        <v>5415</v>
      </c>
      <c r="F1114" s="1" t="s">
        <v>345</v>
      </c>
    </row>
    <row r="1115" spans="1:6">
      <c r="A1115" s="1" t="s">
        <v>1216</v>
      </c>
      <c r="B1115" s="1" t="s">
        <v>1119</v>
      </c>
      <c r="C1115" s="1" t="s">
        <v>1219</v>
      </c>
      <c r="D1115" s="1">
        <v>4.5</v>
      </c>
      <c r="E1115" s="1">
        <v>5106</v>
      </c>
      <c r="F1115" s="1" t="s">
        <v>1220</v>
      </c>
    </row>
    <row r="1116" spans="1:6">
      <c r="A1116" s="1" t="s">
        <v>1216</v>
      </c>
      <c r="B1116" s="1" t="s">
        <v>1119</v>
      </c>
      <c r="C1116" s="1" t="s">
        <v>372</v>
      </c>
      <c r="D1116" s="1">
        <v>4.5</v>
      </c>
      <c r="E1116" s="1">
        <v>4339</v>
      </c>
      <c r="F1116" s="1" t="s">
        <v>255</v>
      </c>
    </row>
    <row r="1117" spans="1:6">
      <c r="A1117" s="1" t="s">
        <v>1216</v>
      </c>
      <c r="B1117" s="1" t="s">
        <v>1119</v>
      </c>
      <c r="C1117" s="1" t="s">
        <v>1228</v>
      </c>
      <c r="D1117" s="1">
        <v>4.5</v>
      </c>
      <c r="E1117" s="1">
        <v>4135</v>
      </c>
      <c r="F1117" s="1" t="s">
        <v>190</v>
      </c>
    </row>
    <row r="1118" spans="1:6">
      <c r="A1118" s="1" t="s">
        <v>1216</v>
      </c>
      <c r="B1118" s="1" t="s">
        <v>1119</v>
      </c>
      <c r="C1118" s="1" t="s">
        <v>1225</v>
      </c>
      <c r="D1118" s="1">
        <v>4.5</v>
      </c>
      <c r="E1118" s="1">
        <v>3884</v>
      </c>
      <c r="F1118" s="1" t="s">
        <v>1226</v>
      </c>
    </row>
    <row r="1119" spans="1:6">
      <c r="A1119" s="1" t="s">
        <v>1216</v>
      </c>
      <c r="B1119" s="1" t="s">
        <v>1119</v>
      </c>
      <c r="C1119" s="1" t="s">
        <v>1222</v>
      </c>
      <c r="D1119" s="1">
        <v>4.5999999999999996</v>
      </c>
      <c r="E1119" s="1">
        <v>3745</v>
      </c>
      <c r="F1119" s="1" t="s">
        <v>399</v>
      </c>
    </row>
    <row r="1120" spans="1:6">
      <c r="A1120" s="1" t="s">
        <v>1216</v>
      </c>
      <c r="B1120" s="1" t="s">
        <v>1119</v>
      </c>
      <c r="C1120" s="1" t="s">
        <v>1229</v>
      </c>
      <c r="D1120" s="1">
        <v>4.2</v>
      </c>
      <c r="E1120" s="1">
        <v>2597</v>
      </c>
      <c r="F1120" s="1" t="s">
        <v>210</v>
      </c>
    </row>
    <row r="1121" spans="1:6">
      <c r="A1121" s="1" t="s">
        <v>1216</v>
      </c>
      <c r="B1121" s="1" t="s">
        <v>1119</v>
      </c>
      <c r="C1121" s="1" t="s">
        <v>1224</v>
      </c>
      <c r="D1121" s="1">
        <v>4.5</v>
      </c>
      <c r="E1121" s="1">
        <v>2514</v>
      </c>
      <c r="F1121" s="1" t="s">
        <v>196</v>
      </c>
    </row>
    <row r="1122" spans="1:6">
      <c r="A1122" s="1" t="s">
        <v>1216</v>
      </c>
      <c r="B1122" s="1" t="s">
        <v>1119</v>
      </c>
      <c r="C1122" s="1" t="s">
        <v>1231</v>
      </c>
      <c r="D1122" s="1">
        <v>3.5</v>
      </c>
      <c r="E1122" s="1">
        <v>2410</v>
      </c>
      <c r="F1122" s="1" t="s">
        <v>1232</v>
      </c>
    </row>
    <row r="1123" spans="1:6">
      <c r="A1123" s="1" t="s">
        <v>1216</v>
      </c>
      <c r="B1123" s="1" t="s">
        <v>1119</v>
      </c>
      <c r="C1123" s="1" t="s">
        <v>1235</v>
      </c>
      <c r="D1123" s="1">
        <v>4.4000000000000004</v>
      </c>
      <c r="E1123" s="1">
        <v>2128</v>
      </c>
      <c r="F1123" s="1" t="s">
        <v>429</v>
      </c>
    </row>
    <row r="1124" spans="1:6">
      <c r="A1124" s="1" t="s">
        <v>1216</v>
      </c>
      <c r="B1124" s="1" t="s">
        <v>1119</v>
      </c>
      <c r="C1124" s="1" t="s">
        <v>1234</v>
      </c>
      <c r="D1124" s="1">
        <v>4.5999999999999996</v>
      </c>
      <c r="E1124" s="1">
        <v>1557</v>
      </c>
      <c r="F1124" s="1" t="s">
        <v>1232</v>
      </c>
    </row>
    <row r="1125" spans="1:6">
      <c r="A1125" s="1" t="s">
        <v>1216</v>
      </c>
      <c r="B1125" s="1" t="s">
        <v>1119</v>
      </c>
      <c r="C1125" s="1" t="s">
        <v>1230</v>
      </c>
      <c r="D1125" s="1">
        <v>4.5999999999999996</v>
      </c>
      <c r="E1125" s="1">
        <v>1529</v>
      </c>
      <c r="F1125" s="1" t="s">
        <v>200</v>
      </c>
    </row>
    <row r="1126" spans="1:6">
      <c r="A1126" s="1" t="s">
        <v>1216</v>
      </c>
      <c r="B1126" s="1" t="s">
        <v>1119</v>
      </c>
      <c r="C1126" s="1" t="s">
        <v>1227</v>
      </c>
      <c r="D1126" s="1">
        <v>4.5</v>
      </c>
      <c r="E1126" s="1">
        <v>1504</v>
      </c>
      <c r="F1126" s="1" t="s">
        <v>180</v>
      </c>
    </row>
    <row r="1127" spans="1:6">
      <c r="A1127" s="1" t="s">
        <v>1216</v>
      </c>
      <c r="B1127" s="1" t="s">
        <v>1119</v>
      </c>
      <c r="C1127" s="1" t="s">
        <v>1233</v>
      </c>
      <c r="D1127" s="1">
        <v>4.5999999999999996</v>
      </c>
      <c r="E1127" s="1">
        <v>1332</v>
      </c>
      <c r="F1127" s="1" t="s">
        <v>180</v>
      </c>
    </row>
    <row r="1128" spans="1:6">
      <c r="A1128" s="1" t="s">
        <v>1216</v>
      </c>
      <c r="B1128" s="1" t="s">
        <v>1119</v>
      </c>
      <c r="C1128" s="1" t="s">
        <v>1246</v>
      </c>
      <c r="D1128" s="1">
        <v>4.4000000000000004</v>
      </c>
      <c r="E1128" s="1">
        <v>1150</v>
      </c>
      <c r="F1128" s="1" t="s">
        <v>145</v>
      </c>
    </row>
    <row r="1129" spans="1:6">
      <c r="A1129" s="1" t="s">
        <v>1216</v>
      </c>
      <c r="B1129" s="1" t="s">
        <v>1119</v>
      </c>
      <c r="C1129" s="1" t="s">
        <v>1247</v>
      </c>
      <c r="D1129" s="1">
        <v>4.4000000000000004</v>
      </c>
      <c r="E1129" s="1">
        <v>1123</v>
      </c>
      <c r="F1129" s="1" t="s">
        <v>351</v>
      </c>
    </row>
    <row r="1130" spans="1:6">
      <c r="A1130" s="1" t="s">
        <v>1216</v>
      </c>
      <c r="B1130" s="1" t="s">
        <v>1119</v>
      </c>
      <c r="C1130" s="1" t="s">
        <v>1248</v>
      </c>
      <c r="D1130" s="1">
        <v>4.4000000000000004</v>
      </c>
      <c r="E1130" s="1">
        <v>1078</v>
      </c>
      <c r="F1130" s="1" t="s">
        <v>131</v>
      </c>
    </row>
    <row r="1131" spans="1:6">
      <c r="A1131" s="1" t="s">
        <v>1216</v>
      </c>
      <c r="B1131" s="1" t="s">
        <v>1119</v>
      </c>
      <c r="C1131" s="1" t="s">
        <v>1236</v>
      </c>
      <c r="D1131" s="1">
        <v>4.4000000000000004</v>
      </c>
      <c r="E1131" s="1">
        <v>1033</v>
      </c>
      <c r="F1131" s="1" t="s">
        <v>251</v>
      </c>
    </row>
    <row r="1132" spans="1:6">
      <c r="A1132" s="1" t="s">
        <v>1216</v>
      </c>
      <c r="B1132" s="1" t="s">
        <v>1119</v>
      </c>
      <c r="C1132" s="1" t="s">
        <v>1238</v>
      </c>
      <c r="D1132" s="1">
        <v>4.0999999999999996</v>
      </c>
      <c r="E1132" s="1">
        <v>969</v>
      </c>
      <c r="F1132" s="1" t="s">
        <v>222</v>
      </c>
    </row>
    <row r="1133" spans="1:6">
      <c r="A1133" s="1" t="s">
        <v>1216</v>
      </c>
      <c r="B1133" s="1" t="s">
        <v>1119</v>
      </c>
      <c r="C1133" s="1" t="s">
        <v>1242</v>
      </c>
      <c r="D1133" s="1">
        <v>4.5</v>
      </c>
      <c r="E1133" s="1">
        <v>947</v>
      </c>
      <c r="F1133" s="1" t="s">
        <v>145</v>
      </c>
    </row>
    <row r="1134" spans="1:6">
      <c r="A1134" s="1" t="s">
        <v>1216</v>
      </c>
      <c r="B1134" s="1" t="s">
        <v>1119</v>
      </c>
      <c r="C1134" s="1" t="s">
        <v>1237</v>
      </c>
      <c r="D1134" s="1">
        <v>4.3</v>
      </c>
      <c r="E1134" s="1">
        <v>915</v>
      </c>
      <c r="F1134" s="1" t="s">
        <v>203</v>
      </c>
    </row>
    <row r="1135" spans="1:6">
      <c r="A1135" s="1" t="s">
        <v>1216</v>
      </c>
      <c r="B1135" s="1" t="s">
        <v>1119</v>
      </c>
      <c r="C1135" s="1" t="s">
        <v>1223</v>
      </c>
      <c r="D1135" s="1">
        <v>4.8</v>
      </c>
      <c r="E1135" s="1">
        <v>884</v>
      </c>
      <c r="F1135" s="1" t="s">
        <v>180</v>
      </c>
    </row>
    <row r="1136" spans="1:6">
      <c r="A1136" s="1" t="s">
        <v>1216</v>
      </c>
      <c r="B1136" s="1" t="s">
        <v>1119</v>
      </c>
      <c r="C1136" s="1" t="s">
        <v>1241</v>
      </c>
      <c r="D1136" s="1">
        <v>4.2</v>
      </c>
      <c r="E1136" s="1">
        <v>798</v>
      </c>
      <c r="F1136" s="1" t="s">
        <v>149</v>
      </c>
    </row>
    <row r="1137" spans="1:6">
      <c r="A1137" s="1" t="s">
        <v>1216</v>
      </c>
      <c r="B1137" s="1" t="s">
        <v>1119</v>
      </c>
      <c r="C1137" s="1" t="s">
        <v>1239</v>
      </c>
      <c r="D1137" s="1">
        <v>3.9</v>
      </c>
      <c r="E1137" s="1">
        <v>749</v>
      </c>
      <c r="F1137" s="1" t="s">
        <v>351</v>
      </c>
    </row>
    <row r="1138" spans="1:6">
      <c r="A1138" s="1" t="s">
        <v>1216</v>
      </c>
      <c r="B1138" s="1" t="s">
        <v>1119</v>
      </c>
      <c r="C1138" s="1" t="s">
        <v>1240</v>
      </c>
      <c r="D1138" s="1">
        <v>4.2</v>
      </c>
      <c r="E1138" s="1">
        <v>673</v>
      </c>
      <c r="F1138" s="1" t="s">
        <v>332</v>
      </c>
    </row>
    <row r="1139" spans="1:6">
      <c r="A1139" s="1" t="s">
        <v>1216</v>
      </c>
      <c r="B1139" s="1" t="s">
        <v>1119</v>
      </c>
      <c r="C1139" s="1" t="s">
        <v>1243</v>
      </c>
      <c r="D1139" s="1">
        <v>4.5999999999999996</v>
      </c>
      <c r="E1139" s="1">
        <v>665</v>
      </c>
      <c r="F1139" s="1" t="s">
        <v>1232</v>
      </c>
    </row>
    <row r="1140" spans="1:6">
      <c r="A1140" s="1" t="s">
        <v>1216</v>
      </c>
      <c r="B1140" s="1" t="s">
        <v>1119</v>
      </c>
      <c r="C1140" s="1" t="s">
        <v>1244</v>
      </c>
      <c r="D1140" s="1">
        <v>4.3</v>
      </c>
      <c r="E1140" s="1">
        <v>552</v>
      </c>
      <c r="F1140" s="1" t="s">
        <v>145</v>
      </c>
    </row>
    <row r="1141" spans="1:6">
      <c r="A1141" s="1" t="s">
        <v>1216</v>
      </c>
      <c r="B1141" s="1" t="s">
        <v>1119</v>
      </c>
      <c r="C1141" s="1" t="s">
        <v>1245</v>
      </c>
      <c r="D1141" s="1">
        <v>4.4000000000000004</v>
      </c>
      <c r="E1141" s="1">
        <v>227</v>
      </c>
      <c r="F1141" s="1" t="s">
        <v>134</v>
      </c>
    </row>
    <row r="1142" spans="1:6">
      <c r="A1142" s="1" t="s">
        <v>769</v>
      </c>
      <c r="B1142" s="1" t="s">
        <v>82</v>
      </c>
      <c r="C1142" s="1" t="s">
        <v>774</v>
      </c>
      <c r="D1142" s="1">
        <v>4.3</v>
      </c>
      <c r="E1142" s="1">
        <v>8912</v>
      </c>
      <c r="F1142" s="1" t="s">
        <v>255</v>
      </c>
    </row>
    <row r="1143" spans="1:6">
      <c r="A1143" s="1" t="s">
        <v>769</v>
      </c>
      <c r="B1143" s="1" t="s">
        <v>82</v>
      </c>
      <c r="C1143" s="1" t="s">
        <v>770</v>
      </c>
      <c r="D1143" s="1">
        <v>4.4000000000000004</v>
      </c>
      <c r="E1143" s="1">
        <v>8418</v>
      </c>
      <c r="F1143" s="1" t="s">
        <v>771</v>
      </c>
    </row>
    <row r="1144" spans="1:6">
      <c r="A1144" s="1" t="s">
        <v>769</v>
      </c>
      <c r="B1144" s="1" t="s">
        <v>82</v>
      </c>
      <c r="C1144" s="1" t="s">
        <v>779</v>
      </c>
      <c r="D1144" s="1">
        <v>4.2</v>
      </c>
      <c r="E1144" s="1">
        <v>6211</v>
      </c>
      <c r="F1144" s="1" t="s">
        <v>172</v>
      </c>
    </row>
    <row r="1145" spans="1:6">
      <c r="A1145" s="1" t="s">
        <v>769</v>
      </c>
      <c r="B1145" s="1" t="s">
        <v>82</v>
      </c>
      <c r="C1145" s="1" t="s">
        <v>776</v>
      </c>
      <c r="D1145" s="1">
        <v>4.3</v>
      </c>
      <c r="E1145" s="1">
        <v>4011</v>
      </c>
      <c r="F1145" s="1" t="s">
        <v>140</v>
      </c>
    </row>
    <row r="1146" spans="1:6">
      <c r="A1146" s="1" t="s">
        <v>769</v>
      </c>
      <c r="B1146" s="1" t="s">
        <v>82</v>
      </c>
      <c r="C1146" s="1" t="s">
        <v>785</v>
      </c>
      <c r="D1146" s="1">
        <v>4.2</v>
      </c>
      <c r="E1146" s="1">
        <v>3410</v>
      </c>
      <c r="F1146" s="1" t="s">
        <v>145</v>
      </c>
    </row>
    <row r="1147" spans="1:6">
      <c r="A1147" s="1" t="s">
        <v>769</v>
      </c>
      <c r="B1147" s="1" t="s">
        <v>82</v>
      </c>
      <c r="C1147" s="1" t="s">
        <v>772</v>
      </c>
      <c r="D1147" s="1">
        <v>4.3</v>
      </c>
      <c r="E1147" s="1">
        <v>3246</v>
      </c>
      <c r="F1147" s="1" t="s">
        <v>773</v>
      </c>
    </row>
    <row r="1148" spans="1:6">
      <c r="A1148" s="1" t="s">
        <v>769</v>
      </c>
      <c r="B1148" s="1" t="s">
        <v>82</v>
      </c>
      <c r="C1148" s="1" t="s">
        <v>786</v>
      </c>
      <c r="D1148" s="1">
        <v>4.0999999999999996</v>
      </c>
      <c r="E1148" s="1">
        <v>2983</v>
      </c>
      <c r="F1148" s="1" t="s">
        <v>135</v>
      </c>
    </row>
    <row r="1149" spans="1:6">
      <c r="A1149" s="1" t="s">
        <v>769</v>
      </c>
      <c r="B1149" s="1" t="s">
        <v>82</v>
      </c>
      <c r="C1149" s="1" t="s">
        <v>780</v>
      </c>
      <c r="D1149" s="1">
        <v>4.4000000000000004</v>
      </c>
      <c r="E1149" s="1">
        <v>2967</v>
      </c>
      <c r="F1149" s="1" t="s">
        <v>172</v>
      </c>
    </row>
    <row r="1150" spans="1:6">
      <c r="A1150" s="1" t="s">
        <v>769</v>
      </c>
      <c r="B1150" s="1" t="s">
        <v>82</v>
      </c>
      <c r="C1150" s="1" t="s">
        <v>781</v>
      </c>
      <c r="D1150" s="1">
        <v>4.3</v>
      </c>
      <c r="E1150" s="1">
        <v>2844</v>
      </c>
      <c r="F1150" s="1" t="s">
        <v>205</v>
      </c>
    </row>
    <row r="1151" spans="1:6">
      <c r="A1151" s="1" t="s">
        <v>769</v>
      </c>
      <c r="B1151" s="1" t="s">
        <v>82</v>
      </c>
      <c r="C1151" s="1" t="s">
        <v>788</v>
      </c>
      <c r="D1151" s="1">
        <v>4</v>
      </c>
      <c r="E1151" s="1">
        <v>2266</v>
      </c>
      <c r="F1151" s="1" t="s">
        <v>725</v>
      </c>
    </row>
    <row r="1152" spans="1:6">
      <c r="A1152" s="1" t="s">
        <v>769</v>
      </c>
      <c r="B1152" s="1" t="s">
        <v>82</v>
      </c>
      <c r="C1152" s="1" t="s">
        <v>783</v>
      </c>
      <c r="D1152" s="1">
        <v>4.5999999999999996</v>
      </c>
      <c r="E1152" s="1">
        <v>1849</v>
      </c>
      <c r="F1152" s="1" t="s">
        <v>132</v>
      </c>
    </row>
    <row r="1153" spans="1:6">
      <c r="A1153" s="1" t="s">
        <v>769</v>
      </c>
      <c r="B1153" s="1" t="s">
        <v>82</v>
      </c>
      <c r="C1153" s="1" t="s">
        <v>784</v>
      </c>
      <c r="D1153" s="1">
        <v>4</v>
      </c>
      <c r="E1153" s="1">
        <v>1672</v>
      </c>
      <c r="F1153" s="1" t="s">
        <v>137</v>
      </c>
    </row>
    <row r="1154" spans="1:6">
      <c r="A1154" s="1" t="s">
        <v>769</v>
      </c>
      <c r="B1154" s="1" t="s">
        <v>82</v>
      </c>
      <c r="C1154" s="1" t="s">
        <v>789</v>
      </c>
      <c r="D1154" s="1">
        <v>4.0999999999999996</v>
      </c>
      <c r="E1154" s="1">
        <v>1535</v>
      </c>
      <c r="F1154" s="1" t="s">
        <v>725</v>
      </c>
    </row>
    <row r="1155" spans="1:6">
      <c r="A1155" s="1" t="s">
        <v>769</v>
      </c>
      <c r="B1155" s="1" t="s">
        <v>82</v>
      </c>
      <c r="C1155" s="1" t="s">
        <v>775</v>
      </c>
      <c r="D1155" s="1">
        <v>4.5</v>
      </c>
      <c r="E1155" s="1">
        <v>1411</v>
      </c>
      <c r="F1155" s="1" t="s">
        <v>233</v>
      </c>
    </row>
    <row r="1156" spans="1:6">
      <c r="A1156" s="1" t="s">
        <v>769</v>
      </c>
      <c r="B1156" s="1" t="s">
        <v>82</v>
      </c>
      <c r="C1156" s="1" t="s">
        <v>795</v>
      </c>
      <c r="D1156" s="1">
        <v>4.2</v>
      </c>
      <c r="E1156" s="1">
        <v>1227</v>
      </c>
      <c r="F1156" s="1" t="s">
        <v>773</v>
      </c>
    </row>
    <row r="1157" spans="1:6">
      <c r="A1157" s="1" t="s">
        <v>769</v>
      </c>
      <c r="B1157" s="1" t="s">
        <v>82</v>
      </c>
      <c r="C1157" s="1" t="s">
        <v>782</v>
      </c>
      <c r="D1157" s="1">
        <v>4.3</v>
      </c>
      <c r="E1157" s="1">
        <v>1142</v>
      </c>
      <c r="F1157" s="1" t="s">
        <v>203</v>
      </c>
    </row>
    <row r="1158" spans="1:6">
      <c r="A1158" s="1" t="s">
        <v>769</v>
      </c>
      <c r="B1158" s="1" t="s">
        <v>82</v>
      </c>
      <c r="C1158" s="1" t="s">
        <v>258</v>
      </c>
      <c r="D1158" s="1">
        <v>4.0999999999999996</v>
      </c>
      <c r="E1158" s="1">
        <v>1137</v>
      </c>
      <c r="F1158" s="1" t="s">
        <v>773</v>
      </c>
    </row>
    <row r="1159" spans="1:6">
      <c r="A1159" s="1" t="s">
        <v>769</v>
      </c>
      <c r="B1159" s="1" t="s">
        <v>82</v>
      </c>
      <c r="C1159" s="1" t="s">
        <v>794</v>
      </c>
      <c r="D1159" s="1">
        <v>4.0999999999999996</v>
      </c>
      <c r="E1159" s="1">
        <v>1123</v>
      </c>
      <c r="F1159" s="1" t="s">
        <v>203</v>
      </c>
    </row>
    <row r="1160" spans="1:6">
      <c r="A1160" s="1" t="s">
        <v>769</v>
      </c>
      <c r="B1160" s="1" t="s">
        <v>82</v>
      </c>
      <c r="C1160" s="1" t="s">
        <v>798</v>
      </c>
      <c r="D1160" s="1">
        <v>4.0999999999999996</v>
      </c>
      <c r="E1160" s="1">
        <v>1012</v>
      </c>
      <c r="F1160" s="1" t="s">
        <v>196</v>
      </c>
    </row>
    <row r="1161" spans="1:6">
      <c r="A1161" s="1" t="s">
        <v>769</v>
      </c>
      <c r="B1161" s="1" t="s">
        <v>82</v>
      </c>
      <c r="C1161" s="1" t="s">
        <v>800</v>
      </c>
      <c r="D1161" s="1">
        <v>4.2</v>
      </c>
      <c r="E1161" s="1">
        <v>910</v>
      </c>
      <c r="F1161" s="1" t="s">
        <v>134</v>
      </c>
    </row>
    <row r="1162" spans="1:6">
      <c r="A1162" s="1" t="s">
        <v>769</v>
      </c>
      <c r="B1162" s="1" t="s">
        <v>82</v>
      </c>
      <c r="C1162" s="1" t="s">
        <v>802</v>
      </c>
      <c r="D1162" s="1">
        <v>4</v>
      </c>
      <c r="E1162" s="1">
        <v>893</v>
      </c>
      <c r="F1162" s="1" t="s">
        <v>803</v>
      </c>
    </row>
    <row r="1163" spans="1:6">
      <c r="A1163" s="1" t="s">
        <v>769</v>
      </c>
      <c r="B1163" s="1" t="s">
        <v>82</v>
      </c>
      <c r="C1163" s="1" t="s">
        <v>790</v>
      </c>
      <c r="D1163" s="1">
        <v>4.0999999999999996</v>
      </c>
      <c r="E1163" s="1">
        <v>835</v>
      </c>
      <c r="F1163" s="1" t="s">
        <v>791</v>
      </c>
    </row>
    <row r="1164" spans="1:6">
      <c r="A1164" s="1" t="s">
        <v>769</v>
      </c>
      <c r="B1164" s="1" t="s">
        <v>82</v>
      </c>
      <c r="C1164" s="1" t="s">
        <v>787</v>
      </c>
      <c r="D1164" s="1">
        <v>4.2</v>
      </c>
      <c r="E1164" s="1">
        <v>807</v>
      </c>
      <c r="F1164" s="1" t="s">
        <v>161</v>
      </c>
    </row>
    <row r="1165" spans="1:6">
      <c r="A1165" s="1" t="s">
        <v>769</v>
      </c>
      <c r="B1165" s="1" t="s">
        <v>82</v>
      </c>
      <c r="C1165" s="1" t="s">
        <v>777</v>
      </c>
      <c r="D1165" s="1">
        <v>4.8</v>
      </c>
      <c r="E1165" s="1">
        <v>617</v>
      </c>
      <c r="F1165" s="1" t="s">
        <v>778</v>
      </c>
    </row>
    <row r="1166" spans="1:6">
      <c r="A1166" s="1" t="s">
        <v>769</v>
      </c>
      <c r="B1166" s="1" t="s">
        <v>82</v>
      </c>
      <c r="C1166" s="1" t="s">
        <v>796</v>
      </c>
      <c r="D1166" s="1">
        <v>4.4000000000000004</v>
      </c>
      <c r="E1166" s="1">
        <v>548</v>
      </c>
      <c r="F1166" s="1" t="s">
        <v>202</v>
      </c>
    </row>
    <row r="1167" spans="1:6">
      <c r="A1167" s="1" t="s">
        <v>769</v>
      </c>
      <c r="B1167" s="1" t="s">
        <v>82</v>
      </c>
      <c r="C1167" s="1" t="s">
        <v>792</v>
      </c>
      <c r="D1167" s="1">
        <v>3.9</v>
      </c>
      <c r="E1167" s="1">
        <v>476</v>
      </c>
      <c r="F1167" s="1" t="s">
        <v>793</v>
      </c>
    </row>
    <row r="1168" spans="1:6">
      <c r="A1168" s="1" t="s">
        <v>769</v>
      </c>
      <c r="B1168" s="1" t="s">
        <v>82</v>
      </c>
      <c r="C1168" s="1" t="s">
        <v>801</v>
      </c>
      <c r="D1168" s="1">
        <v>4</v>
      </c>
      <c r="E1168" s="1">
        <v>384</v>
      </c>
      <c r="F1168" s="1" t="s">
        <v>588</v>
      </c>
    </row>
    <row r="1169" spans="1:6">
      <c r="A1169" s="1" t="s">
        <v>769</v>
      </c>
      <c r="B1169" s="1" t="s">
        <v>82</v>
      </c>
      <c r="C1169" s="1" t="s">
        <v>797</v>
      </c>
      <c r="D1169" s="1">
        <v>4.5</v>
      </c>
      <c r="E1169" s="1">
        <v>268</v>
      </c>
      <c r="F1169" s="1" t="s">
        <v>190</v>
      </c>
    </row>
    <row r="1170" spans="1:6">
      <c r="A1170" s="1" t="s">
        <v>769</v>
      </c>
      <c r="B1170" s="1" t="s">
        <v>82</v>
      </c>
      <c r="C1170" s="1" t="s">
        <v>804</v>
      </c>
      <c r="D1170" s="1">
        <v>4.5</v>
      </c>
      <c r="E1170" s="1">
        <v>263</v>
      </c>
      <c r="F1170" s="1" t="s">
        <v>137</v>
      </c>
    </row>
    <row r="1171" spans="1:6">
      <c r="A1171" s="1" t="s">
        <v>769</v>
      </c>
      <c r="B1171" s="1" t="s">
        <v>82</v>
      </c>
      <c r="C1171" s="1" t="s">
        <v>799</v>
      </c>
      <c r="D1171" s="1">
        <v>4.5999999999999996</v>
      </c>
      <c r="E1171" s="1">
        <v>138</v>
      </c>
      <c r="F1171" s="1" t="s">
        <v>156</v>
      </c>
    </row>
    <row r="1172" spans="1:6">
      <c r="A1172" s="1" t="s">
        <v>96</v>
      </c>
      <c r="B1172" s="1" t="s">
        <v>96</v>
      </c>
      <c r="C1172" s="1" t="s">
        <v>1618</v>
      </c>
      <c r="D1172" s="1">
        <v>4.4000000000000004</v>
      </c>
      <c r="E1172" s="1">
        <v>23200</v>
      </c>
      <c r="F1172" s="1" t="s">
        <v>172</v>
      </c>
    </row>
    <row r="1173" spans="1:6">
      <c r="A1173" s="1" t="s">
        <v>96</v>
      </c>
      <c r="B1173" s="1" t="s">
        <v>96</v>
      </c>
      <c r="C1173" s="1" t="s">
        <v>1623</v>
      </c>
      <c r="D1173" s="1">
        <v>4.4000000000000004</v>
      </c>
      <c r="E1173" s="1">
        <v>20097</v>
      </c>
      <c r="F1173" s="1" t="s">
        <v>299</v>
      </c>
    </row>
    <row r="1174" spans="1:6">
      <c r="A1174" s="1" t="s">
        <v>96</v>
      </c>
      <c r="B1174" s="1" t="s">
        <v>96</v>
      </c>
      <c r="C1174" s="1" t="s">
        <v>1621</v>
      </c>
      <c r="D1174" s="1">
        <v>4.7</v>
      </c>
      <c r="E1174" s="1">
        <v>12471</v>
      </c>
      <c r="F1174" s="1" t="s">
        <v>264</v>
      </c>
    </row>
    <row r="1175" spans="1:6">
      <c r="A1175" s="1" t="s">
        <v>96</v>
      </c>
      <c r="B1175" s="1" t="s">
        <v>96</v>
      </c>
      <c r="C1175" s="1" t="s">
        <v>1632</v>
      </c>
      <c r="D1175" s="1">
        <v>4.4000000000000004</v>
      </c>
      <c r="E1175" s="1">
        <v>9059</v>
      </c>
      <c r="F1175" s="1" t="s">
        <v>150</v>
      </c>
    </row>
    <row r="1176" spans="1:6">
      <c r="A1176" s="1" t="s">
        <v>96</v>
      </c>
      <c r="B1176" s="1" t="s">
        <v>96</v>
      </c>
      <c r="C1176" s="1" t="s">
        <v>1624</v>
      </c>
      <c r="D1176" s="1">
        <v>4.5</v>
      </c>
      <c r="E1176" s="1">
        <v>8947</v>
      </c>
      <c r="F1176" s="1" t="s">
        <v>569</v>
      </c>
    </row>
    <row r="1177" spans="1:6">
      <c r="A1177" s="1" t="s">
        <v>96</v>
      </c>
      <c r="B1177" s="1" t="s">
        <v>96</v>
      </c>
      <c r="C1177" s="1" t="s">
        <v>1629</v>
      </c>
      <c r="D1177" s="1">
        <v>4.5</v>
      </c>
      <c r="E1177" s="1">
        <v>7219</v>
      </c>
      <c r="F1177" s="1" t="s">
        <v>272</v>
      </c>
    </row>
    <row r="1178" spans="1:6">
      <c r="A1178" s="1" t="s">
        <v>96</v>
      </c>
      <c r="B1178" s="1" t="s">
        <v>96</v>
      </c>
      <c r="C1178" s="1" t="s">
        <v>1619</v>
      </c>
      <c r="D1178" s="1">
        <v>4.9000000000000004</v>
      </c>
      <c r="E1178" s="1">
        <v>4991</v>
      </c>
      <c r="F1178" s="1" t="s">
        <v>131</v>
      </c>
    </row>
    <row r="1179" spans="1:6">
      <c r="A1179" s="1" t="s">
        <v>96</v>
      </c>
      <c r="B1179" s="1" t="s">
        <v>96</v>
      </c>
      <c r="C1179" s="1" t="s">
        <v>1640</v>
      </c>
      <c r="D1179" s="1">
        <v>4.5</v>
      </c>
      <c r="E1179" s="1">
        <v>4752</v>
      </c>
      <c r="F1179" s="1" t="s">
        <v>299</v>
      </c>
    </row>
    <row r="1180" spans="1:6">
      <c r="A1180" s="1" t="s">
        <v>96</v>
      </c>
      <c r="B1180" s="1" t="s">
        <v>96</v>
      </c>
      <c r="C1180" s="1" t="s">
        <v>1626</v>
      </c>
      <c r="D1180" s="1">
        <v>4.5999999999999996</v>
      </c>
      <c r="E1180" s="1">
        <v>4240</v>
      </c>
      <c r="F1180" s="1" t="s">
        <v>133</v>
      </c>
    </row>
    <row r="1181" spans="1:6">
      <c r="A1181" s="1" t="s">
        <v>96</v>
      </c>
      <c r="B1181" s="1" t="s">
        <v>96</v>
      </c>
      <c r="C1181" s="1" t="s">
        <v>1622</v>
      </c>
      <c r="D1181" s="1">
        <v>4.7</v>
      </c>
      <c r="E1181" s="1">
        <v>4191</v>
      </c>
      <c r="F1181" s="1" t="s">
        <v>264</v>
      </c>
    </row>
    <row r="1182" spans="1:6">
      <c r="A1182" s="1" t="s">
        <v>96</v>
      </c>
      <c r="B1182" s="1" t="s">
        <v>96</v>
      </c>
      <c r="C1182" s="1" t="s">
        <v>1627</v>
      </c>
      <c r="D1182" s="1">
        <v>4.7</v>
      </c>
      <c r="E1182" s="1">
        <v>4167</v>
      </c>
      <c r="F1182" s="1" t="s">
        <v>136</v>
      </c>
    </row>
    <row r="1183" spans="1:6">
      <c r="A1183" s="1" t="s">
        <v>96</v>
      </c>
      <c r="B1183" s="1" t="s">
        <v>96</v>
      </c>
      <c r="C1183" s="1" t="s">
        <v>1628</v>
      </c>
      <c r="D1183" s="1">
        <v>4.7</v>
      </c>
      <c r="E1183" s="1">
        <v>4073</v>
      </c>
      <c r="F1183" s="1" t="s">
        <v>296</v>
      </c>
    </row>
    <row r="1184" spans="1:6">
      <c r="A1184" s="1" t="s">
        <v>96</v>
      </c>
      <c r="B1184" s="1" t="s">
        <v>96</v>
      </c>
      <c r="C1184" s="1" t="s">
        <v>1620</v>
      </c>
      <c r="D1184" s="1">
        <v>4.5</v>
      </c>
      <c r="E1184" s="1">
        <v>4019</v>
      </c>
      <c r="F1184" s="1" t="s">
        <v>222</v>
      </c>
    </row>
    <row r="1185" spans="1:6">
      <c r="A1185" s="1" t="s">
        <v>96</v>
      </c>
      <c r="B1185" s="1" t="s">
        <v>96</v>
      </c>
      <c r="C1185" s="1" t="s">
        <v>1635</v>
      </c>
      <c r="D1185" s="1">
        <v>4.4000000000000004</v>
      </c>
      <c r="E1185" s="1">
        <v>3993</v>
      </c>
      <c r="F1185" s="1" t="s">
        <v>1636</v>
      </c>
    </row>
    <row r="1186" spans="1:6">
      <c r="A1186" s="1" t="s">
        <v>96</v>
      </c>
      <c r="B1186" s="1" t="s">
        <v>96</v>
      </c>
      <c r="C1186" s="1" t="s">
        <v>1625</v>
      </c>
      <c r="D1186" s="1">
        <v>4.7</v>
      </c>
      <c r="E1186" s="1">
        <v>3080</v>
      </c>
      <c r="F1186" s="1" t="s">
        <v>264</v>
      </c>
    </row>
    <row r="1187" spans="1:6">
      <c r="A1187" s="1" t="s">
        <v>96</v>
      </c>
      <c r="B1187" s="1" t="s">
        <v>96</v>
      </c>
      <c r="C1187" s="1" t="s">
        <v>1637</v>
      </c>
      <c r="D1187" s="1">
        <v>4.3</v>
      </c>
      <c r="E1187" s="1">
        <v>2868</v>
      </c>
      <c r="F1187" s="1" t="s">
        <v>145</v>
      </c>
    </row>
    <row r="1188" spans="1:6">
      <c r="A1188" s="1" t="s">
        <v>96</v>
      </c>
      <c r="B1188" s="1" t="s">
        <v>96</v>
      </c>
      <c r="C1188" s="1" t="s">
        <v>1641</v>
      </c>
      <c r="D1188" s="1">
        <v>4.4000000000000004</v>
      </c>
      <c r="E1188" s="1">
        <v>2834</v>
      </c>
      <c r="F1188" s="1" t="s">
        <v>1634</v>
      </c>
    </row>
    <row r="1189" spans="1:6">
      <c r="A1189" s="1" t="s">
        <v>96</v>
      </c>
      <c r="B1189" s="1" t="s">
        <v>96</v>
      </c>
      <c r="C1189" s="1" t="s">
        <v>1643</v>
      </c>
      <c r="D1189" s="1">
        <v>4.0999999999999996</v>
      </c>
      <c r="E1189" s="1">
        <v>2677</v>
      </c>
      <c r="F1189" s="1" t="s">
        <v>131</v>
      </c>
    </row>
    <row r="1190" spans="1:6">
      <c r="A1190" s="1" t="s">
        <v>96</v>
      </c>
      <c r="B1190" s="1" t="s">
        <v>96</v>
      </c>
      <c r="C1190" s="1" t="s">
        <v>1639</v>
      </c>
      <c r="D1190" s="1">
        <v>4.7</v>
      </c>
      <c r="E1190" s="1">
        <v>2385</v>
      </c>
      <c r="F1190" s="1" t="s">
        <v>264</v>
      </c>
    </row>
    <row r="1191" spans="1:6">
      <c r="A1191" s="1" t="s">
        <v>96</v>
      </c>
      <c r="B1191" s="1" t="s">
        <v>96</v>
      </c>
      <c r="C1191" s="1" t="s">
        <v>1630</v>
      </c>
      <c r="D1191" s="1">
        <v>4.7</v>
      </c>
      <c r="E1191" s="1">
        <v>2177</v>
      </c>
      <c r="F1191" s="1" t="s">
        <v>136</v>
      </c>
    </row>
    <row r="1192" spans="1:6">
      <c r="A1192" s="1" t="s">
        <v>96</v>
      </c>
      <c r="B1192" s="1" t="s">
        <v>96</v>
      </c>
      <c r="C1192" s="1" t="s">
        <v>1631</v>
      </c>
      <c r="D1192" s="1">
        <v>4.7</v>
      </c>
      <c r="E1192" s="1">
        <v>2134</v>
      </c>
      <c r="F1192" s="1" t="s">
        <v>264</v>
      </c>
    </row>
    <row r="1193" spans="1:6">
      <c r="A1193" s="1" t="s">
        <v>96</v>
      </c>
      <c r="B1193" s="1" t="s">
        <v>96</v>
      </c>
      <c r="C1193" s="1" t="s">
        <v>1638</v>
      </c>
      <c r="D1193" s="1">
        <v>4.7</v>
      </c>
      <c r="E1193" s="1">
        <v>2026</v>
      </c>
      <c r="F1193" s="1" t="s">
        <v>858</v>
      </c>
    </row>
    <row r="1194" spans="1:6">
      <c r="A1194" s="1" t="s">
        <v>96</v>
      </c>
      <c r="B1194" s="1" t="s">
        <v>96</v>
      </c>
      <c r="C1194" s="1" t="s">
        <v>1650</v>
      </c>
      <c r="D1194" s="1">
        <v>4.3</v>
      </c>
      <c r="E1194" s="1">
        <v>1953</v>
      </c>
      <c r="F1194" s="1" t="s">
        <v>180</v>
      </c>
    </row>
    <row r="1195" spans="1:6">
      <c r="A1195" s="1" t="s">
        <v>96</v>
      </c>
      <c r="B1195" s="1" t="s">
        <v>96</v>
      </c>
      <c r="C1195" s="1" t="s">
        <v>1649</v>
      </c>
      <c r="D1195" s="1">
        <v>4.5999999999999996</v>
      </c>
      <c r="E1195" s="1">
        <v>1177</v>
      </c>
      <c r="F1195" s="1" t="s">
        <v>793</v>
      </c>
    </row>
    <row r="1196" spans="1:6">
      <c r="A1196" s="1" t="s">
        <v>96</v>
      </c>
      <c r="B1196" s="1" t="s">
        <v>96</v>
      </c>
      <c r="C1196" s="1" t="s">
        <v>1644</v>
      </c>
      <c r="D1196" s="1">
        <v>4.7</v>
      </c>
      <c r="E1196" s="1">
        <v>916</v>
      </c>
      <c r="F1196" s="1" t="s">
        <v>1645</v>
      </c>
    </row>
    <row r="1197" spans="1:6">
      <c r="A1197" s="1" t="s">
        <v>96</v>
      </c>
      <c r="B1197" s="1" t="s">
        <v>96</v>
      </c>
      <c r="C1197" s="1" t="s">
        <v>1642</v>
      </c>
      <c r="D1197" s="1">
        <v>4.7</v>
      </c>
      <c r="E1197" s="1">
        <v>854</v>
      </c>
      <c r="F1197" s="1" t="s">
        <v>272</v>
      </c>
    </row>
    <row r="1198" spans="1:6">
      <c r="A1198" s="1" t="s">
        <v>96</v>
      </c>
      <c r="B1198" s="1" t="s">
        <v>96</v>
      </c>
      <c r="C1198" s="1" t="s">
        <v>1633</v>
      </c>
      <c r="D1198" s="1">
        <v>4.5999999999999996</v>
      </c>
      <c r="E1198" s="1">
        <v>770</v>
      </c>
      <c r="F1198" s="1" t="s">
        <v>1634</v>
      </c>
    </row>
    <row r="1199" spans="1:6">
      <c r="A1199" s="1" t="s">
        <v>96</v>
      </c>
      <c r="B1199" s="1" t="s">
        <v>96</v>
      </c>
      <c r="C1199" s="1" t="s">
        <v>1648</v>
      </c>
      <c r="D1199" s="1">
        <v>4.7</v>
      </c>
      <c r="E1199" s="1">
        <v>714</v>
      </c>
      <c r="F1199" s="1" t="s">
        <v>612</v>
      </c>
    </row>
    <row r="1200" spans="1:6">
      <c r="A1200" s="1" t="s">
        <v>96</v>
      </c>
      <c r="B1200" s="1" t="s">
        <v>96</v>
      </c>
      <c r="C1200" s="1" t="s">
        <v>1646</v>
      </c>
      <c r="D1200" s="1">
        <v>4.5999999999999996</v>
      </c>
      <c r="E1200" s="1">
        <v>430</v>
      </c>
      <c r="F1200" s="1" t="s">
        <v>1647</v>
      </c>
    </row>
    <row r="1201" spans="1:6" ht="17.399999999999999" customHeight="1">
      <c r="A1201" s="1" t="s">
        <v>96</v>
      </c>
      <c r="B1201" s="1" t="s">
        <v>96</v>
      </c>
      <c r="C1201" s="1" t="s">
        <v>95</v>
      </c>
      <c r="D1201" s="1">
        <v>4.8</v>
      </c>
      <c r="E1201" s="1">
        <v>220</v>
      </c>
      <c r="F1201" s="1" t="s">
        <v>296</v>
      </c>
    </row>
    <row r="1202" spans="1:6">
      <c r="A1202" s="1" t="s">
        <v>123</v>
      </c>
      <c r="B1202" s="1" t="s">
        <v>3136</v>
      </c>
      <c r="C1202" s="1" t="s">
        <v>3138</v>
      </c>
      <c r="D1202" s="1">
        <v>4.5999999999999996</v>
      </c>
      <c r="E1202" s="1">
        <v>45571</v>
      </c>
      <c r="F1202" s="1" t="s">
        <v>162</v>
      </c>
    </row>
    <row r="1203" spans="1:6">
      <c r="A1203" s="1" t="s">
        <v>123</v>
      </c>
      <c r="B1203" s="1" t="s">
        <v>3136</v>
      </c>
      <c r="C1203" s="1" t="s">
        <v>3140</v>
      </c>
      <c r="D1203" s="1">
        <v>4.5</v>
      </c>
      <c r="E1203" s="1">
        <v>35535</v>
      </c>
      <c r="F1203" s="1" t="s">
        <v>140</v>
      </c>
    </row>
    <row r="1204" spans="1:6">
      <c r="A1204" s="1" t="s">
        <v>123</v>
      </c>
      <c r="B1204" s="1" t="s">
        <v>3136</v>
      </c>
      <c r="C1204" s="1" t="s">
        <v>3137</v>
      </c>
      <c r="D1204" s="1">
        <v>4.5</v>
      </c>
      <c r="E1204" s="1">
        <v>32487</v>
      </c>
      <c r="F1204" s="1" t="s">
        <v>513</v>
      </c>
    </row>
    <row r="1205" spans="1:6">
      <c r="A1205" s="1" t="s">
        <v>123</v>
      </c>
      <c r="B1205" s="1" t="s">
        <v>3136</v>
      </c>
      <c r="C1205" s="1" t="s">
        <v>3139</v>
      </c>
      <c r="D1205" s="1">
        <v>4.5</v>
      </c>
      <c r="E1205" s="1">
        <v>28398</v>
      </c>
      <c r="F1205" s="1" t="s">
        <v>134</v>
      </c>
    </row>
    <row r="1206" spans="1:6">
      <c r="A1206" s="1" t="s">
        <v>123</v>
      </c>
      <c r="B1206" s="1" t="s">
        <v>3136</v>
      </c>
      <c r="C1206" s="1" t="s">
        <v>3141</v>
      </c>
      <c r="D1206" s="1">
        <v>4.7</v>
      </c>
      <c r="E1206" s="1">
        <v>16832</v>
      </c>
      <c r="F1206" s="1" t="s">
        <v>546</v>
      </c>
    </row>
    <row r="1207" spans="1:6">
      <c r="A1207" s="1" t="s">
        <v>123</v>
      </c>
      <c r="B1207" s="1" t="s">
        <v>3136</v>
      </c>
      <c r="C1207" s="1" t="s">
        <v>3142</v>
      </c>
      <c r="D1207" s="1">
        <v>4.7</v>
      </c>
      <c r="E1207" s="1">
        <v>12759</v>
      </c>
      <c r="F1207" s="1" t="s">
        <v>140</v>
      </c>
    </row>
    <row r="1208" spans="1:6">
      <c r="A1208" s="1" t="s">
        <v>123</v>
      </c>
      <c r="B1208" s="1" t="s">
        <v>3136</v>
      </c>
      <c r="C1208" s="1" t="s">
        <v>3144</v>
      </c>
      <c r="D1208" s="1">
        <v>4</v>
      </c>
      <c r="E1208" s="1">
        <v>12690</v>
      </c>
      <c r="F1208" s="1" t="s">
        <v>149</v>
      </c>
    </row>
    <row r="1209" spans="1:6">
      <c r="A1209" s="1" t="s">
        <v>123</v>
      </c>
      <c r="B1209" s="1" t="s">
        <v>3136</v>
      </c>
      <c r="C1209" s="1" t="s">
        <v>3147</v>
      </c>
      <c r="D1209" s="1">
        <v>4.8</v>
      </c>
      <c r="E1209" s="1">
        <v>10725</v>
      </c>
      <c r="F1209" s="1" t="s">
        <v>178</v>
      </c>
    </row>
    <row r="1210" spans="1:6">
      <c r="A1210" s="1" t="s">
        <v>123</v>
      </c>
      <c r="B1210" s="1" t="s">
        <v>3136</v>
      </c>
      <c r="C1210" s="1" t="s">
        <v>3145</v>
      </c>
      <c r="D1210" s="1">
        <v>4.5999999999999996</v>
      </c>
      <c r="E1210" s="1">
        <v>10488</v>
      </c>
      <c r="F1210" s="1" t="s">
        <v>131</v>
      </c>
    </row>
    <row r="1211" spans="1:6">
      <c r="A1211" s="1" t="s">
        <v>123</v>
      </c>
      <c r="B1211" s="1" t="s">
        <v>3136</v>
      </c>
      <c r="C1211" s="1" t="s">
        <v>3146</v>
      </c>
      <c r="D1211" s="1">
        <v>4.3</v>
      </c>
      <c r="E1211" s="1">
        <v>10184</v>
      </c>
      <c r="F1211" s="1" t="s">
        <v>233</v>
      </c>
    </row>
    <row r="1212" spans="1:6">
      <c r="A1212" s="1" t="s">
        <v>123</v>
      </c>
      <c r="B1212" s="1" t="s">
        <v>3136</v>
      </c>
      <c r="C1212" s="1" t="s">
        <v>3143</v>
      </c>
      <c r="D1212" s="1">
        <v>4.5</v>
      </c>
      <c r="E1212" s="1">
        <v>8292</v>
      </c>
      <c r="F1212" s="1" t="s">
        <v>135</v>
      </c>
    </row>
    <row r="1213" spans="1:6">
      <c r="A1213" s="1" t="s">
        <v>123</v>
      </c>
      <c r="B1213" s="1" t="s">
        <v>3136</v>
      </c>
      <c r="C1213" s="1" t="s">
        <v>3148</v>
      </c>
      <c r="D1213" s="1">
        <v>4.5999999999999996</v>
      </c>
      <c r="E1213" s="1">
        <v>6041</v>
      </c>
      <c r="F1213" s="1" t="s">
        <v>422</v>
      </c>
    </row>
    <row r="1214" spans="1:6">
      <c r="A1214" s="1" t="s">
        <v>123</v>
      </c>
      <c r="B1214" s="1" t="s">
        <v>3136</v>
      </c>
      <c r="C1214" s="1" t="s">
        <v>3150</v>
      </c>
      <c r="D1214" s="1">
        <v>4.2</v>
      </c>
      <c r="E1214" s="1">
        <v>6021</v>
      </c>
      <c r="F1214" s="1" t="s">
        <v>145</v>
      </c>
    </row>
    <row r="1215" spans="1:6">
      <c r="A1215" s="1" t="s">
        <v>123</v>
      </c>
      <c r="B1215" s="1" t="s">
        <v>3136</v>
      </c>
      <c r="C1215" s="1" t="s">
        <v>3155</v>
      </c>
      <c r="D1215" s="1">
        <v>4.4000000000000004</v>
      </c>
      <c r="E1215" s="1">
        <v>4566</v>
      </c>
      <c r="F1215" s="1" t="s">
        <v>134</v>
      </c>
    </row>
    <row r="1216" spans="1:6">
      <c r="A1216" s="1" t="s">
        <v>123</v>
      </c>
      <c r="B1216" s="1" t="s">
        <v>3136</v>
      </c>
      <c r="C1216" s="1" t="s">
        <v>3160</v>
      </c>
      <c r="D1216" s="1">
        <v>4.7</v>
      </c>
      <c r="E1216" s="1">
        <v>3530</v>
      </c>
      <c r="F1216" s="1" t="s">
        <v>190</v>
      </c>
    </row>
    <row r="1217" spans="1:6">
      <c r="A1217" s="1" t="s">
        <v>123</v>
      </c>
      <c r="B1217" s="1" t="s">
        <v>3136</v>
      </c>
      <c r="C1217" s="1" t="s">
        <v>3154</v>
      </c>
      <c r="D1217" s="1">
        <v>4.5</v>
      </c>
      <c r="E1217" s="1">
        <v>3373</v>
      </c>
      <c r="F1217" s="1" t="s">
        <v>137</v>
      </c>
    </row>
    <row r="1218" spans="1:6">
      <c r="A1218" s="1" t="s">
        <v>123</v>
      </c>
      <c r="B1218" s="1" t="s">
        <v>3136</v>
      </c>
      <c r="C1218" s="1" t="s">
        <v>3163</v>
      </c>
      <c r="D1218" s="1">
        <v>4.4000000000000004</v>
      </c>
      <c r="E1218" s="1">
        <v>1924</v>
      </c>
      <c r="F1218" s="1" t="s">
        <v>168</v>
      </c>
    </row>
    <row r="1219" spans="1:6">
      <c r="A1219" s="1" t="s">
        <v>123</v>
      </c>
      <c r="B1219" s="1" t="s">
        <v>3136</v>
      </c>
      <c r="C1219" s="1" t="s">
        <v>3153</v>
      </c>
      <c r="D1219" s="1">
        <v>4.4000000000000004</v>
      </c>
      <c r="E1219" s="1">
        <v>1883</v>
      </c>
      <c r="F1219" s="1" t="s">
        <v>351</v>
      </c>
    </row>
    <row r="1220" spans="1:6">
      <c r="A1220" s="1" t="s">
        <v>123</v>
      </c>
      <c r="B1220" s="1" t="s">
        <v>3136</v>
      </c>
      <c r="C1220" s="1" t="s">
        <v>3159</v>
      </c>
      <c r="D1220" s="1">
        <v>4.5999999999999996</v>
      </c>
      <c r="E1220" s="1">
        <v>1879</v>
      </c>
      <c r="F1220" s="1" t="s">
        <v>162</v>
      </c>
    </row>
    <row r="1221" spans="1:6">
      <c r="A1221" s="1" t="s">
        <v>123</v>
      </c>
      <c r="B1221" s="1" t="s">
        <v>3136</v>
      </c>
      <c r="C1221" s="1" t="s">
        <v>3166</v>
      </c>
      <c r="D1221" s="1">
        <v>4.4000000000000004</v>
      </c>
      <c r="E1221" s="1">
        <v>1823</v>
      </c>
      <c r="F1221" s="1" t="s">
        <v>203</v>
      </c>
    </row>
    <row r="1222" spans="1:6">
      <c r="A1222" s="1" t="s">
        <v>123</v>
      </c>
      <c r="B1222" s="1" t="s">
        <v>3136</v>
      </c>
      <c r="C1222" s="1" t="s">
        <v>3149</v>
      </c>
      <c r="D1222" s="1">
        <v>4.3</v>
      </c>
      <c r="E1222" s="1">
        <v>1681</v>
      </c>
      <c r="F1222" s="1" t="s">
        <v>161</v>
      </c>
    </row>
    <row r="1223" spans="1:6">
      <c r="A1223" s="1" t="s">
        <v>123</v>
      </c>
      <c r="B1223" s="1" t="s">
        <v>3136</v>
      </c>
      <c r="C1223" s="1" t="s">
        <v>3161</v>
      </c>
      <c r="D1223" s="1">
        <v>4.7</v>
      </c>
      <c r="E1223" s="1">
        <v>1649</v>
      </c>
      <c r="F1223" s="1" t="s">
        <v>180</v>
      </c>
    </row>
    <row r="1224" spans="1:6">
      <c r="A1224" s="1" t="s">
        <v>123</v>
      </c>
      <c r="B1224" s="1" t="s">
        <v>3136</v>
      </c>
      <c r="C1224" s="1" t="s">
        <v>3158</v>
      </c>
      <c r="D1224" s="1">
        <v>4.3</v>
      </c>
      <c r="E1224" s="1">
        <v>1255</v>
      </c>
      <c r="F1224" s="1" t="s">
        <v>588</v>
      </c>
    </row>
    <row r="1225" spans="1:6">
      <c r="A1225" s="1" t="s">
        <v>123</v>
      </c>
      <c r="B1225" s="1" t="s">
        <v>3136</v>
      </c>
      <c r="C1225" s="1" t="s">
        <v>3156</v>
      </c>
      <c r="D1225" s="1">
        <v>4.2</v>
      </c>
      <c r="E1225" s="1">
        <v>1063</v>
      </c>
      <c r="F1225" s="1" t="s">
        <v>143</v>
      </c>
    </row>
    <row r="1226" spans="1:6">
      <c r="A1226" s="1" t="s">
        <v>123</v>
      </c>
      <c r="B1226" s="1" t="s">
        <v>3136</v>
      </c>
      <c r="C1226" s="1" t="s">
        <v>3157</v>
      </c>
      <c r="D1226" s="1">
        <v>4.7</v>
      </c>
      <c r="E1226" s="1">
        <v>1005</v>
      </c>
      <c r="F1226" s="1" t="s">
        <v>137</v>
      </c>
    </row>
    <row r="1227" spans="1:6">
      <c r="A1227" s="1" t="s">
        <v>123</v>
      </c>
      <c r="B1227" s="1" t="s">
        <v>3136</v>
      </c>
      <c r="C1227" s="1" t="s">
        <v>3162</v>
      </c>
      <c r="D1227" s="1">
        <v>4.4000000000000004</v>
      </c>
      <c r="E1227" s="1">
        <v>921</v>
      </c>
      <c r="F1227" s="1" t="s">
        <v>233</v>
      </c>
    </row>
    <row r="1228" spans="1:6">
      <c r="A1228" s="1" t="s">
        <v>123</v>
      </c>
      <c r="B1228" s="1" t="s">
        <v>3136</v>
      </c>
      <c r="C1228" s="1" t="s">
        <v>3152</v>
      </c>
      <c r="D1228" s="1">
        <v>4.5</v>
      </c>
      <c r="E1228" s="1">
        <v>731</v>
      </c>
      <c r="F1228" s="1" t="s">
        <v>143</v>
      </c>
    </row>
    <row r="1229" spans="1:6">
      <c r="A1229" s="1" t="s">
        <v>123</v>
      </c>
      <c r="B1229" s="1" t="s">
        <v>3136</v>
      </c>
      <c r="C1229" s="1" t="s">
        <v>3151</v>
      </c>
      <c r="D1229" s="1">
        <v>4.3</v>
      </c>
      <c r="E1229" s="1">
        <v>551</v>
      </c>
      <c r="F1229" s="1" t="s">
        <v>351</v>
      </c>
    </row>
    <row r="1230" spans="1:6">
      <c r="A1230" s="1" t="s">
        <v>123</v>
      </c>
      <c r="B1230" s="1" t="s">
        <v>3136</v>
      </c>
      <c r="C1230" s="1" t="s">
        <v>3165</v>
      </c>
      <c r="D1230" s="1">
        <v>4.8</v>
      </c>
      <c r="E1230" s="1">
        <v>170</v>
      </c>
      <c r="F1230" s="1" t="s">
        <v>140</v>
      </c>
    </row>
    <row r="1231" spans="1:6">
      <c r="A1231" s="1" t="s">
        <v>123</v>
      </c>
      <c r="B1231" s="1" t="s">
        <v>3136</v>
      </c>
      <c r="C1231" s="1" t="s">
        <v>3164</v>
      </c>
      <c r="D1231" s="1">
        <v>4.5</v>
      </c>
      <c r="E1231" s="1">
        <v>163</v>
      </c>
      <c r="F1231" s="1" t="s">
        <v>149</v>
      </c>
    </row>
    <row r="1232" spans="1:6">
      <c r="A1232" s="1" t="s">
        <v>578</v>
      </c>
      <c r="B1232" s="1" t="s">
        <v>78</v>
      </c>
      <c r="C1232" s="1" t="s">
        <v>580</v>
      </c>
      <c r="D1232" s="1">
        <v>4.4000000000000004</v>
      </c>
      <c r="E1232" s="1">
        <v>5414</v>
      </c>
      <c r="F1232" s="1" t="s">
        <v>581</v>
      </c>
    </row>
    <row r="1233" spans="1:6">
      <c r="A1233" s="1" t="s">
        <v>578</v>
      </c>
      <c r="B1233" s="1" t="s">
        <v>78</v>
      </c>
      <c r="C1233" s="1" t="s">
        <v>579</v>
      </c>
      <c r="D1233" s="1">
        <v>4.7</v>
      </c>
      <c r="E1233" s="1">
        <v>4377</v>
      </c>
      <c r="F1233" s="1" t="s">
        <v>546</v>
      </c>
    </row>
    <row r="1234" spans="1:6">
      <c r="A1234" s="1" t="s">
        <v>578</v>
      </c>
      <c r="B1234" s="1" t="s">
        <v>78</v>
      </c>
      <c r="C1234" s="1" t="s">
        <v>585</v>
      </c>
      <c r="D1234" s="1">
        <v>4.5</v>
      </c>
      <c r="E1234" s="1">
        <v>2818</v>
      </c>
      <c r="F1234" s="1" t="s">
        <v>178</v>
      </c>
    </row>
    <row r="1235" spans="1:6">
      <c r="A1235" s="1" t="s">
        <v>578</v>
      </c>
      <c r="B1235" s="1" t="s">
        <v>78</v>
      </c>
      <c r="C1235" s="1" t="s">
        <v>582</v>
      </c>
      <c r="D1235" s="1">
        <v>4.4000000000000004</v>
      </c>
      <c r="E1235" s="1">
        <v>2495</v>
      </c>
      <c r="F1235" s="1" t="s">
        <v>519</v>
      </c>
    </row>
    <row r="1236" spans="1:6">
      <c r="A1236" s="1" t="s">
        <v>578</v>
      </c>
      <c r="B1236" s="1" t="s">
        <v>78</v>
      </c>
      <c r="C1236" s="1" t="s">
        <v>583</v>
      </c>
      <c r="D1236" s="1">
        <v>4.4000000000000004</v>
      </c>
      <c r="E1236" s="1">
        <v>1734</v>
      </c>
      <c r="F1236" s="1" t="s">
        <v>133</v>
      </c>
    </row>
    <row r="1237" spans="1:6">
      <c r="A1237" s="1" t="s">
        <v>578</v>
      </c>
      <c r="B1237" s="1" t="s">
        <v>78</v>
      </c>
      <c r="C1237" s="1" t="s">
        <v>589</v>
      </c>
      <c r="D1237" s="1">
        <v>4.5</v>
      </c>
      <c r="E1237" s="1">
        <v>1603</v>
      </c>
      <c r="F1237" s="1" t="s">
        <v>308</v>
      </c>
    </row>
    <row r="1238" spans="1:6">
      <c r="A1238" s="1" t="s">
        <v>578</v>
      </c>
      <c r="B1238" s="1" t="s">
        <v>78</v>
      </c>
      <c r="C1238" s="1" t="s">
        <v>592</v>
      </c>
      <c r="D1238" s="1">
        <v>4.4000000000000004</v>
      </c>
      <c r="E1238" s="1">
        <v>1563</v>
      </c>
      <c r="F1238" s="1" t="s">
        <v>172</v>
      </c>
    </row>
    <row r="1239" spans="1:6">
      <c r="A1239" s="1" t="s">
        <v>578</v>
      </c>
      <c r="B1239" s="1" t="s">
        <v>78</v>
      </c>
      <c r="C1239" s="1" t="s">
        <v>597</v>
      </c>
      <c r="D1239" s="1">
        <v>4.5</v>
      </c>
      <c r="E1239" s="1">
        <v>1536</v>
      </c>
      <c r="F1239" s="1" t="s">
        <v>172</v>
      </c>
    </row>
    <row r="1240" spans="1:6">
      <c r="A1240" s="1" t="s">
        <v>578</v>
      </c>
      <c r="B1240" s="1" t="s">
        <v>78</v>
      </c>
      <c r="C1240" s="1" t="s">
        <v>601</v>
      </c>
      <c r="D1240" s="1">
        <v>4</v>
      </c>
      <c r="E1240" s="1">
        <v>1282</v>
      </c>
      <c r="F1240" s="1" t="s">
        <v>140</v>
      </c>
    </row>
    <row r="1241" spans="1:6">
      <c r="A1241" s="1" t="s">
        <v>578</v>
      </c>
      <c r="B1241" s="1" t="s">
        <v>78</v>
      </c>
      <c r="C1241" s="1" t="s">
        <v>587</v>
      </c>
      <c r="D1241" s="1">
        <v>4</v>
      </c>
      <c r="E1241" s="1">
        <v>1205</v>
      </c>
      <c r="F1241" s="1" t="s">
        <v>588</v>
      </c>
    </row>
    <row r="1242" spans="1:6">
      <c r="A1242" s="1" t="s">
        <v>578</v>
      </c>
      <c r="B1242" s="1" t="s">
        <v>78</v>
      </c>
      <c r="C1242" s="1" t="s">
        <v>593</v>
      </c>
      <c r="D1242" s="1">
        <v>3.9</v>
      </c>
      <c r="E1242" s="1">
        <v>1047</v>
      </c>
      <c r="F1242" s="1" t="s">
        <v>133</v>
      </c>
    </row>
    <row r="1243" spans="1:6">
      <c r="A1243" s="1" t="s">
        <v>578</v>
      </c>
      <c r="B1243" s="1" t="s">
        <v>78</v>
      </c>
      <c r="C1243" s="1" t="s">
        <v>605</v>
      </c>
      <c r="D1243" s="1">
        <v>4.0999999999999996</v>
      </c>
      <c r="E1243" s="1">
        <v>911</v>
      </c>
      <c r="F1243" s="1" t="s">
        <v>135</v>
      </c>
    </row>
    <row r="1244" spans="1:6">
      <c r="A1244" s="1" t="s">
        <v>578</v>
      </c>
      <c r="B1244" s="1" t="s">
        <v>78</v>
      </c>
      <c r="C1244" s="1" t="s">
        <v>584</v>
      </c>
      <c r="D1244" s="1">
        <v>4.5</v>
      </c>
      <c r="E1244" s="1">
        <v>892</v>
      </c>
      <c r="F1244" s="1" t="s">
        <v>262</v>
      </c>
    </row>
    <row r="1245" spans="1:6">
      <c r="A1245" s="1" t="s">
        <v>578</v>
      </c>
      <c r="B1245" s="1" t="s">
        <v>78</v>
      </c>
      <c r="C1245" s="1" t="s">
        <v>590</v>
      </c>
      <c r="D1245" s="1">
        <v>4.0999999999999996</v>
      </c>
      <c r="E1245" s="1">
        <v>793</v>
      </c>
      <c r="F1245" s="1" t="s">
        <v>519</v>
      </c>
    </row>
    <row r="1246" spans="1:6">
      <c r="A1246" s="1" t="s">
        <v>578</v>
      </c>
      <c r="B1246" s="1" t="s">
        <v>78</v>
      </c>
      <c r="C1246" s="1" t="s">
        <v>603</v>
      </c>
      <c r="D1246" s="1">
        <v>3.9</v>
      </c>
      <c r="E1246" s="1">
        <v>581</v>
      </c>
      <c r="F1246" s="1" t="s">
        <v>247</v>
      </c>
    </row>
    <row r="1247" spans="1:6">
      <c r="A1247" s="1" t="s">
        <v>578</v>
      </c>
      <c r="B1247" s="1" t="s">
        <v>78</v>
      </c>
      <c r="C1247" s="1" t="s">
        <v>595</v>
      </c>
      <c r="D1247" s="1">
        <v>4.7</v>
      </c>
      <c r="E1247" s="1">
        <v>516</v>
      </c>
      <c r="F1247" s="1" t="s">
        <v>137</v>
      </c>
    </row>
    <row r="1248" spans="1:6">
      <c r="A1248" s="1" t="s">
        <v>578</v>
      </c>
      <c r="B1248" s="1" t="s">
        <v>78</v>
      </c>
      <c r="C1248" s="1" t="s">
        <v>586</v>
      </c>
      <c r="D1248" s="1">
        <v>4.4000000000000004</v>
      </c>
      <c r="E1248" s="1">
        <v>513</v>
      </c>
      <c r="F1248" s="1" t="s">
        <v>161</v>
      </c>
    </row>
    <row r="1249" spans="1:6">
      <c r="A1249" s="1" t="s">
        <v>578</v>
      </c>
      <c r="B1249" s="1" t="s">
        <v>78</v>
      </c>
      <c r="C1249" s="1" t="s">
        <v>596</v>
      </c>
      <c r="D1249" s="1">
        <v>4.7</v>
      </c>
      <c r="E1249" s="1">
        <v>488</v>
      </c>
      <c r="F1249" s="1" t="s">
        <v>145</v>
      </c>
    </row>
    <row r="1250" spans="1:6">
      <c r="A1250" s="1" t="s">
        <v>578</v>
      </c>
      <c r="B1250" s="1" t="s">
        <v>78</v>
      </c>
      <c r="C1250" s="1" t="s">
        <v>611</v>
      </c>
      <c r="D1250" s="1">
        <v>4.9000000000000004</v>
      </c>
      <c r="E1250" s="1">
        <v>414</v>
      </c>
      <c r="F1250" s="1" t="s">
        <v>612</v>
      </c>
    </row>
    <row r="1251" spans="1:6">
      <c r="A1251" s="1" t="s">
        <v>578</v>
      </c>
      <c r="B1251" s="1" t="s">
        <v>78</v>
      </c>
      <c r="C1251" s="1" t="s">
        <v>609</v>
      </c>
      <c r="D1251" s="1">
        <v>4.5</v>
      </c>
      <c r="E1251" s="1">
        <v>302</v>
      </c>
      <c r="F1251" s="1" t="s">
        <v>308</v>
      </c>
    </row>
    <row r="1252" spans="1:6">
      <c r="A1252" s="1" t="s">
        <v>578</v>
      </c>
      <c r="B1252" s="1" t="s">
        <v>78</v>
      </c>
      <c r="C1252" s="1" t="s">
        <v>598</v>
      </c>
      <c r="D1252" s="1">
        <v>4.2</v>
      </c>
      <c r="E1252" s="1">
        <v>293</v>
      </c>
      <c r="F1252" s="1" t="s">
        <v>599</v>
      </c>
    </row>
    <row r="1253" spans="1:6">
      <c r="A1253" s="1" t="s">
        <v>578</v>
      </c>
      <c r="B1253" s="1" t="s">
        <v>78</v>
      </c>
      <c r="C1253" s="1" t="s">
        <v>602</v>
      </c>
      <c r="D1253" s="1">
        <v>4.5</v>
      </c>
      <c r="E1253" s="1">
        <v>270</v>
      </c>
      <c r="F1253" s="1" t="s">
        <v>145</v>
      </c>
    </row>
    <row r="1254" spans="1:6">
      <c r="A1254" s="1" t="s">
        <v>578</v>
      </c>
      <c r="B1254" s="1" t="s">
        <v>78</v>
      </c>
      <c r="C1254" s="1" t="s">
        <v>606</v>
      </c>
      <c r="D1254" s="1">
        <v>4.0999999999999996</v>
      </c>
      <c r="E1254" s="1">
        <v>256</v>
      </c>
      <c r="F1254" s="1" t="s">
        <v>136</v>
      </c>
    </row>
    <row r="1255" spans="1:6">
      <c r="A1255" s="1" t="s">
        <v>578</v>
      </c>
      <c r="B1255" s="1" t="s">
        <v>78</v>
      </c>
      <c r="C1255" s="1" t="s">
        <v>610</v>
      </c>
      <c r="D1255" s="1">
        <v>4</v>
      </c>
      <c r="E1255" s="1">
        <v>222</v>
      </c>
      <c r="F1255" s="1" t="s">
        <v>136</v>
      </c>
    </row>
    <row r="1256" spans="1:6">
      <c r="A1256" s="1" t="s">
        <v>578</v>
      </c>
      <c r="B1256" s="1" t="s">
        <v>78</v>
      </c>
      <c r="C1256" s="1" t="s">
        <v>594</v>
      </c>
      <c r="D1256" s="1">
        <v>4.8</v>
      </c>
      <c r="E1256" s="1">
        <v>209</v>
      </c>
      <c r="F1256" s="1" t="s">
        <v>147</v>
      </c>
    </row>
    <row r="1257" spans="1:6">
      <c r="A1257" s="1" t="s">
        <v>578</v>
      </c>
      <c r="B1257" s="1" t="s">
        <v>78</v>
      </c>
      <c r="C1257" s="1" t="s">
        <v>591</v>
      </c>
      <c r="D1257" s="1">
        <v>4.5</v>
      </c>
      <c r="E1257" s="1">
        <v>186</v>
      </c>
      <c r="F1257" s="1" t="s">
        <v>136</v>
      </c>
    </row>
    <row r="1258" spans="1:6">
      <c r="A1258" s="1" t="s">
        <v>578</v>
      </c>
      <c r="B1258" s="1" t="s">
        <v>78</v>
      </c>
      <c r="C1258" s="1" t="s">
        <v>607</v>
      </c>
      <c r="D1258" s="1">
        <v>4.3</v>
      </c>
      <c r="E1258" s="1">
        <v>143</v>
      </c>
      <c r="F1258" s="1" t="s">
        <v>608</v>
      </c>
    </row>
    <row r="1259" spans="1:6">
      <c r="A1259" s="1" t="s">
        <v>578</v>
      </c>
      <c r="B1259" s="1" t="s">
        <v>78</v>
      </c>
      <c r="C1259" s="1" t="s">
        <v>604</v>
      </c>
      <c r="D1259" s="1">
        <v>4.7</v>
      </c>
      <c r="E1259" s="1">
        <v>136</v>
      </c>
      <c r="F1259" s="1" t="s">
        <v>262</v>
      </c>
    </row>
    <row r="1260" spans="1:6">
      <c r="A1260" s="1" t="s">
        <v>578</v>
      </c>
      <c r="B1260" s="1" t="s">
        <v>78</v>
      </c>
      <c r="C1260" s="1" t="s">
        <v>600</v>
      </c>
      <c r="D1260" s="1">
        <v>4.4000000000000004</v>
      </c>
      <c r="E1260" s="1">
        <v>91</v>
      </c>
      <c r="F1260" s="1" t="s">
        <v>136</v>
      </c>
    </row>
    <row r="1261" spans="1:6">
      <c r="A1261" s="1" t="s">
        <v>578</v>
      </c>
      <c r="B1261" s="1" t="s">
        <v>78</v>
      </c>
      <c r="C1261" s="1" t="s">
        <v>613</v>
      </c>
      <c r="D1261" s="1">
        <v>4.3</v>
      </c>
      <c r="E1261" s="1">
        <v>81</v>
      </c>
      <c r="F1261" s="1" t="s">
        <v>136</v>
      </c>
    </row>
    <row r="1262" spans="1:6">
      <c r="A1262" s="1" t="s">
        <v>79</v>
      </c>
      <c r="B1262" s="1" t="s">
        <v>80</v>
      </c>
      <c r="C1262" s="1" t="s">
        <v>650</v>
      </c>
      <c r="D1262" s="1">
        <v>4.3</v>
      </c>
      <c r="E1262" s="1">
        <v>6585</v>
      </c>
      <c r="F1262" s="1" t="s">
        <v>651</v>
      </c>
    </row>
    <row r="1263" spans="1:6">
      <c r="A1263" s="1" t="s">
        <v>79</v>
      </c>
      <c r="B1263" s="1" t="s">
        <v>80</v>
      </c>
      <c r="C1263" s="1" t="s">
        <v>654</v>
      </c>
      <c r="D1263" s="1">
        <v>4.5</v>
      </c>
      <c r="E1263" s="1">
        <v>3129</v>
      </c>
      <c r="F1263" s="1" t="s">
        <v>180</v>
      </c>
    </row>
    <row r="1264" spans="1:6">
      <c r="A1264" s="1" t="s">
        <v>79</v>
      </c>
      <c r="B1264" s="1" t="s">
        <v>80</v>
      </c>
      <c r="C1264" s="1" t="s">
        <v>657</v>
      </c>
      <c r="D1264" s="1">
        <v>4.5</v>
      </c>
      <c r="E1264" s="1">
        <v>2891</v>
      </c>
      <c r="F1264" s="1" t="s">
        <v>658</v>
      </c>
    </row>
    <row r="1265" spans="1:6">
      <c r="A1265" s="1" t="s">
        <v>79</v>
      </c>
      <c r="B1265" s="1" t="s">
        <v>80</v>
      </c>
      <c r="C1265" s="1" t="s">
        <v>655</v>
      </c>
      <c r="D1265" s="1">
        <v>4.7</v>
      </c>
      <c r="E1265" s="1">
        <v>2099</v>
      </c>
      <c r="F1265" s="1" t="s">
        <v>180</v>
      </c>
    </row>
    <row r="1266" spans="1:6">
      <c r="A1266" s="1" t="s">
        <v>79</v>
      </c>
      <c r="B1266" s="1" t="s">
        <v>80</v>
      </c>
      <c r="C1266" s="1" t="s">
        <v>656</v>
      </c>
      <c r="D1266" s="1">
        <v>4.5999999999999996</v>
      </c>
      <c r="E1266" s="1">
        <v>1806</v>
      </c>
      <c r="F1266" s="1" t="s">
        <v>145</v>
      </c>
    </row>
    <row r="1267" spans="1:6">
      <c r="A1267" s="1" t="s">
        <v>79</v>
      </c>
      <c r="B1267" s="1" t="s">
        <v>80</v>
      </c>
      <c r="C1267" s="1" t="s">
        <v>652</v>
      </c>
      <c r="D1267" s="1">
        <v>4.8</v>
      </c>
      <c r="E1267" s="1">
        <v>1240</v>
      </c>
      <c r="F1267" s="1" t="s">
        <v>653</v>
      </c>
    </row>
    <row r="1268" spans="1:6">
      <c r="A1268" s="1" t="s">
        <v>79</v>
      </c>
      <c r="B1268" s="1" t="s">
        <v>80</v>
      </c>
      <c r="C1268" s="1" t="s">
        <v>660</v>
      </c>
      <c r="D1268" s="1">
        <v>4.5999999999999996</v>
      </c>
      <c r="E1268" s="1">
        <v>1212</v>
      </c>
      <c r="F1268" s="1" t="s">
        <v>161</v>
      </c>
    </row>
    <row r="1269" spans="1:6">
      <c r="A1269" s="1" t="s">
        <v>79</v>
      </c>
      <c r="B1269" s="1" t="s">
        <v>80</v>
      </c>
      <c r="C1269" s="1" t="s">
        <v>674</v>
      </c>
      <c r="D1269" s="1">
        <v>4.5</v>
      </c>
      <c r="E1269" s="1">
        <v>763</v>
      </c>
      <c r="F1269" s="1" t="s">
        <v>675</v>
      </c>
    </row>
    <row r="1270" spans="1:6">
      <c r="A1270" s="1" t="s">
        <v>79</v>
      </c>
      <c r="B1270" s="1" t="s">
        <v>80</v>
      </c>
      <c r="C1270" s="1" t="s">
        <v>685</v>
      </c>
      <c r="D1270" s="1">
        <v>4.2</v>
      </c>
      <c r="E1270" s="1">
        <v>753</v>
      </c>
      <c r="F1270" s="1" t="s">
        <v>196</v>
      </c>
    </row>
    <row r="1271" spans="1:6">
      <c r="A1271" s="1" t="s">
        <v>79</v>
      </c>
      <c r="B1271" s="1" t="s">
        <v>80</v>
      </c>
      <c r="C1271" s="1" t="s">
        <v>669</v>
      </c>
      <c r="D1271" s="1">
        <v>4.4000000000000004</v>
      </c>
      <c r="E1271" s="1">
        <v>751</v>
      </c>
      <c r="F1271" s="1" t="s">
        <v>196</v>
      </c>
    </row>
    <row r="1272" spans="1:6">
      <c r="A1272" s="1" t="s">
        <v>79</v>
      </c>
      <c r="B1272" s="1" t="s">
        <v>80</v>
      </c>
      <c r="C1272" s="1" t="s">
        <v>684</v>
      </c>
      <c r="D1272" s="1">
        <v>4.4000000000000004</v>
      </c>
      <c r="E1272" s="1">
        <v>743</v>
      </c>
      <c r="F1272" s="1" t="s">
        <v>203</v>
      </c>
    </row>
    <row r="1273" spans="1:6">
      <c r="A1273" s="1" t="s">
        <v>79</v>
      </c>
      <c r="B1273" s="1" t="s">
        <v>80</v>
      </c>
      <c r="C1273" s="1" t="s">
        <v>681</v>
      </c>
      <c r="D1273" s="1">
        <v>4.4000000000000004</v>
      </c>
      <c r="E1273" s="1">
        <v>732</v>
      </c>
      <c r="F1273" s="1" t="s">
        <v>255</v>
      </c>
    </row>
    <row r="1274" spans="1:6">
      <c r="A1274" s="1" t="s">
        <v>79</v>
      </c>
      <c r="B1274" s="1" t="s">
        <v>80</v>
      </c>
      <c r="C1274" s="1" t="s">
        <v>659</v>
      </c>
      <c r="D1274" s="1">
        <v>4.5999999999999996</v>
      </c>
      <c r="E1274" s="1">
        <v>727</v>
      </c>
      <c r="F1274" s="1" t="s">
        <v>196</v>
      </c>
    </row>
    <row r="1275" spans="1:6">
      <c r="A1275" s="1" t="s">
        <v>79</v>
      </c>
      <c r="B1275" s="1" t="s">
        <v>80</v>
      </c>
      <c r="C1275" s="1" t="s">
        <v>666</v>
      </c>
      <c r="D1275" s="1">
        <v>4.5999999999999996</v>
      </c>
      <c r="E1275" s="1">
        <v>725</v>
      </c>
      <c r="F1275" s="1" t="s">
        <v>161</v>
      </c>
    </row>
    <row r="1276" spans="1:6">
      <c r="A1276" s="1" t="s">
        <v>79</v>
      </c>
      <c r="B1276" s="1" t="s">
        <v>80</v>
      </c>
      <c r="C1276" s="1" t="s">
        <v>676</v>
      </c>
      <c r="D1276" s="1">
        <v>4.3</v>
      </c>
      <c r="E1276" s="1">
        <v>709</v>
      </c>
      <c r="F1276" s="1" t="s">
        <v>343</v>
      </c>
    </row>
    <row r="1277" spans="1:6">
      <c r="A1277" s="1" t="s">
        <v>79</v>
      </c>
      <c r="B1277" s="1" t="s">
        <v>80</v>
      </c>
      <c r="C1277" s="1" t="s">
        <v>672</v>
      </c>
      <c r="D1277" s="1">
        <v>4.3</v>
      </c>
      <c r="E1277" s="1">
        <v>707</v>
      </c>
      <c r="F1277" s="1" t="s">
        <v>673</v>
      </c>
    </row>
    <row r="1278" spans="1:6">
      <c r="A1278" s="1" t="s">
        <v>79</v>
      </c>
      <c r="B1278" s="1" t="s">
        <v>80</v>
      </c>
      <c r="C1278" s="1" t="s">
        <v>677</v>
      </c>
      <c r="D1278" s="1">
        <v>4.3</v>
      </c>
      <c r="E1278" s="1">
        <v>684</v>
      </c>
      <c r="F1278" s="1" t="s">
        <v>678</v>
      </c>
    </row>
    <row r="1279" spans="1:6">
      <c r="A1279" s="1" t="s">
        <v>79</v>
      </c>
      <c r="B1279" s="1" t="s">
        <v>80</v>
      </c>
      <c r="C1279" s="1" t="s">
        <v>664</v>
      </c>
      <c r="D1279" s="1">
        <v>4</v>
      </c>
      <c r="E1279" s="1">
        <v>636</v>
      </c>
      <c r="F1279" s="1" t="s">
        <v>519</v>
      </c>
    </row>
    <row r="1280" spans="1:6">
      <c r="A1280" s="1" t="s">
        <v>79</v>
      </c>
      <c r="B1280" s="1" t="s">
        <v>80</v>
      </c>
      <c r="C1280" s="1" t="s">
        <v>682</v>
      </c>
      <c r="D1280" s="1">
        <v>4.4000000000000004</v>
      </c>
      <c r="E1280" s="1">
        <v>621</v>
      </c>
      <c r="F1280" s="1" t="s">
        <v>683</v>
      </c>
    </row>
    <row r="1281" spans="1:6">
      <c r="A1281" s="1" t="s">
        <v>79</v>
      </c>
      <c r="B1281" s="1" t="s">
        <v>80</v>
      </c>
      <c r="C1281" s="1" t="s">
        <v>670</v>
      </c>
      <c r="D1281" s="1">
        <v>4.4000000000000004</v>
      </c>
      <c r="E1281" s="1">
        <v>608</v>
      </c>
      <c r="F1281" s="1" t="s">
        <v>671</v>
      </c>
    </row>
    <row r="1282" spans="1:6">
      <c r="A1282" s="1" t="s">
        <v>79</v>
      </c>
      <c r="B1282" s="1" t="s">
        <v>80</v>
      </c>
      <c r="C1282" s="1" t="s">
        <v>679</v>
      </c>
      <c r="D1282" s="1">
        <v>4.0999999999999996</v>
      </c>
      <c r="E1282" s="1">
        <v>573</v>
      </c>
      <c r="F1282" s="1" t="s">
        <v>588</v>
      </c>
    </row>
    <row r="1283" spans="1:6">
      <c r="A1283" s="1" t="s">
        <v>79</v>
      </c>
      <c r="B1283" s="1" t="s">
        <v>80</v>
      </c>
      <c r="C1283" s="1" t="s">
        <v>661</v>
      </c>
      <c r="D1283" s="1">
        <v>4.5999999999999996</v>
      </c>
      <c r="E1283" s="1">
        <v>571</v>
      </c>
      <c r="F1283" s="1" t="s">
        <v>662</v>
      </c>
    </row>
    <row r="1284" spans="1:6">
      <c r="A1284" s="1" t="s">
        <v>79</v>
      </c>
      <c r="B1284" s="1" t="s">
        <v>80</v>
      </c>
      <c r="C1284" s="1" t="s">
        <v>663</v>
      </c>
      <c r="D1284" s="1">
        <v>4.4000000000000004</v>
      </c>
      <c r="E1284" s="1">
        <v>539</v>
      </c>
      <c r="F1284" s="1" t="s">
        <v>134</v>
      </c>
    </row>
    <row r="1285" spans="1:6">
      <c r="A1285" s="1" t="s">
        <v>79</v>
      </c>
      <c r="B1285" s="1" t="s">
        <v>80</v>
      </c>
      <c r="C1285" s="1" t="s">
        <v>665</v>
      </c>
      <c r="D1285" s="1">
        <v>4.5999999999999996</v>
      </c>
      <c r="E1285" s="1">
        <v>459</v>
      </c>
      <c r="F1285" s="1" t="s">
        <v>137</v>
      </c>
    </row>
    <row r="1286" spans="1:6">
      <c r="A1286" s="1" t="s">
        <v>79</v>
      </c>
      <c r="B1286" s="1" t="s">
        <v>80</v>
      </c>
      <c r="C1286" s="1" t="s">
        <v>690</v>
      </c>
      <c r="D1286" s="1">
        <v>4.0999999999999996</v>
      </c>
      <c r="E1286" s="1">
        <v>399</v>
      </c>
      <c r="F1286" s="1" t="s">
        <v>161</v>
      </c>
    </row>
    <row r="1287" spans="1:6">
      <c r="A1287" s="1" t="s">
        <v>79</v>
      </c>
      <c r="B1287" s="1" t="s">
        <v>80</v>
      </c>
      <c r="C1287" s="1" t="s">
        <v>667</v>
      </c>
      <c r="D1287" s="1">
        <v>4.7</v>
      </c>
      <c r="E1287" s="1">
        <v>382</v>
      </c>
      <c r="F1287" s="1" t="s">
        <v>668</v>
      </c>
    </row>
    <row r="1288" spans="1:6">
      <c r="A1288" s="1" t="s">
        <v>79</v>
      </c>
      <c r="B1288" s="1" t="s">
        <v>80</v>
      </c>
      <c r="C1288" s="1" t="s">
        <v>689</v>
      </c>
      <c r="D1288" s="1">
        <v>4.4000000000000004</v>
      </c>
      <c r="E1288" s="1">
        <v>349</v>
      </c>
      <c r="F1288" s="1" t="s">
        <v>203</v>
      </c>
    </row>
    <row r="1289" spans="1:6">
      <c r="A1289" s="1" t="s">
        <v>79</v>
      </c>
      <c r="B1289" s="1" t="s">
        <v>80</v>
      </c>
      <c r="C1289" s="1" t="s">
        <v>680</v>
      </c>
      <c r="D1289" s="1">
        <v>4.4000000000000004</v>
      </c>
      <c r="E1289" s="1">
        <v>312</v>
      </c>
      <c r="F1289" s="1" t="s">
        <v>233</v>
      </c>
    </row>
    <row r="1290" spans="1:6">
      <c r="A1290" s="1" t="s">
        <v>79</v>
      </c>
      <c r="B1290" s="1" t="s">
        <v>80</v>
      </c>
      <c r="C1290" s="1" t="s">
        <v>688</v>
      </c>
      <c r="D1290" s="1">
        <v>4.5999999999999996</v>
      </c>
      <c r="E1290" s="1">
        <v>237</v>
      </c>
      <c r="F1290" s="1" t="s">
        <v>136</v>
      </c>
    </row>
    <row r="1291" spans="1:6">
      <c r="A1291" s="1" t="s">
        <v>79</v>
      </c>
      <c r="B1291" s="1" t="s">
        <v>80</v>
      </c>
      <c r="C1291" s="1" t="s">
        <v>686</v>
      </c>
      <c r="D1291" s="1">
        <v>4.4000000000000004</v>
      </c>
      <c r="E1291" s="1">
        <v>193</v>
      </c>
      <c r="F1291" s="1" t="s">
        <v>687</v>
      </c>
    </row>
    <row r="1292" spans="1:6">
      <c r="A1292" s="1" t="s">
        <v>731</v>
      </c>
      <c r="B1292" s="1" t="s">
        <v>82</v>
      </c>
      <c r="C1292" s="1" t="s">
        <v>732</v>
      </c>
      <c r="D1292" s="1">
        <v>3.8</v>
      </c>
      <c r="E1292" s="1">
        <v>4708</v>
      </c>
      <c r="F1292" s="1" t="s">
        <v>145</v>
      </c>
    </row>
    <row r="1293" spans="1:6">
      <c r="A1293" s="1" t="s">
        <v>731</v>
      </c>
      <c r="B1293" s="1" t="s">
        <v>82</v>
      </c>
      <c r="C1293" s="1" t="s">
        <v>733</v>
      </c>
      <c r="D1293" s="1">
        <v>4.2</v>
      </c>
      <c r="E1293" s="1">
        <v>1973</v>
      </c>
      <c r="F1293" s="1" t="s">
        <v>134</v>
      </c>
    </row>
    <row r="1294" spans="1:6">
      <c r="A1294" s="1" t="s">
        <v>731</v>
      </c>
      <c r="B1294" s="1" t="s">
        <v>82</v>
      </c>
      <c r="C1294" s="1" t="s">
        <v>764</v>
      </c>
      <c r="D1294" s="1">
        <v>4.0999999999999996</v>
      </c>
      <c r="E1294" s="1">
        <v>1857</v>
      </c>
      <c r="F1294" s="1" t="s">
        <v>765</v>
      </c>
    </row>
    <row r="1295" spans="1:6">
      <c r="A1295" s="1" t="s">
        <v>731</v>
      </c>
      <c r="B1295" s="1" t="s">
        <v>82</v>
      </c>
      <c r="C1295" s="1" t="s">
        <v>737</v>
      </c>
      <c r="D1295" s="1">
        <v>3.8</v>
      </c>
      <c r="E1295" s="1">
        <v>1087</v>
      </c>
      <c r="F1295" s="1" t="s">
        <v>161</v>
      </c>
    </row>
    <row r="1296" spans="1:6">
      <c r="A1296" s="1" t="s">
        <v>731</v>
      </c>
      <c r="B1296" s="1" t="s">
        <v>82</v>
      </c>
      <c r="C1296" s="1" t="s">
        <v>734</v>
      </c>
      <c r="D1296" s="1">
        <v>4.3</v>
      </c>
      <c r="E1296" s="1">
        <v>813</v>
      </c>
      <c r="F1296" s="1" t="s">
        <v>735</v>
      </c>
    </row>
    <row r="1297" spans="1:6">
      <c r="A1297" s="1" t="s">
        <v>731</v>
      </c>
      <c r="B1297" s="1" t="s">
        <v>82</v>
      </c>
      <c r="C1297" s="1" t="s">
        <v>739</v>
      </c>
      <c r="D1297" s="1">
        <v>4.5</v>
      </c>
      <c r="E1297" s="1">
        <v>577</v>
      </c>
      <c r="F1297" s="1" t="s">
        <v>180</v>
      </c>
    </row>
    <row r="1298" spans="1:6">
      <c r="A1298" s="1" t="s">
        <v>731</v>
      </c>
      <c r="B1298" s="1" t="s">
        <v>82</v>
      </c>
      <c r="C1298" s="1" t="s">
        <v>736</v>
      </c>
      <c r="D1298" s="1">
        <v>4.5</v>
      </c>
      <c r="E1298" s="1">
        <v>496</v>
      </c>
      <c r="F1298" s="1" t="s">
        <v>145</v>
      </c>
    </row>
    <row r="1299" spans="1:6">
      <c r="A1299" s="1" t="s">
        <v>731</v>
      </c>
      <c r="B1299" s="1" t="s">
        <v>82</v>
      </c>
      <c r="C1299" s="1" t="s">
        <v>738</v>
      </c>
      <c r="D1299" s="1">
        <v>4.7</v>
      </c>
      <c r="E1299" s="1">
        <v>361</v>
      </c>
      <c r="F1299" s="1" t="s">
        <v>445</v>
      </c>
    </row>
    <row r="1300" spans="1:6">
      <c r="A1300" s="1" t="s">
        <v>731</v>
      </c>
      <c r="B1300" s="1" t="s">
        <v>82</v>
      </c>
      <c r="C1300" s="1" t="s">
        <v>759</v>
      </c>
      <c r="D1300" s="1">
        <v>4.5999999999999996</v>
      </c>
      <c r="E1300" s="1">
        <v>352</v>
      </c>
      <c r="F1300" s="1" t="s">
        <v>760</v>
      </c>
    </row>
    <row r="1301" spans="1:6">
      <c r="A1301" s="1" t="s">
        <v>731</v>
      </c>
      <c r="B1301" s="1" t="s">
        <v>82</v>
      </c>
      <c r="C1301" s="1" t="s">
        <v>742</v>
      </c>
      <c r="D1301" s="1">
        <v>4.0999999999999996</v>
      </c>
      <c r="E1301" s="1">
        <v>299</v>
      </c>
      <c r="F1301" s="1" t="s">
        <v>269</v>
      </c>
    </row>
    <row r="1302" spans="1:6">
      <c r="A1302" s="1" t="s">
        <v>731</v>
      </c>
      <c r="B1302" s="1" t="s">
        <v>82</v>
      </c>
      <c r="C1302" s="1" t="s">
        <v>761</v>
      </c>
      <c r="D1302" s="1">
        <v>4.3</v>
      </c>
      <c r="E1302" s="1">
        <v>248</v>
      </c>
      <c r="F1302" s="1" t="s">
        <v>145</v>
      </c>
    </row>
    <row r="1303" spans="1:6">
      <c r="A1303" s="1" t="s">
        <v>731</v>
      </c>
      <c r="B1303" s="1" t="s">
        <v>82</v>
      </c>
      <c r="C1303" s="1" t="s">
        <v>762</v>
      </c>
      <c r="D1303" s="1">
        <v>4.2</v>
      </c>
      <c r="E1303" s="1">
        <v>233</v>
      </c>
      <c r="F1303" s="1" t="s">
        <v>763</v>
      </c>
    </row>
    <row r="1304" spans="1:6">
      <c r="A1304" s="1" t="s">
        <v>731</v>
      </c>
      <c r="B1304" s="1" t="s">
        <v>82</v>
      </c>
      <c r="C1304" s="1" t="s">
        <v>744</v>
      </c>
      <c r="D1304" s="1">
        <v>3.8</v>
      </c>
      <c r="E1304" s="1">
        <v>206</v>
      </c>
      <c r="F1304" s="1" t="s">
        <v>161</v>
      </c>
    </row>
    <row r="1305" spans="1:6">
      <c r="A1305" s="1" t="s">
        <v>731</v>
      </c>
      <c r="B1305" s="1" t="s">
        <v>82</v>
      </c>
      <c r="C1305" s="1" t="s">
        <v>740</v>
      </c>
      <c r="D1305" s="1">
        <v>4.8</v>
      </c>
      <c r="E1305" s="1">
        <v>197</v>
      </c>
      <c r="F1305" s="1" t="s">
        <v>741</v>
      </c>
    </row>
    <row r="1306" spans="1:6">
      <c r="A1306" s="1" t="s">
        <v>731</v>
      </c>
      <c r="B1306" s="1" t="s">
        <v>82</v>
      </c>
      <c r="C1306" s="1" t="s">
        <v>751</v>
      </c>
      <c r="D1306" s="1">
        <v>4.7</v>
      </c>
      <c r="E1306" s="1">
        <v>193</v>
      </c>
      <c r="F1306" s="1" t="s">
        <v>752</v>
      </c>
    </row>
    <row r="1307" spans="1:6">
      <c r="A1307" s="1" t="s">
        <v>731</v>
      </c>
      <c r="B1307" s="1" t="s">
        <v>82</v>
      </c>
      <c r="C1307" s="1" t="s">
        <v>747</v>
      </c>
      <c r="D1307" s="1">
        <v>4.8</v>
      </c>
      <c r="E1307" s="1">
        <v>184</v>
      </c>
      <c r="F1307" s="1" t="s">
        <v>621</v>
      </c>
    </row>
    <row r="1308" spans="1:6">
      <c r="A1308" s="1" t="s">
        <v>731</v>
      </c>
      <c r="B1308" s="1" t="s">
        <v>82</v>
      </c>
      <c r="C1308" s="1" t="s">
        <v>743</v>
      </c>
      <c r="D1308" s="1">
        <v>4.7</v>
      </c>
      <c r="E1308" s="1">
        <v>175</v>
      </c>
      <c r="F1308" s="1" t="s">
        <v>287</v>
      </c>
    </row>
    <row r="1309" spans="1:6">
      <c r="A1309" s="1" t="s">
        <v>731</v>
      </c>
      <c r="B1309" s="1" t="s">
        <v>82</v>
      </c>
      <c r="C1309" s="1" t="s">
        <v>748</v>
      </c>
      <c r="D1309" s="1">
        <v>4.2</v>
      </c>
      <c r="E1309" s="1">
        <v>175</v>
      </c>
      <c r="F1309" s="1" t="s">
        <v>161</v>
      </c>
    </row>
    <row r="1310" spans="1:6">
      <c r="A1310" s="1" t="s">
        <v>731</v>
      </c>
      <c r="B1310" s="1" t="s">
        <v>82</v>
      </c>
      <c r="C1310" s="1" t="s">
        <v>757</v>
      </c>
      <c r="D1310" s="1">
        <v>4.8</v>
      </c>
      <c r="E1310" s="1">
        <v>133</v>
      </c>
      <c r="F1310" s="1" t="s">
        <v>133</v>
      </c>
    </row>
    <row r="1311" spans="1:6">
      <c r="A1311" s="1" t="s">
        <v>731</v>
      </c>
      <c r="B1311" s="1" t="s">
        <v>82</v>
      </c>
      <c r="C1311" s="1" t="s">
        <v>754</v>
      </c>
      <c r="D1311" s="1">
        <v>4.3</v>
      </c>
      <c r="E1311" s="1">
        <v>125</v>
      </c>
      <c r="F1311" s="1" t="s">
        <v>158</v>
      </c>
    </row>
    <row r="1312" spans="1:6">
      <c r="A1312" s="1" t="s">
        <v>731</v>
      </c>
      <c r="B1312" s="1" t="s">
        <v>82</v>
      </c>
      <c r="C1312" s="1" t="s">
        <v>750</v>
      </c>
      <c r="D1312" s="1">
        <v>4.3</v>
      </c>
      <c r="E1312" s="1">
        <v>114</v>
      </c>
      <c r="F1312" s="1" t="s">
        <v>158</v>
      </c>
    </row>
    <row r="1313" spans="1:6">
      <c r="A1313" s="1" t="s">
        <v>731</v>
      </c>
      <c r="B1313" s="1" t="s">
        <v>82</v>
      </c>
      <c r="C1313" s="1" t="s">
        <v>746</v>
      </c>
      <c r="D1313" s="1">
        <v>4.5999999999999996</v>
      </c>
      <c r="E1313" s="1">
        <v>95</v>
      </c>
      <c r="F1313" s="1" t="s">
        <v>612</v>
      </c>
    </row>
    <row r="1314" spans="1:6">
      <c r="A1314" s="1" t="s">
        <v>731</v>
      </c>
      <c r="B1314" s="1" t="s">
        <v>82</v>
      </c>
      <c r="C1314" s="1" t="s">
        <v>749</v>
      </c>
      <c r="D1314" s="1">
        <v>4.5</v>
      </c>
      <c r="E1314" s="1">
        <v>76</v>
      </c>
      <c r="F1314" s="1" t="s">
        <v>161</v>
      </c>
    </row>
    <row r="1315" spans="1:6">
      <c r="A1315" s="1" t="s">
        <v>731</v>
      </c>
      <c r="B1315" s="1" t="s">
        <v>82</v>
      </c>
      <c r="C1315" s="1" t="s">
        <v>745</v>
      </c>
      <c r="D1315" s="1">
        <v>4.5999999999999996</v>
      </c>
      <c r="E1315" s="1">
        <v>68</v>
      </c>
      <c r="F1315" s="1" t="s">
        <v>272</v>
      </c>
    </row>
    <row r="1316" spans="1:6">
      <c r="A1316" s="1" t="s">
        <v>731</v>
      </c>
      <c r="B1316" s="1" t="s">
        <v>82</v>
      </c>
      <c r="C1316" s="1" t="s">
        <v>753</v>
      </c>
      <c r="D1316" s="1">
        <v>4.9000000000000004</v>
      </c>
      <c r="E1316" s="1">
        <v>49</v>
      </c>
      <c r="F1316" s="1" t="s">
        <v>133</v>
      </c>
    </row>
    <row r="1317" spans="1:6">
      <c r="A1317" s="1" t="s">
        <v>731</v>
      </c>
      <c r="B1317" s="1" t="s">
        <v>82</v>
      </c>
      <c r="C1317" s="1" t="s">
        <v>758</v>
      </c>
      <c r="D1317" s="1">
        <v>4.7</v>
      </c>
      <c r="E1317" s="1">
        <v>44</v>
      </c>
      <c r="F1317" s="1" t="s">
        <v>264</v>
      </c>
    </row>
    <row r="1318" spans="1:6">
      <c r="A1318" s="1" t="s">
        <v>731</v>
      </c>
      <c r="B1318" s="1" t="s">
        <v>82</v>
      </c>
      <c r="C1318" s="1" t="s">
        <v>766</v>
      </c>
      <c r="D1318" s="1">
        <v>4.5999999999999996</v>
      </c>
      <c r="E1318" s="1">
        <v>42</v>
      </c>
      <c r="F1318" s="1" t="s">
        <v>767</v>
      </c>
    </row>
    <row r="1319" spans="1:6">
      <c r="A1319" s="1" t="s">
        <v>731</v>
      </c>
      <c r="B1319" s="1" t="s">
        <v>82</v>
      </c>
      <c r="C1319" s="1" t="s">
        <v>755</v>
      </c>
      <c r="D1319" s="1">
        <v>4.7</v>
      </c>
      <c r="E1319" s="1">
        <v>36</v>
      </c>
      <c r="F1319" s="1" t="s">
        <v>158</v>
      </c>
    </row>
    <row r="1320" spans="1:6">
      <c r="A1320" s="1" t="s">
        <v>731</v>
      </c>
      <c r="B1320" s="1" t="s">
        <v>82</v>
      </c>
      <c r="C1320" s="1" t="s">
        <v>768</v>
      </c>
      <c r="D1320" s="1">
        <v>4.7</v>
      </c>
      <c r="E1320" s="1">
        <v>36</v>
      </c>
      <c r="F1320" s="1" t="s">
        <v>161</v>
      </c>
    </row>
    <row r="1321" spans="1:6">
      <c r="A1321" s="1" t="s">
        <v>731</v>
      </c>
      <c r="B1321" s="1" t="s">
        <v>82</v>
      </c>
      <c r="C1321" s="1" t="s">
        <v>756</v>
      </c>
      <c r="D1321" s="1">
        <v>4.9000000000000004</v>
      </c>
      <c r="E1321" s="1">
        <v>30</v>
      </c>
      <c r="F1321" s="1" t="s">
        <v>262</v>
      </c>
    </row>
    <row r="1322" spans="1:6">
      <c r="A1322" s="1" t="s">
        <v>2472</v>
      </c>
      <c r="B1322" s="1" t="s">
        <v>2376</v>
      </c>
      <c r="C1322" s="1" t="s">
        <v>2441</v>
      </c>
      <c r="D1322" s="1">
        <v>4.7</v>
      </c>
      <c r="E1322" s="1">
        <v>27024</v>
      </c>
      <c r="F1322" s="1" t="s">
        <v>308</v>
      </c>
    </row>
    <row r="1323" spans="1:6">
      <c r="A1323" s="1" t="s">
        <v>2472</v>
      </c>
      <c r="B1323" s="1" t="s">
        <v>2376</v>
      </c>
      <c r="C1323" s="1" t="s">
        <v>2445</v>
      </c>
      <c r="D1323" s="1">
        <v>4.3</v>
      </c>
      <c r="E1323" s="1">
        <v>17550</v>
      </c>
      <c r="F1323" s="1" t="s">
        <v>243</v>
      </c>
    </row>
    <row r="1324" spans="1:6">
      <c r="A1324" s="1" t="s">
        <v>2472</v>
      </c>
      <c r="B1324" s="1" t="s">
        <v>2376</v>
      </c>
      <c r="C1324" s="1" t="s">
        <v>2443</v>
      </c>
      <c r="D1324" s="1">
        <v>4.7</v>
      </c>
      <c r="E1324" s="1">
        <v>14854</v>
      </c>
      <c r="F1324" s="1" t="s">
        <v>233</v>
      </c>
    </row>
    <row r="1325" spans="1:6">
      <c r="A1325" s="1" t="s">
        <v>2472</v>
      </c>
      <c r="B1325" s="1" t="s">
        <v>2376</v>
      </c>
      <c r="C1325" s="1" t="s">
        <v>2442</v>
      </c>
      <c r="D1325" s="1">
        <v>4.4000000000000004</v>
      </c>
      <c r="E1325" s="1">
        <v>14791</v>
      </c>
      <c r="F1325" s="1" t="s">
        <v>243</v>
      </c>
    </row>
    <row r="1326" spans="1:6">
      <c r="A1326" s="1" t="s">
        <v>2472</v>
      </c>
      <c r="B1326" s="1" t="s">
        <v>2376</v>
      </c>
      <c r="C1326" s="1" t="s">
        <v>2444</v>
      </c>
      <c r="D1326" s="1">
        <v>4.3</v>
      </c>
      <c r="E1326" s="1">
        <v>10815</v>
      </c>
      <c r="F1326" s="1" t="s">
        <v>345</v>
      </c>
    </row>
    <row r="1327" spans="1:6">
      <c r="A1327" s="1" t="s">
        <v>2472</v>
      </c>
      <c r="B1327" s="1" t="s">
        <v>2376</v>
      </c>
      <c r="C1327" s="1" t="s">
        <v>2447</v>
      </c>
      <c r="D1327" s="1">
        <v>4.4000000000000004</v>
      </c>
      <c r="E1327" s="1">
        <v>9541</v>
      </c>
      <c r="F1327" s="1" t="s">
        <v>546</v>
      </c>
    </row>
    <row r="1328" spans="1:6">
      <c r="A1328" s="1" t="s">
        <v>2472</v>
      </c>
      <c r="B1328" s="1" t="s">
        <v>2376</v>
      </c>
      <c r="C1328" s="1" t="s">
        <v>2448</v>
      </c>
      <c r="D1328" s="1">
        <v>4.8</v>
      </c>
      <c r="E1328" s="1">
        <v>9074</v>
      </c>
      <c r="F1328" s="1" t="s">
        <v>351</v>
      </c>
    </row>
    <row r="1329" spans="1:6">
      <c r="A1329" s="1" t="s">
        <v>2472</v>
      </c>
      <c r="B1329" s="1" t="s">
        <v>2376</v>
      </c>
      <c r="C1329" s="1" t="s">
        <v>2450</v>
      </c>
      <c r="D1329" s="1">
        <v>4.7</v>
      </c>
      <c r="E1329" s="1">
        <v>7002</v>
      </c>
      <c r="F1329" s="1" t="s">
        <v>190</v>
      </c>
    </row>
    <row r="1330" spans="1:6">
      <c r="A1330" s="1" t="s">
        <v>2472</v>
      </c>
      <c r="B1330" s="1" t="s">
        <v>2376</v>
      </c>
      <c r="C1330" s="1" t="s">
        <v>2460</v>
      </c>
      <c r="D1330" s="1">
        <v>4.5</v>
      </c>
      <c r="E1330" s="1">
        <v>5952</v>
      </c>
      <c r="F1330" s="1" t="s">
        <v>237</v>
      </c>
    </row>
    <row r="1331" spans="1:6">
      <c r="A1331" s="1" t="s">
        <v>2472</v>
      </c>
      <c r="B1331" s="1" t="s">
        <v>2376</v>
      </c>
      <c r="C1331" s="1" t="s">
        <v>2456</v>
      </c>
      <c r="D1331" s="1">
        <v>4.0999999999999996</v>
      </c>
      <c r="E1331" s="1">
        <v>5044</v>
      </c>
      <c r="F1331" s="1" t="s">
        <v>2457</v>
      </c>
    </row>
    <row r="1332" spans="1:6">
      <c r="A1332" s="1" t="s">
        <v>2472</v>
      </c>
      <c r="B1332" s="1" t="s">
        <v>2376</v>
      </c>
      <c r="C1332" s="1" t="s">
        <v>2466</v>
      </c>
      <c r="D1332" s="1">
        <v>4.4000000000000004</v>
      </c>
      <c r="E1332" s="1">
        <v>3391</v>
      </c>
      <c r="F1332" s="1" t="s">
        <v>1405</v>
      </c>
    </row>
    <row r="1333" spans="1:6">
      <c r="A1333" s="1" t="s">
        <v>2472</v>
      </c>
      <c r="B1333" s="1" t="s">
        <v>2376</v>
      </c>
      <c r="C1333" s="1" t="s">
        <v>2446</v>
      </c>
      <c r="D1333" s="1">
        <v>4.7</v>
      </c>
      <c r="E1333" s="1">
        <v>3355</v>
      </c>
      <c r="F1333" s="1" t="s">
        <v>161</v>
      </c>
    </row>
    <row r="1334" spans="1:6">
      <c r="A1334" s="1" t="s">
        <v>2472</v>
      </c>
      <c r="B1334" s="1" t="s">
        <v>2376</v>
      </c>
      <c r="C1334" s="1" t="s">
        <v>2470</v>
      </c>
      <c r="D1334" s="1">
        <v>3.8</v>
      </c>
      <c r="E1334" s="1">
        <v>2471</v>
      </c>
      <c r="F1334" s="1" t="s">
        <v>145</v>
      </c>
    </row>
    <row r="1335" spans="1:6">
      <c r="A1335" s="1" t="s">
        <v>2472</v>
      </c>
      <c r="B1335" s="1" t="s">
        <v>2376</v>
      </c>
      <c r="C1335" s="1" t="s">
        <v>2449</v>
      </c>
      <c r="D1335" s="1">
        <v>4.8</v>
      </c>
      <c r="E1335" s="1">
        <v>2442</v>
      </c>
      <c r="F1335" s="1" t="s">
        <v>180</v>
      </c>
    </row>
    <row r="1336" spans="1:6">
      <c r="A1336" s="1" t="s">
        <v>2472</v>
      </c>
      <c r="B1336" s="1" t="s">
        <v>2376</v>
      </c>
      <c r="C1336" s="1" t="s">
        <v>2454</v>
      </c>
      <c r="D1336" s="1">
        <v>4.0999999999999996</v>
      </c>
      <c r="E1336" s="1">
        <v>2054</v>
      </c>
      <c r="F1336" s="1" t="s">
        <v>12</v>
      </c>
    </row>
    <row r="1337" spans="1:6">
      <c r="A1337" s="1" t="s">
        <v>2472</v>
      </c>
      <c r="B1337" s="1" t="s">
        <v>2376</v>
      </c>
      <c r="C1337" s="1" t="s">
        <v>2461</v>
      </c>
      <c r="D1337" s="1">
        <v>4.2</v>
      </c>
      <c r="E1337" s="1">
        <v>1933</v>
      </c>
      <c r="F1337" s="1" t="s">
        <v>132</v>
      </c>
    </row>
    <row r="1338" spans="1:6">
      <c r="A1338" s="1" t="s">
        <v>2472</v>
      </c>
      <c r="B1338" s="1" t="s">
        <v>2376</v>
      </c>
      <c r="C1338" s="1" t="s">
        <v>2467</v>
      </c>
      <c r="D1338" s="1">
        <v>4.4000000000000004</v>
      </c>
      <c r="E1338" s="1">
        <v>1581</v>
      </c>
      <c r="F1338" s="1" t="s">
        <v>145</v>
      </c>
    </row>
    <row r="1339" spans="1:6">
      <c r="A1339" s="1" t="s">
        <v>2472</v>
      </c>
      <c r="B1339" s="1" t="s">
        <v>2376</v>
      </c>
      <c r="C1339" s="1" t="s">
        <v>2452</v>
      </c>
      <c r="D1339" s="1">
        <v>4.9000000000000004</v>
      </c>
      <c r="E1339" s="1">
        <v>1381</v>
      </c>
      <c r="F1339" s="1" t="s">
        <v>180</v>
      </c>
    </row>
    <row r="1340" spans="1:6">
      <c r="A1340" s="1" t="s">
        <v>2472</v>
      </c>
      <c r="B1340" s="1" t="s">
        <v>2376</v>
      </c>
      <c r="C1340" s="1" t="s">
        <v>2459</v>
      </c>
      <c r="D1340" s="1">
        <v>4.7</v>
      </c>
      <c r="E1340" s="1">
        <v>1381</v>
      </c>
      <c r="F1340" s="1" t="s">
        <v>180</v>
      </c>
    </row>
    <row r="1341" spans="1:6">
      <c r="A1341" s="1" t="s">
        <v>2472</v>
      </c>
      <c r="B1341" s="1" t="s">
        <v>2376</v>
      </c>
      <c r="C1341" s="1" t="s">
        <v>2451</v>
      </c>
      <c r="D1341" s="1">
        <v>5</v>
      </c>
      <c r="E1341" s="1">
        <v>1111</v>
      </c>
      <c r="F1341" s="1" t="s">
        <v>180</v>
      </c>
    </row>
    <row r="1342" spans="1:6">
      <c r="A1342" s="1" t="s">
        <v>2472</v>
      </c>
      <c r="B1342" s="1" t="s">
        <v>2376</v>
      </c>
      <c r="C1342" s="1" t="s">
        <v>2453</v>
      </c>
      <c r="D1342" s="1">
        <v>4.8</v>
      </c>
      <c r="E1342" s="1">
        <v>1081</v>
      </c>
      <c r="F1342" s="1" t="s">
        <v>191</v>
      </c>
    </row>
    <row r="1343" spans="1:6">
      <c r="A1343" s="1" t="s">
        <v>2472</v>
      </c>
      <c r="B1343" s="1" t="s">
        <v>2376</v>
      </c>
      <c r="C1343" s="1" t="s">
        <v>2455</v>
      </c>
      <c r="D1343" s="1">
        <v>4.9000000000000004</v>
      </c>
      <c r="E1343" s="1">
        <v>1053</v>
      </c>
      <c r="F1343" s="1" t="s">
        <v>191</v>
      </c>
    </row>
    <row r="1344" spans="1:6">
      <c r="A1344" s="1" t="s">
        <v>2472</v>
      </c>
      <c r="B1344" s="1" t="s">
        <v>2376</v>
      </c>
      <c r="C1344" s="1" t="s">
        <v>2458</v>
      </c>
      <c r="D1344" s="1">
        <v>4.5</v>
      </c>
      <c r="E1344" s="1">
        <v>915</v>
      </c>
      <c r="F1344" s="1" t="s">
        <v>131</v>
      </c>
    </row>
    <row r="1345" spans="1:6">
      <c r="A1345" s="1" t="s">
        <v>2472</v>
      </c>
      <c r="B1345" s="1" t="s">
        <v>2376</v>
      </c>
      <c r="C1345" s="1" t="s">
        <v>2466</v>
      </c>
      <c r="D1345" s="1">
        <v>4.7</v>
      </c>
      <c r="E1345" s="1">
        <v>869</v>
      </c>
      <c r="F1345" s="1" t="s">
        <v>180</v>
      </c>
    </row>
    <row r="1346" spans="1:6">
      <c r="A1346" s="1" t="s">
        <v>2472</v>
      </c>
      <c r="B1346" s="1" t="s">
        <v>2376</v>
      </c>
      <c r="C1346" s="1" t="s">
        <v>2462</v>
      </c>
      <c r="D1346" s="1">
        <v>4.8</v>
      </c>
      <c r="E1346" s="1">
        <v>828</v>
      </c>
      <c r="F1346" s="1" t="s">
        <v>180</v>
      </c>
    </row>
    <row r="1347" spans="1:6">
      <c r="A1347" s="1" t="s">
        <v>2472</v>
      </c>
      <c r="B1347" s="1" t="s">
        <v>2376</v>
      </c>
      <c r="C1347" s="1" t="s">
        <v>2463</v>
      </c>
      <c r="D1347" s="1">
        <v>4.0999999999999996</v>
      </c>
      <c r="E1347" s="1">
        <v>780</v>
      </c>
      <c r="F1347" s="1" t="s">
        <v>2464</v>
      </c>
    </row>
    <row r="1348" spans="1:6">
      <c r="A1348" s="1" t="s">
        <v>2472</v>
      </c>
      <c r="B1348" s="1" t="s">
        <v>2376</v>
      </c>
      <c r="C1348" s="1" t="s">
        <v>2468</v>
      </c>
      <c r="D1348" s="1">
        <v>5</v>
      </c>
      <c r="E1348" s="1">
        <v>529</v>
      </c>
      <c r="F1348" s="1" t="s">
        <v>180</v>
      </c>
    </row>
    <row r="1349" spans="1:6">
      <c r="A1349" s="1" t="s">
        <v>2472</v>
      </c>
      <c r="B1349" s="1" t="s">
        <v>2376</v>
      </c>
      <c r="C1349" s="1" t="s">
        <v>2471</v>
      </c>
      <c r="D1349" s="1">
        <v>4.9000000000000004</v>
      </c>
      <c r="E1349" s="1">
        <v>506</v>
      </c>
      <c r="F1349" s="1" t="s">
        <v>180</v>
      </c>
    </row>
    <row r="1350" spans="1:6">
      <c r="A1350" s="1" t="s">
        <v>2472</v>
      </c>
      <c r="B1350" s="1" t="s">
        <v>2376</v>
      </c>
      <c r="C1350" s="1" t="s">
        <v>2465</v>
      </c>
      <c r="D1350" s="1">
        <v>4.9000000000000004</v>
      </c>
      <c r="E1350" s="1">
        <v>360</v>
      </c>
      <c r="F1350" s="1" t="s">
        <v>180</v>
      </c>
    </row>
    <row r="1351" spans="1:6">
      <c r="A1351" s="1" t="s">
        <v>2472</v>
      </c>
      <c r="B1351" s="1" t="s">
        <v>2376</v>
      </c>
      <c r="C1351" s="1" t="s">
        <v>2469</v>
      </c>
      <c r="D1351" s="1">
        <v>4.4000000000000004</v>
      </c>
      <c r="E1351" s="1">
        <v>184</v>
      </c>
      <c r="F1351" s="1" t="s">
        <v>131</v>
      </c>
    </row>
    <row r="1352" spans="1:6">
      <c r="A1352" s="1" t="s">
        <v>104</v>
      </c>
      <c r="B1352" s="1" t="s">
        <v>104</v>
      </c>
      <c r="C1352" s="1" t="s">
        <v>2018</v>
      </c>
      <c r="D1352" s="1">
        <v>3.8</v>
      </c>
      <c r="E1352" s="1">
        <v>974</v>
      </c>
      <c r="F1352" s="1" t="s">
        <v>138</v>
      </c>
    </row>
    <row r="1353" spans="1:6">
      <c r="A1353" s="1" t="s">
        <v>104</v>
      </c>
      <c r="B1353" s="1" t="s">
        <v>104</v>
      </c>
      <c r="C1353" s="1" t="s">
        <v>2016</v>
      </c>
      <c r="D1353" s="1">
        <v>4</v>
      </c>
      <c r="E1353" s="1">
        <v>677</v>
      </c>
      <c r="F1353" s="1" t="s">
        <v>145</v>
      </c>
    </row>
    <row r="1354" spans="1:6">
      <c r="A1354" s="1" t="s">
        <v>104</v>
      </c>
      <c r="B1354" s="1" t="s">
        <v>104</v>
      </c>
      <c r="C1354" s="1" t="s">
        <v>2020</v>
      </c>
      <c r="D1354" s="1">
        <v>3.8</v>
      </c>
      <c r="E1354" s="1">
        <v>446</v>
      </c>
      <c r="F1354" s="1" t="s">
        <v>145</v>
      </c>
    </row>
    <row r="1355" spans="1:6">
      <c r="A1355" s="1" t="s">
        <v>104</v>
      </c>
      <c r="B1355" s="1" t="s">
        <v>104</v>
      </c>
      <c r="C1355" s="1" t="s">
        <v>2017</v>
      </c>
      <c r="D1355" s="1">
        <v>4.3</v>
      </c>
      <c r="E1355" s="1">
        <v>263</v>
      </c>
      <c r="F1355" s="1" t="s">
        <v>134</v>
      </c>
    </row>
    <row r="1356" spans="1:6">
      <c r="A1356" s="1" t="s">
        <v>104</v>
      </c>
      <c r="B1356" s="1" t="s">
        <v>104</v>
      </c>
      <c r="C1356" s="1" t="s">
        <v>2026</v>
      </c>
      <c r="D1356" s="1">
        <v>3.9</v>
      </c>
      <c r="E1356" s="1">
        <v>260</v>
      </c>
      <c r="F1356" s="1" t="s">
        <v>172</v>
      </c>
    </row>
    <row r="1357" spans="1:6">
      <c r="A1357" s="1" t="s">
        <v>104</v>
      </c>
      <c r="B1357" s="1" t="s">
        <v>104</v>
      </c>
      <c r="C1357" s="1" t="s">
        <v>2027</v>
      </c>
      <c r="D1357" s="1">
        <v>4</v>
      </c>
      <c r="E1357" s="1">
        <v>233</v>
      </c>
      <c r="F1357" s="1" t="s">
        <v>180</v>
      </c>
    </row>
    <row r="1358" spans="1:6">
      <c r="A1358" s="1" t="s">
        <v>104</v>
      </c>
      <c r="B1358" s="1" t="s">
        <v>104</v>
      </c>
      <c r="C1358" s="1" t="s">
        <v>2022</v>
      </c>
      <c r="D1358" s="1">
        <v>4</v>
      </c>
      <c r="E1358" s="1">
        <v>179</v>
      </c>
      <c r="F1358" s="1" t="s">
        <v>191</v>
      </c>
    </row>
    <row r="1359" spans="1:6">
      <c r="A1359" s="1" t="s">
        <v>104</v>
      </c>
      <c r="B1359" s="1" t="s">
        <v>104</v>
      </c>
      <c r="C1359" s="1" t="s">
        <v>2023</v>
      </c>
      <c r="D1359" s="1">
        <v>4.3</v>
      </c>
      <c r="E1359" s="1">
        <v>110</v>
      </c>
      <c r="F1359" s="1" t="s">
        <v>158</v>
      </c>
    </row>
    <row r="1360" spans="1:6">
      <c r="A1360" s="1" t="s">
        <v>104</v>
      </c>
      <c r="B1360" s="1" t="s">
        <v>104</v>
      </c>
      <c r="C1360" s="1" t="s">
        <v>2021</v>
      </c>
      <c r="D1360" s="1">
        <v>4.3</v>
      </c>
      <c r="E1360" s="1">
        <v>105</v>
      </c>
      <c r="F1360" s="1" t="s">
        <v>147</v>
      </c>
    </row>
    <row r="1361" spans="1:6">
      <c r="A1361" s="1" t="s">
        <v>104</v>
      </c>
      <c r="B1361" s="1" t="s">
        <v>104</v>
      </c>
      <c r="C1361" s="1" t="s">
        <v>2025</v>
      </c>
      <c r="D1361" s="1">
        <v>4.2</v>
      </c>
      <c r="E1361" s="1">
        <v>99</v>
      </c>
      <c r="F1361" s="1" t="s">
        <v>168</v>
      </c>
    </row>
    <row r="1362" spans="1:6">
      <c r="A1362" s="1" t="s">
        <v>104</v>
      </c>
      <c r="B1362" s="1" t="s">
        <v>104</v>
      </c>
      <c r="C1362" s="1" t="s">
        <v>2024</v>
      </c>
      <c r="D1362" s="1">
        <v>4.0999999999999996</v>
      </c>
      <c r="E1362" s="1">
        <v>96</v>
      </c>
      <c r="F1362" s="1" t="s">
        <v>868</v>
      </c>
    </row>
    <row r="1363" spans="1:6">
      <c r="A1363" s="1" t="s">
        <v>104</v>
      </c>
      <c r="B1363" s="1" t="s">
        <v>104</v>
      </c>
      <c r="C1363" s="1" t="s">
        <v>2019</v>
      </c>
      <c r="D1363" s="1">
        <v>4.5999999999999996</v>
      </c>
      <c r="E1363" s="1">
        <v>61</v>
      </c>
      <c r="F1363" s="1" t="s">
        <v>132</v>
      </c>
    </row>
    <row r="1364" spans="1:6">
      <c r="A1364" s="1" t="s">
        <v>104</v>
      </c>
      <c r="B1364" s="1" t="s">
        <v>104</v>
      </c>
      <c r="C1364" s="1" t="s">
        <v>2032</v>
      </c>
      <c r="D1364" s="1">
        <v>3.8</v>
      </c>
      <c r="E1364" s="1">
        <v>59</v>
      </c>
      <c r="F1364" s="1" t="s">
        <v>211</v>
      </c>
    </row>
    <row r="1365" spans="1:6">
      <c r="A1365" s="1" t="s">
        <v>104</v>
      </c>
      <c r="B1365" s="1" t="s">
        <v>104</v>
      </c>
      <c r="C1365" s="1" t="s">
        <v>2043</v>
      </c>
      <c r="D1365" s="1">
        <v>3.8</v>
      </c>
      <c r="E1365" s="1">
        <v>51</v>
      </c>
      <c r="F1365" s="1" t="s">
        <v>2044</v>
      </c>
    </row>
    <row r="1366" spans="1:6">
      <c r="A1366" s="1" t="s">
        <v>104</v>
      </c>
      <c r="B1366" s="1" t="s">
        <v>104</v>
      </c>
      <c r="C1366" s="1" t="s">
        <v>2041</v>
      </c>
      <c r="D1366" s="1">
        <v>4</v>
      </c>
      <c r="E1366" s="1">
        <v>38</v>
      </c>
      <c r="F1366" s="1" t="s">
        <v>172</v>
      </c>
    </row>
    <row r="1367" spans="1:6">
      <c r="A1367" s="1" t="s">
        <v>104</v>
      </c>
      <c r="B1367" s="1" t="s">
        <v>104</v>
      </c>
      <c r="C1367" s="1" t="s">
        <v>2031</v>
      </c>
      <c r="D1367" s="1">
        <v>4.2</v>
      </c>
      <c r="E1367" s="1">
        <v>33</v>
      </c>
      <c r="F1367" s="1" t="s">
        <v>166</v>
      </c>
    </row>
    <row r="1368" spans="1:6">
      <c r="A1368" s="1" t="s">
        <v>104</v>
      </c>
      <c r="B1368" s="1" t="s">
        <v>104</v>
      </c>
      <c r="C1368" s="1" t="s">
        <v>2033</v>
      </c>
      <c r="D1368" s="1">
        <v>4</v>
      </c>
      <c r="E1368" s="1">
        <v>29</v>
      </c>
      <c r="F1368" s="1" t="s">
        <v>150</v>
      </c>
    </row>
    <row r="1369" spans="1:6">
      <c r="A1369" s="1" t="s">
        <v>104</v>
      </c>
      <c r="B1369" s="1" t="s">
        <v>104</v>
      </c>
      <c r="C1369" s="1" t="s">
        <v>2040</v>
      </c>
      <c r="D1369" s="1">
        <v>4</v>
      </c>
      <c r="E1369" s="1">
        <v>28</v>
      </c>
      <c r="F1369" s="1" t="s">
        <v>150</v>
      </c>
    </row>
    <row r="1370" spans="1:6">
      <c r="A1370" s="1" t="s">
        <v>104</v>
      </c>
      <c r="B1370" s="1" t="s">
        <v>104</v>
      </c>
      <c r="C1370" s="1" t="s">
        <v>2034</v>
      </c>
      <c r="D1370" s="1">
        <v>3.9</v>
      </c>
      <c r="E1370" s="1">
        <v>25</v>
      </c>
      <c r="F1370" s="1" t="s">
        <v>259</v>
      </c>
    </row>
    <row r="1371" spans="1:6">
      <c r="A1371" s="1" t="s">
        <v>104</v>
      </c>
      <c r="B1371" s="1" t="s">
        <v>104</v>
      </c>
      <c r="C1371" s="1" t="s">
        <v>2036</v>
      </c>
      <c r="D1371" s="1">
        <v>4.0999999999999996</v>
      </c>
      <c r="E1371" s="1">
        <v>25</v>
      </c>
      <c r="F1371" s="1" t="s">
        <v>324</v>
      </c>
    </row>
    <row r="1372" spans="1:6">
      <c r="A1372" s="1" t="s">
        <v>104</v>
      </c>
      <c r="B1372" s="1" t="s">
        <v>104</v>
      </c>
      <c r="C1372" s="1" t="s">
        <v>2038</v>
      </c>
      <c r="D1372" s="1">
        <v>4.3</v>
      </c>
      <c r="E1372" s="1">
        <v>18</v>
      </c>
      <c r="F1372" s="1" t="s">
        <v>158</v>
      </c>
    </row>
    <row r="1373" spans="1:6">
      <c r="A1373" s="1" t="s">
        <v>104</v>
      </c>
      <c r="B1373" s="1" t="s">
        <v>104</v>
      </c>
      <c r="C1373" s="1" t="s">
        <v>2037</v>
      </c>
      <c r="D1373" s="1">
        <v>3.6</v>
      </c>
      <c r="E1373" s="1">
        <v>16</v>
      </c>
      <c r="F1373" s="1" t="s">
        <v>958</v>
      </c>
    </row>
    <row r="1374" spans="1:6">
      <c r="A1374" s="1" t="s">
        <v>104</v>
      </c>
      <c r="B1374" s="1" t="s">
        <v>104</v>
      </c>
      <c r="C1374" s="1" t="s">
        <v>2030</v>
      </c>
      <c r="D1374" s="1">
        <v>4</v>
      </c>
      <c r="E1374" s="1">
        <v>12</v>
      </c>
      <c r="F1374" s="1" t="s">
        <v>958</v>
      </c>
    </row>
    <row r="1375" spans="1:6">
      <c r="A1375" s="1" t="s">
        <v>104</v>
      </c>
      <c r="B1375" s="1" t="s">
        <v>104</v>
      </c>
      <c r="C1375" s="1" t="s">
        <v>2045</v>
      </c>
      <c r="D1375" s="1">
        <v>5</v>
      </c>
      <c r="E1375" s="1">
        <v>11</v>
      </c>
      <c r="F1375" s="1" t="s">
        <v>2046</v>
      </c>
    </row>
    <row r="1376" spans="1:6">
      <c r="A1376" s="1" t="s">
        <v>104</v>
      </c>
      <c r="B1376" s="1" t="s">
        <v>104</v>
      </c>
      <c r="C1376" s="1" t="s">
        <v>2028</v>
      </c>
      <c r="D1376" s="1">
        <v>4.4000000000000004</v>
      </c>
      <c r="E1376" s="1">
        <v>8</v>
      </c>
      <c r="F1376" s="1" t="s">
        <v>308</v>
      </c>
    </row>
    <row r="1377" spans="1:6">
      <c r="A1377" s="1" t="s">
        <v>104</v>
      </c>
      <c r="B1377" s="1" t="s">
        <v>104</v>
      </c>
      <c r="C1377" s="1" t="s">
        <v>2042</v>
      </c>
      <c r="D1377" s="1">
        <v>4.4000000000000004</v>
      </c>
      <c r="E1377" s="1">
        <v>8</v>
      </c>
      <c r="F1377" s="1" t="s">
        <v>675</v>
      </c>
    </row>
    <row r="1378" spans="1:6">
      <c r="A1378" s="1" t="s">
        <v>104</v>
      </c>
      <c r="B1378" s="1" t="s">
        <v>104</v>
      </c>
      <c r="C1378" s="1" t="s">
        <v>2047</v>
      </c>
      <c r="D1378" s="1">
        <v>4.4000000000000004</v>
      </c>
      <c r="E1378" s="1">
        <v>8</v>
      </c>
      <c r="F1378" s="1" t="s">
        <v>134</v>
      </c>
    </row>
    <row r="1379" spans="1:6">
      <c r="A1379" s="1" t="s">
        <v>104</v>
      </c>
      <c r="B1379" s="1" t="s">
        <v>104</v>
      </c>
      <c r="C1379" s="1" t="s">
        <v>2039</v>
      </c>
      <c r="D1379" s="1">
        <v>4.4000000000000004</v>
      </c>
      <c r="E1379" s="1">
        <v>7</v>
      </c>
      <c r="F1379" s="1" t="s">
        <v>150</v>
      </c>
    </row>
    <row r="1380" spans="1:6">
      <c r="A1380" s="1" t="s">
        <v>104</v>
      </c>
      <c r="B1380" s="1" t="s">
        <v>104</v>
      </c>
      <c r="C1380" s="1" t="s">
        <v>2029</v>
      </c>
      <c r="D1380" s="1">
        <v>4.7</v>
      </c>
      <c r="E1380" s="1">
        <v>6</v>
      </c>
      <c r="F1380" s="1" t="s">
        <v>131</v>
      </c>
    </row>
    <row r="1381" spans="1:6">
      <c r="A1381" s="1" t="s">
        <v>104</v>
      </c>
      <c r="B1381" s="1" t="s">
        <v>104</v>
      </c>
      <c r="C1381" s="1" t="s">
        <v>2035</v>
      </c>
      <c r="D1381" s="1">
        <v>5</v>
      </c>
      <c r="E1381" s="1">
        <v>6</v>
      </c>
      <c r="F1381" s="1" t="s">
        <v>164</v>
      </c>
    </row>
    <row r="1382" spans="1:6">
      <c r="A1382" s="1" t="s">
        <v>112</v>
      </c>
      <c r="B1382" s="1" t="s">
        <v>2473</v>
      </c>
      <c r="C1382" s="1" t="s">
        <v>2574</v>
      </c>
      <c r="D1382" s="1">
        <v>4.5</v>
      </c>
      <c r="E1382" s="1">
        <v>40919</v>
      </c>
      <c r="F1382" s="1" t="s">
        <v>588</v>
      </c>
    </row>
    <row r="1383" spans="1:6">
      <c r="A1383" s="1" t="s">
        <v>112</v>
      </c>
      <c r="B1383" s="1" t="s">
        <v>2473</v>
      </c>
      <c r="C1383" s="1" t="s">
        <v>2577</v>
      </c>
      <c r="D1383" s="1">
        <v>4.2</v>
      </c>
      <c r="E1383" s="1">
        <v>38301</v>
      </c>
      <c r="F1383" s="1" t="s">
        <v>145</v>
      </c>
    </row>
    <row r="1384" spans="1:6">
      <c r="A1384" s="1" t="s">
        <v>112</v>
      </c>
      <c r="B1384" s="1" t="s">
        <v>2473</v>
      </c>
      <c r="C1384" s="1" t="s">
        <v>2576</v>
      </c>
      <c r="D1384" s="1">
        <v>4.5</v>
      </c>
      <c r="E1384" s="1">
        <v>32897</v>
      </c>
      <c r="F1384" s="1" t="s">
        <v>162</v>
      </c>
    </row>
    <row r="1385" spans="1:6">
      <c r="A1385" s="1" t="s">
        <v>112</v>
      </c>
      <c r="B1385" s="1" t="s">
        <v>2473</v>
      </c>
      <c r="C1385" s="1" t="s">
        <v>2578</v>
      </c>
      <c r="D1385" s="1">
        <v>4.2</v>
      </c>
      <c r="E1385" s="1">
        <v>30835</v>
      </c>
      <c r="F1385" s="1" t="s">
        <v>247</v>
      </c>
    </row>
    <row r="1386" spans="1:6">
      <c r="A1386" s="1" t="s">
        <v>112</v>
      </c>
      <c r="B1386" s="1" t="s">
        <v>2473</v>
      </c>
      <c r="C1386" s="1" t="s">
        <v>2584</v>
      </c>
      <c r="D1386" s="1">
        <v>3.9</v>
      </c>
      <c r="E1386" s="1">
        <v>25104</v>
      </c>
      <c r="F1386" s="1" t="s">
        <v>132</v>
      </c>
    </row>
    <row r="1387" spans="1:6">
      <c r="A1387" s="1" t="s">
        <v>112</v>
      </c>
      <c r="B1387" s="1" t="s">
        <v>2473</v>
      </c>
      <c r="C1387" s="1" t="s">
        <v>2588</v>
      </c>
      <c r="D1387" s="1">
        <v>4.3</v>
      </c>
      <c r="E1387" s="1">
        <v>24963</v>
      </c>
      <c r="F1387" s="1" t="s">
        <v>2589</v>
      </c>
    </row>
    <row r="1388" spans="1:6">
      <c r="A1388" s="1" t="s">
        <v>112</v>
      </c>
      <c r="B1388" s="1" t="s">
        <v>2473</v>
      </c>
      <c r="C1388" s="1" t="s">
        <v>2575</v>
      </c>
      <c r="D1388" s="1">
        <v>4.5</v>
      </c>
      <c r="E1388" s="1">
        <v>21435</v>
      </c>
      <c r="F1388" s="1" t="s">
        <v>351</v>
      </c>
    </row>
    <row r="1389" spans="1:6">
      <c r="A1389" s="1" t="s">
        <v>112</v>
      </c>
      <c r="B1389" s="1" t="s">
        <v>2473</v>
      </c>
      <c r="C1389" s="1" t="s">
        <v>2580</v>
      </c>
      <c r="D1389" s="1">
        <v>4.4000000000000004</v>
      </c>
      <c r="E1389" s="1">
        <v>17246</v>
      </c>
      <c r="F1389" s="1" t="s">
        <v>145</v>
      </c>
    </row>
    <row r="1390" spans="1:6">
      <c r="A1390" s="1" t="s">
        <v>112</v>
      </c>
      <c r="B1390" s="1" t="s">
        <v>2473</v>
      </c>
      <c r="C1390" s="1" t="s">
        <v>2579</v>
      </c>
      <c r="D1390" s="1">
        <v>4.4000000000000004</v>
      </c>
      <c r="E1390" s="1">
        <v>13074</v>
      </c>
      <c r="F1390" s="1" t="s">
        <v>351</v>
      </c>
    </row>
    <row r="1391" spans="1:6">
      <c r="A1391" s="1" t="s">
        <v>112</v>
      </c>
      <c r="B1391" s="1" t="s">
        <v>2473</v>
      </c>
      <c r="C1391" s="1" t="s">
        <v>2585</v>
      </c>
      <c r="D1391" s="1">
        <v>4.2</v>
      </c>
      <c r="E1391" s="1">
        <v>11516</v>
      </c>
      <c r="F1391" s="1" t="s">
        <v>150</v>
      </c>
    </row>
    <row r="1392" spans="1:6">
      <c r="A1392" s="1" t="s">
        <v>112</v>
      </c>
      <c r="B1392" s="1" t="s">
        <v>2473</v>
      </c>
      <c r="C1392" s="1" t="s">
        <v>2581</v>
      </c>
      <c r="D1392" s="1">
        <v>4.5999999999999996</v>
      </c>
      <c r="E1392" s="1">
        <v>8700</v>
      </c>
      <c r="F1392" s="1" t="s">
        <v>2525</v>
      </c>
    </row>
    <row r="1393" spans="1:6">
      <c r="A1393" s="1" t="s">
        <v>112</v>
      </c>
      <c r="B1393" s="1" t="s">
        <v>2473</v>
      </c>
      <c r="C1393" s="1" t="s">
        <v>2586</v>
      </c>
      <c r="D1393" s="1">
        <v>4.5</v>
      </c>
      <c r="E1393" s="1">
        <v>8029</v>
      </c>
      <c r="F1393" s="1" t="s">
        <v>351</v>
      </c>
    </row>
    <row r="1394" spans="1:6">
      <c r="A1394" s="1" t="s">
        <v>112</v>
      </c>
      <c r="B1394" s="1" t="s">
        <v>2473</v>
      </c>
      <c r="C1394" s="1" t="s">
        <v>2598</v>
      </c>
      <c r="D1394" s="1">
        <v>4.4000000000000004</v>
      </c>
      <c r="E1394" s="1">
        <v>6193</v>
      </c>
      <c r="F1394" s="1" t="s">
        <v>150</v>
      </c>
    </row>
    <row r="1395" spans="1:6">
      <c r="A1395" s="1" t="s">
        <v>112</v>
      </c>
      <c r="B1395" s="1" t="s">
        <v>2473</v>
      </c>
      <c r="C1395" s="1" t="s">
        <v>2592</v>
      </c>
      <c r="D1395" s="1">
        <v>4.3</v>
      </c>
      <c r="E1395" s="1">
        <v>4574</v>
      </c>
      <c r="F1395" s="1" t="s">
        <v>1232</v>
      </c>
    </row>
    <row r="1396" spans="1:6">
      <c r="A1396" s="1" t="s">
        <v>112</v>
      </c>
      <c r="B1396" s="1" t="s">
        <v>2473</v>
      </c>
      <c r="C1396" s="1" t="s">
        <v>2582</v>
      </c>
      <c r="D1396" s="1">
        <v>4.5</v>
      </c>
      <c r="E1396" s="1">
        <v>4561</v>
      </c>
      <c r="F1396" s="1" t="s">
        <v>191</v>
      </c>
    </row>
    <row r="1397" spans="1:6">
      <c r="A1397" s="1" t="s">
        <v>112</v>
      </c>
      <c r="B1397" s="1" t="s">
        <v>2473</v>
      </c>
      <c r="C1397" s="1" t="s">
        <v>2590</v>
      </c>
      <c r="D1397" s="1">
        <v>4.3</v>
      </c>
      <c r="E1397" s="1">
        <v>3924</v>
      </c>
      <c r="F1397" s="1" t="s">
        <v>196</v>
      </c>
    </row>
    <row r="1398" spans="1:6">
      <c r="A1398" s="1" t="s">
        <v>112</v>
      </c>
      <c r="B1398" s="1" t="s">
        <v>2473</v>
      </c>
      <c r="C1398" s="1" t="s">
        <v>2583</v>
      </c>
      <c r="D1398" s="1">
        <v>4.7</v>
      </c>
      <c r="E1398" s="1">
        <v>3576</v>
      </c>
      <c r="F1398" s="1" t="s">
        <v>728</v>
      </c>
    </row>
    <row r="1399" spans="1:6">
      <c r="A1399" s="1" t="s">
        <v>112</v>
      </c>
      <c r="B1399" s="1" t="s">
        <v>2473</v>
      </c>
      <c r="C1399" s="1" t="s">
        <v>2594</v>
      </c>
      <c r="D1399" s="1">
        <v>4.4000000000000004</v>
      </c>
      <c r="E1399" s="1">
        <v>2959</v>
      </c>
      <c r="F1399" s="1" t="s">
        <v>134</v>
      </c>
    </row>
    <row r="1400" spans="1:6">
      <c r="A1400" s="1" t="s">
        <v>112</v>
      </c>
      <c r="B1400" s="1" t="s">
        <v>2473</v>
      </c>
      <c r="C1400" s="1" t="s">
        <v>2596</v>
      </c>
      <c r="D1400" s="1">
        <v>4.3</v>
      </c>
      <c r="E1400" s="1">
        <v>2934</v>
      </c>
      <c r="F1400" s="1" t="s">
        <v>168</v>
      </c>
    </row>
    <row r="1401" spans="1:6">
      <c r="A1401" s="1" t="s">
        <v>112</v>
      </c>
      <c r="B1401" s="1" t="s">
        <v>2473</v>
      </c>
      <c r="C1401" s="1" t="s">
        <v>2602</v>
      </c>
      <c r="D1401" s="1">
        <v>4.3</v>
      </c>
      <c r="E1401" s="1">
        <v>2646</v>
      </c>
      <c r="F1401" s="1" t="s">
        <v>308</v>
      </c>
    </row>
    <row r="1402" spans="1:6">
      <c r="A1402" s="1" t="s">
        <v>112</v>
      </c>
      <c r="B1402" s="1" t="s">
        <v>2473</v>
      </c>
      <c r="C1402" s="1" t="s">
        <v>2603</v>
      </c>
      <c r="D1402" s="1">
        <v>4.3</v>
      </c>
      <c r="E1402" s="1">
        <v>2459</v>
      </c>
      <c r="F1402" s="1" t="s">
        <v>238</v>
      </c>
    </row>
    <row r="1403" spans="1:6">
      <c r="A1403" s="1" t="s">
        <v>112</v>
      </c>
      <c r="B1403" s="1" t="s">
        <v>2473</v>
      </c>
      <c r="C1403" s="1" t="s">
        <v>2593</v>
      </c>
      <c r="D1403" s="1">
        <v>4.5999999999999996</v>
      </c>
      <c r="E1403" s="1">
        <v>2437</v>
      </c>
      <c r="F1403" s="1" t="s">
        <v>259</v>
      </c>
    </row>
    <row r="1404" spans="1:6">
      <c r="A1404" s="1" t="s">
        <v>112</v>
      </c>
      <c r="B1404" s="1" t="s">
        <v>2473</v>
      </c>
      <c r="C1404" s="1" t="s">
        <v>2591</v>
      </c>
      <c r="D1404" s="1">
        <v>4.5999999999999996</v>
      </c>
      <c r="E1404" s="1">
        <v>2181</v>
      </c>
      <c r="F1404" s="1" t="s">
        <v>172</v>
      </c>
    </row>
    <row r="1405" spans="1:6">
      <c r="A1405" s="1" t="s">
        <v>112</v>
      </c>
      <c r="B1405" s="1" t="s">
        <v>2473</v>
      </c>
      <c r="C1405" s="1" t="s">
        <v>2597</v>
      </c>
      <c r="D1405" s="1">
        <v>4.2</v>
      </c>
      <c r="E1405" s="1">
        <v>2052</v>
      </c>
      <c r="F1405" s="1" t="s">
        <v>1209</v>
      </c>
    </row>
    <row r="1406" spans="1:6">
      <c r="A1406" s="1" t="s">
        <v>112</v>
      </c>
      <c r="B1406" s="1" t="s">
        <v>2473</v>
      </c>
      <c r="C1406" s="1" t="s">
        <v>2601</v>
      </c>
      <c r="D1406" s="1">
        <v>4.0999999999999996</v>
      </c>
      <c r="E1406" s="1">
        <v>1917</v>
      </c>
      <c r="F1406" s="1" t="s">
        <v>143</v>
      </c>
    </row>
    <row r="1407" spans="1:6">
      <c r="A1407" s="1" t="s">
        <v>112</v>
      </c>
      <c r="B1407" s="1" t="s">
        <v>2473</v>
      </c>
      <c r="C1407" s="1" t="s">
        <v>2599</v>
      </c>
      <c r="D1407" s="1">
        <v>4.4000000000000004</v>
      </c>
      <c r="E1407" s="1">
        <v>1746</v>
      </c>
      <c r="F1407" s="1" t="s">
        <v>238</v>
      </c>
    </row>
    <row r="1408" spans="1:6">
      <c r="A1408" s="1" t="s">
        <v>112</v>
      </c>
      <c r="B1408" s="1" t="s">
        <v>2473</v>
      </c>
      <c r="C1408" s="1" t="s">
        <v>2587</v>
      </c>
      <c r="D1408" s="1">
        <v>4.4000000000000004</v>
      </c>
      <c r="E1408" s="1">
        <v>1532</v>
      </c>
      <c r="F1408" s="1" t="s">
        <v>143</v>
      </c>
    </row>
    <row r="1409" spans="1:6">
      <c r="A1409" s="1" t="s">
        <v>112</v>
      </c>
      <c r="B1409" s="1" t="s">
        <v>2473</v>
      </c>
      <c r="C1409" s="1" t="s">
        <v>2600</v>
      </c>
      <c r="D1409" s="1">
        <v>4.5999999999999996</v>
      </c>
      <c r="E1409" s="1">
        <v>1441</v>
      </c>
      <c r="F1409" s="1" t="s">
        <v>138</v>
      </c>
    </row>
    <row r="1410" spans="1:6">
      <c r="A1410" s="1" t="s">
        <v>112</v>
      </c>
      <c r="B1410" s="1" t="s">
        <v>2473</v>
      </c>
      <c r="C1410" s="1" t="s">
        <v>2604</v>
      </c>
      <c r="D1410" s="1">
        <v>4.5</v>
      </c>
      <c r="E1410" s="1">
        <v>958</v>
      </c>
      <c r="F1410" s="1" t="s">
        <v>719</v>
      </c>
    </row>
    <row r="1411" spans="1:6">
      <c r="A1411" s="1" t="s">
        <v>112</v>
      </c>
      <c r="B1411" s="1" t="s">
        <v>2473</v>
      </c>
      <c r="C1411" s="1" t="s">
        <v>2595</v>
      </c>
      <c r="D1411" s="1">
        <v>4.5999999999999996</v>
      </c>
      <c r="E1411" s="1">
        <v>651</v>
      </c>
      <c r="F1411" s="1" t="s">
        <v>222</v>
      </c>
    </row>
    <row r="1412" spans="1:6">
      <c r="A1412" s="1" t="s">
        <v>2048</v>
      </c>
      <c r="B1412" s="1" t="s">
        <v>2048</v>
      </c>
      <c r="C1412" s="1" t="s">
        <v>2049</v>
      </c>
      <c r="D1412" s="1">
        <v>4.5999999999999996</v>
      </c>
      <c r="E1412" s="1">
        <v>6156</v>
      </c>
      <c r="F1412" s="1" t="s">
        <v>351</v>
      </c>
    </row>
    <row r="1413" spans="1:6">
      <c r="A1413" s="1" t="s">
        <v>2048</v>
      </c>
      <c r="B1413" s="1" t="s">
        <v>2048</v>
      </c>
      <c r="C1413" s="1" t="s">
        <v>2053</v>
      </c>
      <c r="D1413" s="1">
        <v>4.3</v>
      </c>
      <c r="E1413" s="1">
        <v>3671</v>
      </c>
      <c r="F1413" s="1" t="s">
        <v>134</v>
      </c>
    </row>
    <row r="1414" spans="1:6">
      <c r="A1414" s="1" t="s">
        <v>2048</v>
      </c>
      <c r="B1414" s="1" t="s">
        <v>2048</v>
      </c>
      <c r="C1414" s="1" t="s">
        <v>2051</v>
      </c>
      <c r="D1414" s="1">
        <v>4.4000000000000004</v>
      </c>
      <c r="E1414" s="1">
        <v>3393</v>
      </c>
      <c r="F1414" s="1" t="s">
        <v>180</v>
      </c>
    </row>
    <row r="1415" spans="1:6">
      <c r="A1415" s="1" t="s">
        <v>2048</v>
      </c>
      <c r="B1415" s="1" t="s">
        <v>2048</v>
      </c>
      <c r="C1415" s="1" t="s">
        <v>2050</v>
      </c>
      <c r="D1415" s="1">
        <v>4.5</v>
      </c>
      <c r="E1415" s="1">
        <v>3287</v>
      </c>
      <c r="F1415" s="1" t="s">
        <v>138</v>
      </c>
    </row>
    <row r="1416" spans="1:6">
      <c r="A1416" s="1" t="s">
        <v>2048</v>
      </c>
      <c r="B1416" s="1" t="s">
        <v>2048</v>
      </c>
      <c r="C1416" s="1" t="s">
        <v>2061</v>
      </c>
      <c r="D1416" s="1">
        <v>4.5</v>
      </c>
      <c r="E1416" s="1">
        <v>2017</v>
      </c>
      <c r="F1416" s="1" t="s">
        <v>172</v>
      </c>
    </row>
    <row r="1417" spans="1:6">
      <c r="A1417" s="1" t="s">
        <v>2048</v>
      </c>
      <c r="B1417" s="1" t="s">
        <v>2048</v>
      </c>
      <c r="C1417" s="1" t="s">
        <v>2064</v>
      </c>
      <c r="D1417" s="1">
        <v>4.3</v>
      </c>
      <c r="E1417" s="1">
        <v>1925</v>
      </c>
      <c r="F1417" s="1" t="s">
        <v>229</v>
      </c>
    </row>
    <row r="1418" spans="1:6">
      <c r="A1418" s="1" t="s">
        <v>2048</v>
      </c>
      <c r="B1418" s="1" t="s">
        <v>2048</v>
      </c>
      <c r="C1418" s="1" t="s">
        <v>2060</v>
      </c>
      <c r="D1418" s="1">
        <v>4.0999999999999996</v>
      </c>
      <c r="E1418" s="1">
        <v>1839</v>
      </c>
      <c r="F1418" s="1" t="s">
        <v>351</v>
      </c>
    </row>
    <row r="1419" spans="1:6">
      <c r="A1419" s="1" t="s">
        <v>2048</v>
      </c>
      <c r="B1419" s="1" t="s">
        <v>2048</v>
      </c>
      <c r="C1419" s="1" t="s">
        <v>2066</v>
      </c>
      <c r="D1419" s="1">
        <v>4.4000000000000004</v>
      </c>
      <c r="E1419" s="1">
        <v>1517</v>
      </c>
      <c r="F1419" s="1" t="s">
        <v>140</v>
      </c>
    </row>
    <row r="1420" spans="1:6">
      <c r="A1420" s="1" t="s">
        <v>2048</v>
      </c>
      <c r="B1420" s="1" t="s">
        <v>2048</v>
      </c>
      <c r="C1420" s="1" t="s">
        <v>2058</v>
      </c>
      <c r="D1420" s="1">
        <v>4.3</v>
      </c>
      <c r="E1420" s="1">
        <v>1439</v>
      </c>
      <c r="F1420" s="1" t="s">
        <v>12</v>
      </c>
    </row>
    <row r="1421" spans="1:6">
      <c r="A1421" s="1" t="s">
        <v>2048</v>
      </c>
      <c r="B1421" s="1" t="s">
        <v>2048</v>
      </c>
      <c r="C1421" s="1" t="s">
        <v>2063</v>
      </c>
      <c r="D1421" s="1">
        <v>4.4000000000000004</v>
      </c>
      <c r="E1421" s="1">
        <v>1363</v>
      </c>
      <c r="F1421" s="1" t="s">
        <v>369</v>
      </c>
    </row>
    <row r="1422" spans="1:6">
      <c r="A1422" s="1" t="s">
        <v>2048</v>
      </c>
      <c r="B1422" s="1" t="s">
        <v>2048</v>
      </c>
      <c r="C1422" s="1" t="s">
        <v>2073</v>
      </c>
      <c r="D1422" s="1">
        <v>4.5999999999999996</v>
      </c>
      <c r="E1422" s="1">
        <v>1228</v>
      </c>
      <c r="F1422" s="1" t="s">
        <v>140</v>
      </c>
    </row>
    <row r="1423" spans="1:6">
      <c r="A1423" s="1" t="s">
        <v>2048</v>
      </c>
      <c r="B1423" s="1" t="s">
        <v>2048</v>
      </c>
      <c r="C1423" s="1" t="s">
        <v>2055</v>
      </c>
      <c r="D1423" s="1">
        <v>4.3</v>
      </c>
      <c r="E1423" s="1">
        <v>1170</v>
      </c>
      <c r="F1423" s="1" t="s">
        <v>145</v>
      </c>
    </row>
    <row r="1424" spans="1:6">
      <c r="A1424" s="1" t="s">
        <v>2048</v>
      </c>
      <c r="B1424" s="1" t="s">
        <v>2048</v>
      </c>
      <c r="C1424" s="1" t="s">
        <v>2059</v>
      </c>
      <c r="D1424" s="1">
        <v>4.7</v>
      </c>
      <c r="E1424" s="1">
        <v>962</v>
      </c>
      <c r="F1424" s="1" t="s">
        <v>166</v>
      </c>
    </row>
    <row r="1425" spans="1:6">
      <c r="A1425" s="1" t="s">
        <v>2048</v>
      </c>
      <c r="B1425" s="1" t="s">
        <v>2048</v>
      </c>
      <c r="C1425" s="1" t="s">
        <v>2054</v>
      </c>
      <c r="D1425" s="1">
        <v>4.7</v>
      </c>
      <c r="E1425" s="1">
        <v>950</v>
      </c>
      <c r="F1425" s="1" t="s">
        <v>388</v>
      </c>
    </row>
    <row r="1426" spans="1:6">
      <c r="A1426" s="1" t="s">
        <v>2048</v>
      </c>
      <c r="B1426" s="1" t="s">
        <v>2048</v>
      </c>
      <c r="C1426" s="1" t="s">
        <v>2062</v>
      </c>
      <c r="D1426" s="1">
        <v>4.4000000000000004</v>
      </c>
      <c r="E1426" s="1">
        <v>904</v>
      </c>
      <c r="F1426" s="1" t="s">
        <v>519</v>
      </c>
    </row>
    <row r="1427" spans="1:6">
      <c r="A1427" s="1" t="s">
        <v>2048</v>
      </c>
      <c r="B1427" s="1" t="s">
        <v>2048</v>
      </c>
      <c r="C1427" s="1" t="s">
        <v>2070</v>
      </c>
      <c r="D1427" s="1">
        <v>4</v>
      </c>
      <c r="E1427" s="1">
        <v>865</v>
      </c>
      <c r="F1427" s="1" t="s">
        <v>190</v>
      </c>
    </row>
    <row r="1428" spans="1:6">
      <c r="A1428" s="1" t="s">
        <v>2048</v>
      </c>
      <c r="B1428" s="1" t="s">
        <v>2048</v>
      </c>
      <c r="C1428" s="1" t="s">
        <v>2052</v>
      </c>
      <c r="D1428" s="1">
        <v>4.9000000000000004</v>
      </c>
      <c r="E1428" s="1">
        <v>726</v>
      </c>
      <c r="F1428" s="1" t="s">
        <v>145</v>
      </c>
    </row>
    <row r="1429" spans="1:6">
      <c r="A1429" s="1" t="s">
        <v>2048</v>
      </c>
      <c r="B1429" s="1" t="s">
        <v>2048</v>
      </c>
      <c r="C1429" s="1" t="s">
        <v>2072</v>
      </c>
      <c r="D1429" s="1">
        <v>4.2</v>
      </c>
      <c r="E1429" s="1">
        <v>677</v>
      </c>
      <c r="F1429" s="1" t="s">
        <v>180</v>
      </c>
    </row>
    <row r="1430" spans="1:6">
      <c r="A1430" s="1" t="s">
        <v>2048</v>
      </c>
      <c r="B1430" s="1" t="s">
        <v>2048</v>
      </c>
      <c r="C1430" s="1" t="s">
        <v>2065</v>
      </c>
      <c r="D1430" s="1">
        <v>4.5</v>
      </c>
      <c r="E1430" s="1">
        <v>560</v>
      </c>
      <c r="F1430" s="1" t="s">
        <v>136</v>
      </c>
    </row>
    <row r="1431" spans="1:6">
      <c r="A1431" s="1" t="s">
        <v>2048</v>
      </c>
      <c r="B1431" s="1" t="s">
        <v>2048</v>
      </c>
      <c r="C1431" s="1" t="s">
        <v>2069</v>
      </c>
      <c r="D1431" s="1">
        <v>4.0999999999999996</v>
      </c>
      <c r="E1431" s="1">
        <v>546</v>
      </c>
      <c r="F1431" s="1" t="s">
        <v>145</v>
      </c>
    </row>
    <row r="1432" spans="1:6">
      <c r="A1432" s="1" t="s">
        <v>2048</v>
      </c>
      <c r="B1432" s="1" t="s">
        <v>2048</v>
      </c>
      <c r="C1432" s="1" t="s">
        <v>2056</v>
      </c>
      <c r="D1432" s="1">
        <v>4.5999999999999996</v>
      </c>
      <c r="E1432" s="1">
        <v>493</v>
      </c>
      <c r="F1432" s="1" t="s">
        <v>223</v>
      </c>
    </row>
    <row r="1433" spans="1:6">
      <c r="A1433" s="1" t="s">
        <v>2048</v>
      </c>
      <c r="B1433" s="1" t="s">
        <v>2048</v>
      </c>
      <c r="C1433" s="1" t="s">
        <v>2076</v>
      </c>
      <c r="D1433" s="1">
        <v>4.5</v>
      </c>
      <c r="E1433" s="1">
        <v>467</v>
      </c>
      <c r="F1433" s="1" t="s">
        <v>373</v>
      </c>
    </row>
    <row r="1434" spans="1:6">
      <c r="A1434" s="1" t="s">
        <v>2048</v>
      </c>
      <c r="B1434" s="1" t="s">
        <v>2048</v>
      </c>
      <c r="C1434" s="1" t="s">
        <v>2078</v>
      </c>
      <c r="D1434" s="1">
        <v>4.2</v>
      </c>
      <c r="E1434" s="1">
        <v>461</v>
      </c>
      <c r="F1434" s="1" t="s">
        <v>2079</v>
      </c>
    </row>
    <row r="1435" spans="1:6">
      <c r="A1435" s="1" t="s">
        <v>2048</v>
      </c>
      <c r="B1435" s="1" t="s">
        <v>2048</v>
      </c>
      <c r="C1435" s="1" t="s">
        <v>2075</v>
      </c>
      <c r="D1435" s="1">
        <v>4</v>
      </c>
      <c r="E1435" s="1">
        <v>448</v>
      </c>
      <c r="F1435" s="1" t="s">
        <v>180</v>
      </c>
    </row>
    <row r="1436" spans="1:6">
      <c r="A1436" s="1" t="s">
        <v>2048</v>
      </c>
      <c r="B1436" s="1" t="s">
        <v>2048</v>
      </c>
      <c r="C1436" s="1" t="s">
        <v>2074</v>
      </c>
      <c r="D1436" s="1">
        <v>4.7</v>
      </c>
      <c r="E1436" s="1">
        <v>442</v>
      </c>
      <c r="F1436" s="1" t="s">
        <v>272</v>
      </c>
    </row>
    <row r="1437" spans="1:6">
      <c r="A1437" s="1" t="s">
        <v>2048</v>
      </c>
      <c r="B1437" s="1" t="s">
        <v>2048</v>
      </c>
      <c r="C1437" s="1" t="s">
        <v>2071</v>
      </c>
      <c r="D1437" s="1">
        <v>4.4000000000000004</v>
      </c>
      <c r="E1437" s="1">
        <v>359</v>
      </c>
      <c r="F1437" s="1" t="s">
        <v>180</v>
      </c>
    </row>
    <row r="1438" spans="1:6">
      <c r="A1438" s="1" t="s">
        <v>2048</v>
      </c>
      <c r="B1438" s="1" t="s">
        <v>2048</v>
      </c>
      <c r="C1438" s="1" t="s">
        <v>2067</v>
      </c>
      <c r="D1438" s="1">
        <v>4.4000000000000004</v>
      </c>
      <c r="E1438" s="1">
        <v>300</v>
      </c>
      <c r="F1438" s="1" t="s">
        <v>180</v>
      </c>
    </row>
    <row r="1439" spans="1:6">
      <c r="A1439" s="1" t="s">
        <v>2048</v>
      </c>
      <c r="B1439" s="1" t="s">
        <v>2048</v>
      </c>
      <c r="C1439" s="1" t="s">
        <v>2068</v>
      </c>
      <c r="D1439" s="1">
        <v>4.4000000000000004</v>
      </c>
      <c r="E1439" s="1">
        <v>283</v>
      </c>
      <c r="F1439" s="1" t="s">
        <v>134</v>
      </c>
    </row>
    <row r="1440" spans="1:6">
      <c r="A1440" s="1" t="s">
        <v>2048</v>
      </c>
      <c r="B1440" s="1" t="s">
        <v>2048</v>
      </c>
      <c r="C1440" s="1" t="s">
        <v>2077</v>
      </c>
      <c r="D1440" s="1">
        <v>4.0999999999999996</v>
      </c>
      <c r="E1440" s="1">
        <v>240</v>
      </c>
      <c r="F1440" s="1" t="s">
        <v>143</v>
      </c>
    </row>
    <row r="1441" spans="1:6">
      <c r="A1441" s="1" t="s">
        <v>2048</v>
      </c>
      <c r="B1441" s="1" t="s">
        <v>2048</v>
      </c>
      <c r="C1441" s="1" t="s">
        <v>2057</v>
      </c>
      <c r="D1441" s="1">
        <v>4.9000000000000004</v>
      </c>
      <c r="E1441" s="1">
        <v>189</v>
      </c>
      <c r="F1441" s="1" t="s">
        <v>134</v>
      </c>
    </row>
    <row r="1442" spans="1:6">
      <c r="A1442" s="1" t="s">
        <v>3234</v>
      </c>
      <c r="B1442" s="1" t="s">
        <v>3167</v>
      </c>
      <c r="C1442" s="1" t="s">
        <v>3236</v>
      </c>
      <c r="D1442" s="1">
        <v>4.5999999999999996</v>
      </c>
      <c r="E1442" s="1">
        <v>18082</v>
      </c>
      <c r="F1442" s="1" t="s">
        <v>965</v>
      </c>
    </row>
    <row r="1443" spans="1:6">
      <c r="A1443" s="1" t="s">
        <v>3234</v>
      </c>
      <c r="B1443" s="1" t="s">
        <v>3167</v>
      </c>
      <c r="C1443" s="1" t="s">
        <v>3235</v>
      </c>
      <c r="D1443" s="1">
        <v>4.5999999999999996</v>
      </c>
      <c r="E1443" s="1">
        <v>17210</v>
      </c>
      <c r="F1443" s="1" t="s">
        <v>223</v>
      </c>
    </row>
    <row r="1444" spans="1:6">
      <c r="A1444" s="1" t="s">
        <v>3234</v>
      </c>
      <c r="B1444" s="1" t="s">
        <v>3167</v>
      </c>
      <c r="C1444" s="1" t="s">
        <v>3240</v>
      </c>
      <c r="D1444" s="1">
        <v>4.7</v>
      </c>
      <c r="E1444" s="1">
        <v>9281</v>
      </c>
      <c r="F1444" s="1" t="s">
        <v>3241</v>
      </c>
    </row>
    <row r="1445" spans="1:6">
      <c r="A1445" s="1" t="s">
        <v>3234</v>
      </c>
      <c r="B1445" s="1" t="s">
        <v>3167</v>
      </c>
      <c r="C1445" s="1" t="s">
        <v>3238</v>
      </c>
      <c r="D1445" s="1">
        <v>4.4000000000000004</v>
      </c>
      <c r="E1445" s="1">
        <v>9181</v>
      </c>
      <c r="F1445" s="1" t="s">
        <v>180</v>
      </c>
    </row>
    <row r="1446" spans="1:6">
      <c r="A1446" s="1" t="s">
        <v>3234</v>
      </c>
      <c r="B1446" s="1" t="s">
        <v>3167</v>
      </c>
      <c r="C1446" s="1" t="s">
        <v>3237</v>
      </c>
      <c r="D1446" s="1">
        <v>4.7</v>
      </c>
      <c r="E1446" s="1">
        <v>8280</v>
      </c>
      <c r="F1446" s="1" t="s">
        <v>259</v>
      </c>
    </row>
    <row r="1447" spans="1:6">
      <c r="A1447" s="1" t="s">
        <v>3234</v>
      </c>
      <c r="B1447" s="1" t="s">
        <v>3167</v>
      </c>
      <c r="C1447" s="1" t="s">
        <v>3242</v>
      </c>
      <c r="D1447" s="1">
        <v>4.5</v>
      </c>
      <c r="E1447" s="1">
        <v>7435</v>
      </c>
      <c r="F1447" s="1" t="s">
        <v>180</v>
      </c>
    </row>
    <row r="1448" spans="1:6">
      <c r="A1448" s="1" t="s">
        <v>3234</v>
      </c>
      <c r="B1448" s="1" t="s">
        <v>3167</v>
      </c>
      <c r="C1448" s="1" t="s">
        <v>3244</v>
      </c>
      <c r="D1448" s="1">
        <v>4.5</v>
      </c>
      <c r="E1448" s="1">
        <v>6314</v>
      </c>
      <c r="F1448" s="1" t="s">
        <v>180</v>
      </c>
    </row>
    <row r="1449" spans="1:6">
      <c r="A1449" s="1" t="s">
        <v>3234</v>
      </c>
      <c r="B1449" s="1" t="s">
        <v>3167</v>
      </c>
      <c r="C1449" s="1" t="s">
        <v>3248</v>
      </c>
      <c r="D1449" s="1">
        <v>4.3</v>
      </c>
      <c r="E1449" s="1">
        <v>3524</v>
      </c>
      <c r="F1449" s="1" t="s">
        <v>1215</v>
      </c>
    </row>
    <row r="1450" spans="1:6">
      <c r="A1450" s="1" t="s">
        <v>3234</v>
      </c>
      <c r="B1450" s="1" t="s">
        <v>3167</v>
      </c>
      <c r="C1450" s="1" t="s">
        <v>3262</v>
      </c>
      <c r="D1450" s="1">
        <v>4.5999999999999996</v>
      </c>
      <c r="E1450" s="1">
        <v>3188</v>
      </c>
      <c r="F1450" s="1" t="s">
        <v>140</v>
      </c>
    </row>
    <row r="1451" spans="1:6">
      <c r="A1451" s="1" t="s">
        <v>3234</v>
      </c>
      <c r="B1451" s="1" t="s">
        <v>3167</v>
      </c>
      <c r="C1451" s="1" t="s">
        <v>3260</v>
      </c>
      <c r="D1451" s="1">
        <v>4.3</v>
      </c>
      <c r="E1451" s="1">
        <v>3068</v>
      </c>
      <c r="F1451" s="1" t="s">
        <v>196</v>
      </c>
    </row>
    <row r="1452" spans="1:6">
      <c r="A1452" s="1" t="s">
        <v>3234</v>
      </c>
      <c r="B1452" s="1" t="s">
        <v>3167</v>
      </c>
      <c r="C1452" s="1" t="s">
        <v>3247</v>
      </c>
      <c r="D1452" s="1">
        <v>4.5999999999999996</v>
      </c>
      <c r="E1452" s="1">
        <v>2458</v>
      </c>
      <c r="F1452" s="1" t="s">
        <v>438</v>
      </c>
    </row>
    <row r="1453" spans="1:6">
      <c r="A1453" s="1" t="s">
        <v>3234</v>
      </c>
      <c r="B1453" s="1" t="s">
        <v>3167</v>
      </c>
      <c r="C1453" s="1" t="s">
        <v>3250</v>
      </c>
      <c r="D1453" s="1">
        <v>4.7</v>
      </c>
      <c r="E1453" s="1">
        <v>2101</v>
      </c>
      <c r="F1453" s="1" t="s">
        <v>778</v>
      </c>
    </row>
    <row r="1454" spans="1:6">
      <c r="A1454" s="1" t="s">
        <v>3234</v>
      </c>
      <c r="B1454" s="1" t="s">
        <v>3167</v>
      </c>
      <c r="C1454" s="1" t="s">
        <v>3261</v>
      </c>
      <c r="D1454" s="1">
        <v>4.5999999999999996</v>
      </c>
      <c r="E1454" s="1">
        <v>2001</v>
      </c>
      <c r="F1454" s="1" t="s">
        <v>429</v>
      </c>
    </row>
    <row r="1455" spans="1:6">
      <c r="A1455" s="1" t="s">
        <v>3234</v>
      </c>
      <c r="B1455" s="1" t="s">
        <v>3167</v>
      </c>
      <c r="C1455" s="1" t="s">
        <v>3249</v>
      </c>
      <c r="D1455" s="1">
        <v>4.4000000000000004</v>
      </c>
      <c r="E1455" s="1">
        <v>1827</v>
      </c>
      <c r="F1455" s="1" t="s">
        <v>143</v>
      </c>
    </row>
    <row r="1456" spans="1:6">
      <c r="A1456" s="1" t="s">
        <v>3234</v>
      </c>
      <c r="B1456" s="1" t="s">
        <v>3167</v>
      </c>
      <c r="C1456" s="1" t="s">
        <v>3256</v>
      </c>
      <c r="D1456" s="1">
        <v>4.5999999999999996</v>
      </c>
      <c r="E1456" s="1">
        <v>1720</v>
      </c>
      <c r="F1456" s="1" t="s">
        <v>150</v>
      </c>
    </row>
    <row r="1457" spans="1:6">
      <c r="A1457" s="1" t="s">
        <v>3234</v>
      </c>
      <c r="B1457" s="1" t="s">
        <v>3167</v>
      </c>
      <c r="C1457" s="1" t="s">
        <v>3254</v>
      </c>
      <c r="D1457" s="1">
        <v>4.5</v>
      </c>
      <c r="E1457" s="1">
        <v>1700</v>
      </c>
      <c r="F1457" s="1" t="s">
        <v>190</v>
      </c>
    </row>
    <row r="1458" spans="1:6">
      <c r="A1458" s="1" t="s">
        <v>3234</v>
      </c>
      <c r="B1458" s="1" t="s">
        <v>3167</v>
      </c>
      <c r="C1458" s="1" t="s">
        <v>3253</v>
      </c>
      <c r="D1458" s="1">
        <v>4.5</v>
      </c>
      <c r="E1458" s="1">
        <v>1690</v>
      </c>
      <c r="F1458" s="1" t="s">
        <v>178</v>
      </c>
    </row>
    <row r="1459" spans="1:6">
      <c r="A1459" s="1" t="s">
        <v>3234</v>
      </c>
      <c r="B1459" s="1" t="s">
        <v>3167</v>
      </c>
      <c r="C1459" s="1" t="s">
        <v>3243</v>
      </c>
      <c r="D1459" s="1">
        <v>4.8</v>
      </c>
      <c r="E1459" s="1">
        <v>1601</v>
      </c>
      <c r="F1459" s="1" t="s">
        <v>259</v>
      </c>
    </row>
    <row r="1460" spans="1:6">
      <c r="A1460" s="1" t="s">
        <v>3234</v>
      </c>
      <c r="B1460" s="1" t="s">
        <v>3167</v>
      </c>
      <c r="C1460" s="1" t="s">
        <v>3257</v>
      </c>
      <c r="D1460" s="1">
        <v>4.3</v>
      </c>
      <c r="E1460" s="1">
        <v>1542</v>
      </c>
      <c r="F1460" s="1" t="s">
        <v>308</v>
      </c>
    </row>
    <row r="1461" spans="1:6">
      <c r="A1461" s="1" t="s">
        <v>3234</v>
      </c>
      <c r="B1461" s="1" t="s">
        <v>3167</v>
      </c>
      <c r="C1461" s="1" t="s">
        <v>3265</v>
      </c>
      <c r="D1461" s="1">
        <v>4.5</v>
      </c>
      <c r="E1461" s="1">
        <v>1479</v>
      </c>
      <c r="F1461" s="1" t="s">
        <v>160</v>
      </c>
    </row>
    <row r="1462" spans="1:6">
      <c r="A1462" s="1" t="s">
        <v>3234</v>
      </c>
      <c r="B1462" s="1" t="s">
        <v>3167</v>
      </c>
      <c r="C1462" s="1" t="s">
        <v>3246</v>
      </c>
      <c r="D1462" s="1">
        <v>4.7</v>
      </c>
      <c r="E1462" s="1">
        <v>1382</v>
      </c>
      <c r="F1462" s="1" t="s">
        <v>146</v>
      </c>
    </row>
    <row r="1463" spans="1:6">
      <c r="A1463" s="1" t="s">
        <v>3234</v>
      </c>
      <c r="B1463" s="1" t="s">
        <v>3167</v>
      </c>
      <c r="C1463" s="1" t="s">
        <v>3263</v>
      </c>
      <c r="D1463" s="1">
        <v>4.7</v>
      </c>
      <c r="E1463" s="1">
        <v>1339</v>
      </c>
      <c r="F1463" s="1" t="s">
        <v>178</v>
      </c>
    </row>
    <row r="1464" spans="1:6">
      <c r="A1464" s="1" t="s">
        <v>3234</v>
      </c>
      <c r="B1464" s="1" t="s">
        <v>3167</v>
      </c>
      <c r="C1464" s="1" t="s">
        <v>3258</v>
      </c>
      <c r="D1464" s="1">
        <v>4.5</v>
      </c>
      <c r="E1464" s="1">
        <v>1098</v>
      </c>
      <c r="F1464" s="1" t="s">
        <v>180</v>
      </c>
    </row>
    <row r="1465" spans="1:6">
      <c r="A1465" s="1" t="s">
        <v>3234</v>
      </c>
      <c r="B1465" s="1" t="s">
        <v>3167</v>
      </c>
      <c r="C1465" s="1" t="s">
        <v>3255</v>
      </c>
      <c r="D1465" s="1">
        <v>4.5999999999999996</v>
      </c>
      <c r="E1465" s="1">
        <v>1070</v>
      </c>
      <c r="F1465" s="1" t="s">
        <v>3230</v>
      </c>
    </row>
    <row r="1466" spans="1:6">
      <c r="A1466" s="1" t="s">
        <v>3234</v>
      </c>
      <c r="B1466" s="1" t="s">
        <v>3167</v>
      </c>
      <c r="C1466" s="1" t="s">
        <v>3239</v>
      </c>
      <c r="D1466" s="1">
        <v>5</v>
      </c>
      <c r="E1466" s="1">
        <v>1010</v>
      </c>
      <c r="F1466" s="1" t="s">
        <v>178</v>
      </c>
    </row>
    <row r="1467" spans="1:6">
      <c r="A1467" s="1" t="s">
        <v>3234</v>
      </c>
      <c r="B1467" s="1" t="s">
        <v>3167</v>
      </c>
      <c r="C1467" s="1" t="s">
        <v>3251</v>
      </c>
      <c r="D1467" s="1">
        <v>4.8</v>
      </c>
      <c r="E1467" s="1">
        <v>946</v>
      </c>
      <c r="F1467" s="1" t="s">
        <v>178</v>
      </c>
    </row>
    <row r="1468" spans="1:6">
      <c r="A1468" s="1" t="s">
        <v>3234</v>
      </c>
      <c r="B1468" s="1" t="s">
        <v>3167</v>
      </c>
      <c r="C1468" s="1" t="s">
        <v>3264</v>
      </c>
      <c r="D1468" s="1">
        <v>4.3</v>
      </c>
      <c r="E1468" s="1">
        <v>855</v>
      </c>
      <c r="F1468" s="1" t="s">
        <v>136</v>
      </c>
    </row>
    <row r="1469" spans="1:6">
      <c r="A1469" s="1" t="s">
        <v>3234</v>
      </c>
      <c r="B1469" s="1" t="s">
        <v>3167</v>
      </c>
      <c r="C1469" s="1" t="s">
        <v>3252</v>
      </c>
      <c r="D1469" s="1">
        <v>4.5999999999999996</v>
      </c>
      <c r="E1469" s="1">
        <v>705</v>
      </c>
      <c r="F1469" s="1" t="s">
        <v>180</v>
      </c>
    </row>
    <row r="1470" spans="1:6">
      <c r="A1470" s="1" t="s">
        <v>3234</v>
      </c>
      <c r="B1470" s="1" t="s">
        <v>3167</v>
      </c>
      <c r="C1470" s="1" t="s">
        <v>3259</v>
      </c>
      <c r="D1470" s="1">
        <v>4.5999999999999996</v>
      </c>
      <c r="E1470" s="1">
        <v>599</v>
      </c>
      <c r="F1470" s="1" t="s">
        <v>1694</v>
      </c>
    </row>
    <row r="1471" spans="1:6">
      <c r="A1471" s="1" t="s">
        <v>3234</v>
      </c>
      <c r="B1471" s="1" t="s">
        <v>3167</v>
      </c>
      <c r="C1471" s="1" t="s">
        <v>3245</v>
      </c>
      <c r="D1471" s="1">
        <v>4.9000000000000004</v>
      </c>
      <c r="E1471" s="1">
        <v>532</v>
      </c>
      <c r="F1471" s="1" t="s">
        <v>180</v>
      </c>
    </row>
    <row r="1472" spans="1:6">
      <c r="A1472" s="1" t="s">
        <v>1817</v>
      </c>
      <c r="B1472" s="1" t="s">
        <v>1719</v>
      </c>
      <c r="C1472" s="1" t="s">
        <v>1818</v>
      </c>
      <c r="D1472" s="1">
        <v>4.7</v>
      </c>
      <c r="E1472" s="1">
        <v>59190</v>
      </c>
      <c r="F1472" s="1" t="s">
        <v>373</v>
      </c>
    </row>
    <row r="1473" spans="1:6">
      <c r="A1473" s="1" t="s">
        <v>1817</v>
      </c>
      <c r="B1473" s="1" t="s">
        <v>1719</v>
      </c>
      <c r="C1473" s="1" t="s">
        <v>1819</v>
      </c>
      <c r="D1473" s="1">
        <v>4.5</v>
      </c>
      <c r="E1473" s="1">
        <v>30392</v>
      </c>
      <c r="F1473" s="1" t="s">
        <v>1140</v>
      </c>
    </row>
    <row r="1474" spans="1:6">
      <c r="A1474" s="1" t="s">
        <v>1817</v>
      </c>
      <c r="B1474" s="1" t="s">
        <v>1719</v>
      </c>
      <c r="C1474" s="1" t="s">
        <v>1761</v>
      </c>
      <c r="D1474" s="1">
        <v>4.5</v>
      </c>
      <c r="E1474" s="1">
        <v>13928</v>
      </c>
      <c r="F1474" s="1" t="s">
        <v>308</v>
      </c>
    </row>
    <row r="1475" spans="1:6">
      <c r="A1475" s="1" t="s">
        <v>1817</v>
      </c>
      <c r="B1475" s="1" t="s">
        <v>1719</v>
      </c>
      <c r="C1475" s="1" t="s">
        <v>1820</v>
      </c>
      <c r="D1475" s="1">
        <v>4.5999999999999996</v>
      </c>
      <c r="E1475" s="1">
        <v>13861</v>
      </c>
      <c r="F1475" s="1" t="s">
        <v>237</v>
      </c>
    </row>
    <row r="1476" spans="1:6">
      <c r="A1476" s="1" t="s">
        <v>1817</v>
      </c>
      <c r="B1476" s="1" t="s">
        <v>1719</v>
      </c>
      <c r="C1476" s="1" t="s">
        <v>1822</v>
      </c>
      <c r="D1476" s="1">
        <v>4.5</v>
      </c>
      <c r="E1476" s="1">
        <v>13759</v>
      </c>
      <c r="F1476" s="1" t="s">
        <v>247</v>
      </c>
    </row>
    <row r="1477" spans="1:6">
      <c r="A1477" s="1" t="s">
        <v>1817</v>
      </c>
      <c r="B1477" s="1" t="s">
        <v>1719</v>
      </c>
      <c r="C1477" s="1" t="s">
        <v>1821</v>
      </c>
      <c r="D1477" s="1">
        <v>4.8</v>
      </c>
      <c r="E1477" s="1">
        <v>8327</v>
      </c>
      <c r="F1477" s="1" t="s">
        <v>162</v>
      </c>
    </row>
    <row r="1478" spans="1:6">
      <c r="A1478" s="1" t="s">
        <v>1817</v>
      </c>
      <c r="B1478" s="1" t="s">
        <v>1719</v>
      </c>
      <c r="C1478" s="1" t="s">
        <v>1826</v>
      </c>
      <c r="D1478" s="1">
        <v>4.4000000000000004</v>
      </c>
      <c r="E1478" s="1">
        <v>7850</v>
      </c>
      <c r="F1478" s="1" t="s">
        <v>200</v>
      </c>
    </row>
    <row r="1479" spans="1:6">
      <c r="A1479" s="1" t="s">
        <v>1817</v>
      </c>
      <c r="B1479" s="1" t="s">
        <v>1719</v>
      </c>
      <c r="C1479" s="1" t="s">
        <v>1827</v>
      </c>
      <c r="D1479" s="1">
        <v>4.7</v>
      </c>
      <c r="E1479" s="1">
        <v>7177</v>
      </c>
      <c r="F1479" s="1" t="s">
        <v>241</v>
      </c>
    </row>
    <row r="1480" spans="1:6">
      <c r="A1480" s="1" t="s">
        <v>1817</v>
      </c>
      <c r="B1480" s="1" t="s">
        <v>1719</v>
      </c>
      <c r="C1480" s="1" t="s">
        <v>1823</v>
      </c>
      <c r="D1480" s="1">
        <v>4.3</v>
      </c>
      <c r="E1480" s="1">
        <v>6418</v>
      </c>
      <c r="F1480" s="1" t="s">
        <v>308</v>
      </c>
    </row>
    <row r="1481" spans="1:6">
      <c r="A1481" s="1" t="s">
        <v>1817</v>
      </c>
      <c r="B1481" s="1" t="s">
        <v>1719</v>
      </c>
      <c r="C1481" s="1" t="s">
        <v>1825</v>
      </c>
      <c r="D1481" s="1">
        <v>4.5</v>
      </c>
      <c r="E1481" s="1">
        <v>5727</v>
      </c>
      <c r="F1481" s="1" t="s">
        <v>203</v>
      </c>
    </row>
    <row r="1482" spans="1:6">
      <c r="A1482" s="1" t="s">
        <v>1817</v>
      </c>
      <c r="B1482" s="1" t="s">
        <v>1719</v>
      </c>
      <c r="C1482" s="1" t="s">
        <v>1835</v>
      </c>
      <c r="D1482" s="1">
        <v>4.4000000000000004</v>
      </c>
      <c r="E1482" s="1">
        <v>4793</v>
      </c>
      <c r="F1482" s="1" t="s">
        <v>138</v>
      </c>
    </row>
    <row r="1483" spans="1:6">
      <c r="A1483" s="1" t="s">
        <v>1817</v>
      </c>
      <c r="B1483" s="1" t="s">
        <v>1719</v>
      </c>
      <c r="C1483" s="1" t="s">
        <v>1828</v>
      </c>
      <c r="D1483" s="1">
        <v>4.8</v>
      </c>
      <c r="E1483" s="1">
        <v>4610</v>
      </c>
      <c r="F1483" s="1" t="s">
        <v>172</v>
      </c>
    </row>
    <row r="1484" spans="1:6">
      <c r="A1484" s="1" t="s">
        <v>1817</v>
      </c>
      <c r="B1484" s="1" t="s">
        <v>1719</v>
      </c>
      <c r="C1484" s="1" t="s">
        <v>1833</v>
      </c>
      <c r="D1484" s="1">
        <v>4.4000000000000004</v>
      </c>
      <c r="E1484" s="1">
        <v>4128</v>
      </c>
      <c r="F1484" s="1" t="s">
        <v>581</v>
      </c>
    </row>
    <row r="1485" spans="1:6">
      <c r="A1485" s="1" t="s">
        <v>1817</v>
      </c>
      <c r="B1485" s="1" t="s">
        <v>1719</v>
      </c>
      <c r="C1485" s="1" t="s">
        <v>1829</v>
      </c>
      <c r="D1485" s="1">
        <v>4.5999999999999996</v>
      </c>
      <c r="E1485" s="1">
        <v>4011</v>
      </c>
      <c r="F1485" s="1" t="s">
        <v>1830</v>
      </c>
    </row>
    <row r="1486" spans="1:6">
      <c r="A1486" s="1" t="s">
        <v>1817</v>
      </c>
      <c r="B1486" s="1" t="s">
        <v>1719</v>
      </c>
      <c r="C1486" s="1" t="s">
        <v>1842</v>
      </c>
      <c r="D1486" s="1">
        <v>4.5999999999999996</v>
      </c>
      <c r="E1486" s="1">
        <v>3908</v>
      </c>
      <c r="F1486" s="1" t="s">
        <v>235</v>
      </c>
    </row>
    <row r="1487" spans="1:6">
      <c r="A1487" s="1" t="s">
        <v>1817</v>
      </c>
      <c r="B1487" s="1" t="s">
        <v>1719</v>
      </c>
      <c r="C1487" s="1" t="s">
        <v>1824</v>
      </c>
      <c r="D1487" s="1">
        <v>4.8</v>
      </c>
      <c r="E1487" s="1">
        <v>3587</v>
      </c>
      <c r="F1487" s="1" t="s">
        <v>135</v>
      </c>
    </row>
    <row r="1488" spans="1:6">
      <c r="A1488" s="1" t="s">
        <v>1817</v>
      </c>
      <c r="B1488" s="1" t="s">
        <v>1719</v>
      </c>
      <c r="C1488" s="1" t="s">
        <v>1832</v>
      </c>
      <c r="D1488" s="1">
        <v>4.5</v>
      </c>
      <c r="E1488" s="1">
        <v>3447</v>
      </c>
      <c r="F1488" s="1" t="s">
        <v>162</v>
      </c>
    </row>
    <row r="1489" spans="1:6">
      <c r="A1489" s="1" t="s">
        <v>1817</v>
      </c>
      <c r="B1489" s="1" t="s">
        <v>1719</v>
      </c>
      <c r="C1489" s="1" t="s">
        <v>1837</v>
      </c>
      <c r="D1489" s="1">
        <v>4.5999999999999996</v>
      </c>
      <c r="E1489" s="1">
        <v>3433</v>
      </c>
      <c r="F1489" s="1" t="s">
        <v>1838</v>
      </c>
    </row>
    <row r="1490" spans="1:6">
      <c r="A1490" s="1" t="s">
        <v>1817</v>
      </c>
      <c r="B1490" s="1" t="s">
        <v>1719</v>
      </c>
      <c r="C1490" s="1" t="s">
        <v>1843</v>
      </c>
      <c r="D1490" s="1">
        <v>4.5</v>
      </c>
      <c r="E1490" s="1">
        <v>3277</v>
      </c>
      <c r="F1490" s="1" t="s">
        <v>172</v>
      </c>
    </row>
    <row r="1491" spans="1:6">
      <c r="A1491" s="1" t="s">
        <v>1817</v>
      </c>
      <c r="B1491" s="1" t="s">
        <v>1719</v>
      </c>
      <c r="C1491" s="1" t="s">
        <v>1848</v>
      </c>
      <c r="D1491" s="1">
        <v>4.4000000000000004</v>
      </c>
      <c r="E1491" s="1">
        <v>2902</v>
      </c>
      <c r="F1491" s="1" t="s">
        <v>137</v>
      </c>
    </row>
    <row r="1492" spans="1:6">
      <c r="A1492" s="1" t="s">
        <v>1817</v>
      </c>
      <c r="B1492" s="1" t="s">
        <v>1719</v>
      </c>
      <c r="C1492" s="1" t="s">
        <v>1834</v>
      </c>
      <c r="D1492" s="1">
        <v>4.8</v>
      </c>
      <c r="E1492" s="1">
        <v>2674</v>
      </c>
      <c r="F1492" s="1" t="s">
        <v>237</v>
      </c>
    </row>
    <row r="1493" spans="1:6">
      <c r="A1493" s="1" t="s">
        <v>1817</v>
      </c>
      <c r="B1493" s="1" t="s">
        <v>1719</v>
      </c>
      <c r="C1493" s="1" t="s">
        <v>1839</v>
      </c>
      <c r="D1493" s="1">
        <v>4.5</v>
      </c>
      <c r="E1493" s="1">
        <v>2495</v>
      </c>
      <c r="F1493" s="1" t="s">
        <v>1838</v>
      </c>
    </row>
    <row r="1494" spans="1:6">
      <c r="A1494" s="1" t="s">
        <v>1817</v>
      </c>
      <c r="B1494" s="1" t="s">
        <v>1719</v>
      </c>
      <c r="C1494" s="1" t="s">
        <v>1831</v>
      </c>
      <c r="D1494" s="1">
        <v>4.4000000000000004</v>
      </c>
      <c r="E1494" s="1">
        <v>2350</v>
      </c>
      <c r="F1494" s="1" t="s">
        <v>351</v>
      </c>
    </row>
    <row r="1495" spans="1:6">
      <c r="A1495" s="1" t="s">
        <v>1817</v>
      </c>
      <c r="B1495" s="1" t="s">
        <v>1719</v>
      </c>
      <c r="C1495" s="1" t="s">
        <v>1849</v>
      </c>
      <c r="D1495" s="1">
        <v>4.7</v>
      </c>
      <c r="E1495" s="1">
        <v>2191</v>
      </c>
      <c r="F1495" s="1" t="s">
        <v>145</v>
      </c>
    </row>
    <row r="1496" spans="1:6">
      <c r="A1496" s="1" t="s">
        <v>1817</v>
      </c>
      <c r="B1496" s="1" t="s">
        <v>1719</v>
      </c>
      <c r="C1496" s="1" t="s">
        <v>1841</v>
      </c>
      <c r="D1496" s="1">
        <v>4.5999999999999996</v>
      </c>
      <c r="E1496" s="1">
        <v>2095</v>
      </c>
      <c r="F1496" s="1" t="s">
        <v>134</v>
      </c>
    </row>
    <row r="1497" spans="1:6">
      <c r="A1497" s="1" t="s">
        <v>1817</v>
      </c>
      <c r="B1497" s="1" t="s">
        <v>1719</v>
      </c>
      <c r="C1497" s="1" t="s">
        <v>1836</v>
      </c>
      <c r="D1497" s="1">
        <v>4.8</v>
      </c>
      <c r="E1497" s="1">
        <v>2027</v>
      </c>
      <c r="F1497" s="1" t="s">
        <v>296</v>
      </c>
    </row>
    <row r="1498" spans="1:6">
      <c r="A1498" s="1" t="s">
        <v>1817</v>
      </c>
      <c r="B1498" s="1" t="s">
        <v>1719</v>
      </c>
      <c r="C1498" s="1" t="s">
        <v>1846</v>
      </c>
      <c r="D1498" s="1">
        <v>4.5</v>
      </c>
      <c r="E1498" s="1">
        <v>1911</v>
      </c>
      <c r="F1498" s="1" t="s">
        <v>131</v>
      </c>
    </row>
    <row r="1499" spans="1:6">
      <c r="A1499" s="1" t="s">
        <v>1817</v>
      </c>
      <c r="B1499" s="1" t="s">
        <v>1719</v>
      </c>
      <c r="C1499" s="1" t="s">
        <v>1840</v>
      </c>
      <c r="D1499" s="1">
        <v>4.4000000000000004</v>
      </c>
      <c r="E1499" s="1">
        <v>1850</v>
      </c>
      <c r="F1499" s="1" t="s">
        <v>131</v>
      </c>
    </row>
    <row r="1500" spans="1:6">
      <c r="A1500" s="1" t="s">
        <v>1817</v>
      </c>
      <c r="B1500" s="1" t="s">
        <v>1719</v>
      </c>
      <c r="C1500" s="1" t="s">
        <v>1847</v>
      </c>
      <c r="D1500" s="1">
        <v>4.5</v>
      </c>
      <c r="E1500" s="1">
        <v>1495</v>
      </c>
      <c r="F1500" s="1" t="s">
        <v>135</v>
      </c>
    </row>
    <row r="1501" spans="1:6">
      <c r="A1501" s="1" t="s">
        <v>1817</v>
      </c>
      <c r="B1501" s="1" t="s">
        <v>1719</v>
      </c>
      <c r="C1501" s="1" t="s">
        <v>1844</v>
      </c>
      <c r="D1501" s="1">
        <v>4.5</v>
      </c>
      <c r="E1501" s="1">
        <v>1477</v>
      </c>
      <c r="F1501" s="1" t="s">
        <v>1845</v>
      </c>
    </row>
    <row r="1502" spans="1:6">
      <c r="A1502" s="1" t="s">
        <v>124</v>
      </c>
      <c r="B1502" s="1" t="s">
        <v>3167</v>
      </c>
      <c r="C1502" s="1" t="s">
        <v>3171</v>
      </c>
      <c r="D1502" s="1">
        <v>4.3</v>
      </c>
      <c r="E1502" s="1">
        <v>90985</v>
      </c>
      <c r="F1502" s="1" t="s">
        <v>706</v>
      </c>
    </row>
    <row r="1503" spans="1:6">
      <c r="A1503" s="1" t="s">
        <v>124</v>
      </c>
      <c r="B1503" s="1" t="s">
        <v>3167</v>
      </c>
      <c r="C1503" s="1" t="s">
        <v>3169</v>
      </c>
      <c r="D1503" s="1">
        <v>4.5999999999999996</v>
      </c>
      <c r="E1503" s="1">
        <v>74738</v>
      </c>
      <c r="F1503" s="1" t="s">
        <v>191</v>
      </c>
    </row>
    <row r="1504" spans="1:6">
      <c r="A1504" s="1" t="s">
        <v>124</v>
      </c>
      <c r="B1504" s="1" t="s">
        <v>3167</v>
      </c>
      <c r="C1504" s="1" t="s">
        <v>3168</v>
      </c>
      <c r="D1504" s="1">
        <v>4.5999999999999996</v>
      </c>
      <c r="E1504" s="1">
        <v>69159</v>
      </c>
      <c r="F1504" s="1" t="s">
        <v>223</v>
      </c>
    </row>
    <row r="1505" spans="1:6">
      <c r="A1505" s="1" t="s">
        <v>124</v>
      </c>
      <c r="B1505" s="1" t="s">
        <v>3167</v>
      </c>
      <c r="C1505" s="1" t="s">
        <v>3177</v>
      </c>
      <c r="D1505" s="1">
        <v>4.7</v>
      </c>
      <c r="E1505" s="1">
        <v>40956</v>
      </c>
      <c r="F1505" s="1" t="s">
        <v>203</v>
      </c>
    </row>
    <row r="1506" spans="1:6">
      <c r="A1506" s="1" t="s">
        <v>124</v>
      </c>
      <c r="B1506" s="1" t="s">
        <v>3167</v>
      </c>
      <c r="C1506" s="1" t="s">
        <v>3174</v>
      </c>
      <c r="D1506" s="1">
        <v>4.5999999999999996</v>
      </c>
      <c r="E1506" s="1">
        <v>40399</v>
      </c>
      <c r="F1506" s="1" t="s">
        <v>506</v>
      </c>
    </row>
    <row r="1507" spans="1:6">
      <c r="A1507" s="1" t="s">
        <v>124</v>
      </c>
      <c r="B1507" s="1" t="s">
        <v>3167</v>
      </c>
      <c r="C1507" s="1" t="s">
        <v>3170</v>
      </c>
      <c r="D1507" s="1">
        <v>4.5</v>
      </c>
      <c r="E1507" s="1">
        <v>38484</v>
      </c>
      <c r="F1507" s="1" t="s">
        <v>316</v>
      </c>
    </row>
    <row r="1508" spans="1:6">
      <c r="A1508" s="1" t="s">
        <v>124</v>
      </c>
      <c r="B1508" s="1" t="s">
        <v>3167</v>
      </c>
      <c r="C1508" s="1" t="s">
        <v>3179</v>
      </c>
      <c r="D1508" s="1">
        <v>4.5999999999999996</v>
      </c>
      <c r="E1508" s="1">
        <v>33128</v>
      </c>
      <c r="F1508" s="1" t="s">
        <v>203</v>
      </c>
    </row>
    <row r="1509" spans="1:6">
      <c r="A1509" s="1" t="s">
        <v>124</v>
      </c>
      <c r="B1509" s="1" t="s">
        <v>3167</v>
      </c>
      <c r="C1509" s="1" t="s">
        <v>3189</v>
      </c>
      <c r="D1509" s="1">
        <v>3.9</v>
      </c>
      <c r="E1509" s="1">
        <v>32561</v>
      </c>
      <c r="F1509" s="1" t="s">
        <v>180</v>
      </c>
    </row>
    <row r="1510" spans="1:6">
      <c r="A1510" s="1" t="s">
        <v>124</v>
      </c>
      <c r="B1510" s="1" t="s">
        <v>3167</v>
      </c>
      <c r="C1510" s="1" t="s">
        <v>3181</v>
      </c>
      <c r="D1510" s="1">
        <v>4.4000000000000004</v>
      </c>
      <c r="E1510" s="1">
        <v>32120</v>
      </c>
      <c r="F1510" s="1" t="s">
        <v>145</v>
      </c>
    </row>
    <row r="1511" spans="1:6">
      <c r="A1511" s="1" t="s">
        <v>124</v>
      </c>
      <c r="B1511" s="1" t="s">
        <v>3167</v>
      </c>
      <c r="C1511" s="1" t="s">
        <v>3180</v>
      </c>
      <c r="D1511" s="1">
        <v>4.3</v>
      </c>
      <c r="E1511" s="1">
        <v>30068</v>
      </c>
      <c r="F1511" s="1" t="s">
        <v>223</v>
      </c>
    </row>
    <row r="1512" spans="1:6">
      <c r="A1512" s="1" t="s">
        <v>124</v>
      </c>
      <c r="B1512" s="1" t="s">
        <v>3167</v>
      </c>
      <c r="C1512" s="1" t="s">
        <v>3176</v>
      </c>
      <c r="D1512" s="1">
        <v>4.5999999999999996</v>
      </c>
      <c r="E1512" s="1">
        <v>29756</v>
      </c>
      <c r="F1512" s="1" t="s">
        <v>162</v>
      </c>
    </row>
    <row r="1513" spans="1:6">
      <c r="A1513" s="1" t="s">
        <v>124</v>
      </c>
      <c r="B1513" s="1" t="s">
        <v>3167</v>
      </c>
      <c r="C1513" s="1" t="s">
        <v>3175</v>
      </c>
      <c r="D1513" s="1">
        <v>4.4000000000000004</v>
      </c>
      <c r="E1513" s="1">
        <v>29436</v>
      </c>
      <c r="F1513" s="1" t="s">
        <v>149</v>
      </c>
    </row>
    <row r="1514" spans="1:6">
      <c r="A1514" s="1" t="s">
        <v>124</v>
      </c>
      <c r="B1514" s="1" t="s">
        <v>3167</v>
      </c>
      <c r="C1514" s="1" t="s">
        <v>3178</v>
      </c>
      <c r="D1514" s="1">
        <v>4.5</v>
      </c>
      <c r="E1514" s="1">
        <v>25487</v>
      </c>
      <c r="F1514" s="1" t="s">
        <v>773</v>
      </c>
    </row>
    <row r="1515" spans="1:6">
      <c r="A1515" s="1" t="s">
        <v>124</v>
      </c>
      <c r="B1515" s="1" t="s">
        <v>3167</v>
      </c>
      <c r="C1515" s="1" t="s">
        <v>3184</v>
      </c>
      <c r="D1515" s="1">
        <v>4.7</v>
      </c>
      <c r="E1515" s="1">
        <v>23940</v>
      </c>
      <c r="F1515" s="1" t="s">
        <v>146</v>
      </c>
    </row>
    <row r="1516" spans="1:6">
      <c r="A1516" s="1" t="s">
        <v>124</v>
      </c>
      <c r="B1516" s="1" t="s">
        <v>3167</v>
      </c>
      <c r="C1516" s="1" t="s">
        <v>3182</v>
      </c>
      <c r="D1516" s="1">
        <v>4.5999999999999996</v>
      </c>
      <c r="E1516" s="1">
        <v>22623</v>
      </c>
      <c r="F1516" s="1" t="s">
        <v>137</v>
      </c>
    </row>
    <row r="1517" spans="1:6">
      <c r="A1517" s="1" t="s">
        <v>124</v>
      </c>
      <c r="B1517" s="1" t="s">
        <v>3167</v>
      </c>
      <c r="C1517" s="1" t="s">
        <v>3187</v>
      </c>
      <c r="D1517" s="1">
        <v>4.3</v>
      </c>
      <c r="E1517" s="1">
        <v>19807</v>
      </c>
      <c r="F1517" s="1" t="s">
        <v>190</v>
      </c>
    </row>
    <row r="1518" spans="1:6">
      <c r="A1518" s="1" t="s">
        <v>124</v>
      </c>
      <c r="B1518" s="1" t="s">
        <v>3167</v>
      </c>
      <c r="C1518" s="1" t="s">
        <v>3188</v>
      </c>
      <c r="D1518" s="1">
        <v>4.7</v>
      </c>
      <c r="E1518" s="1">
        <v>19287</v>
      </c>
      <c r="F1518" s="1" t="s">
        <v>137</v>
      </c>
    </row>
    <row r="1519" spans="1:6">
      <c r="A1519" s="1" t="s">
        <v>124</v>
      </c>
      <c r="B1519" s="1" t="s">
        <v>3167</v>
      </c>
      <c r="C1519" s="1" t="s">
        <v>3185</v>
      </c>
      <c r="D1519" s="1">
        <v>4.5</v>
      </c>
      <c r="E1519" s="1">
        <v>17851</v>
      </c>
      <c r="F1519" s="1" t="s">
        <v>172</v>
      </c>
    </row>
    <row r="1520" spans="1:6">
      <c r="A1520" s="1" t="s">
        <v>124</v>
      </c>
      <c r="B1520" s="1" t="s">
        <v>3167</v>
      </c>
      <c r="C1520" s="1" t="s">
        <v>3172</v>
      </c>
      <c r="D1520" s="1">
        <v>4.5</v>
      </c>
      <c r="E1520" s="1">
        <v>17580</v>
      </c>
      <c r="F1520" s="1" t="s">
        <v>256</v>
      </c>
    </row>
    <row r="1521" spans="1:6">
      <c r="A1521" s="1" t="s">
        <v>124</v>
      </c>
      <c r="B1521" s="1" t="s">
        <v>3167</v>
      </c>
      <c r="C1521" s="1" t="s">
        <v>3186</v>
      </c>
      <c r="D1521" s="1">
        <v>4.7</v>
      </c>
      <c r="E1521" s="1">
        <v>17021</v>
      </c>
      <c r="F1521" s="1" t="s">
        <v>162</v>
      </c>
    </row>
    <row r="1522" spans="1:6">
      <c r="A1522" s="1" t="s">
        <v>124</v>
      </c>
      <c r="B1522" s="1" t="s">
        <v>3167</v>
      </c>
      <c r="C1522" s="1" t="s">
        <v>3173</v>
      </c>
      <c r="D1522" s="1">
        <v>4.5999999999999996</v>
      </c>
      <c r="E1522" s="1">
        <v>14318</v>
      </c>
      <c r="F1522" s="1" t="s">
        <v>149</v>
      </c>
    </row>
    <row r="1523" spans="1:6">
      <c r="A1523" s="1" t="s">
        <v>124</v>
      </c>
      <c r="B1523" s="1" t="s">
        <v>3167</v>
      </c>
      <c r="C1523" s="1" t="s">
        <v>3193</v>
      </c>
      <c r="D1523" s="1">
        <v>4.8</v>
      </c>
      <c r="E1523" s="1">
        <v>8238</v>
      </c>
      <c r="F1523" s="1" t="s">
        <v>256</v>
      </c>
    </row>
    <row r="1524" spans="1:6">
      <c r="A1524" s="1" t="s">
        <v>124</v>
      </c>
      <c r="B1524" s="1" t="s">
        <v>3167</v>
      </c>
      <c r="C1524" s="1" t="s">
        <v>3197</v>
      </c>
      <c r="D1524" s="1">
        <v>4.2</v>
      </c>
      <c r="E1524" s="1">
        <v>6956</v>
      </c>
      <c r="F1524" s="1" t="s">
        <v>210</v>
      </c>
    </row>
    <row r="1525" spans="1:6">
      <c r="A1525" s="1" t="s">
        <v>124</v>
      </c>
      <c r="B1525" s="1" t="s">
        <v>3167</v>
      </c>
      <c r="C1525" s="1" t="s">
        <v>3195</v>
      </c>
      <c r="D1525" s="1">
        <v>4.7</v>
      </c>
      <c r="E1525" s="1">
        <v>6478</v>
      </c>
      <c r="F1525" s="1" t="s">
        <v>137</v>
      </c>
    </row>
    <row r="1526" spans="1:6">
      <c r="A1526" s="1" t="s">
        <v>124</v>
      </c>
      <c r="B1526" s="1" t="s">
        <v>3167</v>
      </c>
      <c r="C1526" s="1" t="s">
        <v>3194</v>
      </c>
      <c r="D1526" s="1">
        <v>4.5999999999999996</v>
      </c>
      <c r="E1526" s="1">
        <v>5981</v>
      </c>
      <c r="F1526" s="1" t="s">
        <v>351</v>
      </c>
    </row>
    <row r="1527" spans="1:6">
      <c r="A1527" s="1" t="s">
        <v>124</v>
      </c>
      <c r="B1527" s="1" t="s">
        <v>3167</v>
      </c>
      <c r="C1527" s="1" t="s">
        <v>3192</v>
      </c>
      <c r="D1527" s="1">
        <v>4.7</v>
      </c>
      <c r="E1527" s="1">
        <v>4795</v>
      </c>
      <c r="F1527" s="1" t="s">
        <v>259</v>
      </c>
    </row>
    <row r="1528" spans="1:6">
      <c r="A1528" s="1" t="s">
        <v>124</v>
      </c>
      <c r="B1528" s="1" t="s">
        <v>3167</v>
      </c>
      <c r="C1528" s="1" t="s">
        <v>3196</v>
      </c>
      <c r="D1528" s="1">
        <v>4.5999999999999996</v>
      </c>
      <c r="E1528" s="1">
        <v>4552</v>
      </c>
      <c r="F1528" s="1" t="s">
        <v>399</v>
      </c>
    </row>
    <row r="1529" spans="1:6">
      <c r="A1529" s="1" t="s">
        <v>124</v>
      </c>
      <c r="B1529" s="1" t="s">
        <v>3167</v>
      </c>
      <c r="C1529" s="1" t="s">
        <v>3183</v>
      </c>
      <c r="D1529" s="1">
        <v>4.7</v>
      </c>
      <c r="E1529" s="1">
        <v>3155</v>
      </c>
      <c r="F1529" s="1" t="s">
        <v>438</v>
      </c>
    </row>
    <row r="1530" spans="1:6">
      <c r="A1530" s="1" t="s">
        <v>124</v>
      </c>
      <c r="B1530" s="1" t="s">
        <v>3167</v>
      </c>
      <c r="C1530" s="1" t="s">
        <v>3190</v>
      </c>
      <c r="D1530" s="1">
        <v>4.8</v>
      </c>
      <c r="E1530" s="1">
        <v>3051</v>
      </c>
      <c r="F1530" s="1" t="s">
        <v>235</v>
      </c>
    </row>
    <row r="1531" spans="1:6">
      <c r="A1531" s="1" t="s">
        <v>124</v>
      </c>
      <c r="B1531" s="1" t="s">
        <v>3167</v>
      </c>
      <c r="C1531" s="1" t="s">
        <v>3191</v>
      </c>
      <c r="D1531" s="1">
        <v>4.5999999999999996</v>
      </c>
      <c r="E1531" s="1">
        <v>1576</v>
      </c>
      <c r="F1531" s="1" t="s">
        <v>134</v>
      </c>
    </row>
    <row r="1532" spans="1:6">
      <c r="A1532" s="1" t="s">
        <v>3000</v>
      </c>
      <c r="B1532" s="1" t="s">
        <v>2968</v>
      </c>
      <c r="C1532" s="1" t="s">
        <v>3004</v>
      </c>
      <c r="D1532" s="1">
        <v>4.5999999999999996</v>
      </c>
      <c r="E1532" s="1">
        <v>6565</v>
      </c>
      <c r="F1532" s="1" t="s">
        <v>168</v>
      </c>
    </row>
    <row r="1533" spans="1:6">
      <c r="A1533" s="1" t="s">
        <v>3000</v>
      </c>
      <c r="B1533" s="1" t="s">
        <v>2968</v>
      </c>
      <c r="C1533" s="1" t="s">
        <v>3003</v>
      </c>
      <c r="D1533" s="1">
        <v>4.7</v>
      </c>
      <c r="E1533" s="1">
        <v>6297</v>
      </c>
      <c r="F1533" s="1" t="s">
        <v>2736</v>
      </c>
    </row>
    <row r="1534" spans="1:6">
      <c r="A1534" s="1" t="s">
        <v>3000</v>
      </c>
      <c r="B1534" s="1" t="s">
        <v>2968</v>
      </c>
      <c r="C1534" s="1" t="s">
        <v>3036</v>
      </c>
      <c r="D1534" s="1">
        <v>4.7</v>
      </c>
      <c r="E1534" s="1">
        <v>6297</v>
      </c>
      <c r="F1534" s="1" t="s">
        <v>2736</v>
      </c>
    </row>
    <row r="1535" spans="1:6">
      <c r="A1535" s="1" t="s">
        <v>3000</v>
      </c>
      <c r="B1535" s="1" t="s">
        <v>2968</v>
      </c>
      <c r="C1535" s="1" t="s">
        <v>3001</v>
      </c>
      <c r="D1535" s="1">
        <v>4.7</v>
      </c>
      <c r="E1535" s="1">
        <v>5288</v>
      </c>
      <c r="F1535" s="1" t="s">
        <v>131</v>
      </c>
    </row>
    <row r="1536" spans="1:6">
      <c r="A1536" s="1" t="s">
        <v>3000</v>
      </c>
      <c r="B1536" s="1" t="s">
        <v>2968</v>
      </c>
      <c r="C1536" s="1" t="s">
        <v>3006</v>
      </c>
      <c r="D1536" s="1">
        <v>4.4000000000000004</v>
      </c>
      <c r="E1536" s="1">
        <v>4766</v>
      </c>
      <c r="F1536" s="1" t="s">
        <v>150</v>
      </c>
    </row>
    <row r="1537" spans="1:6">
      <c r="A1537" s="1" t="s">
        <v>3000</v>
      </c>
      <c r="B1537" s="1" t="s">
        <v>2968</v>
      </c>
      <c r="C1537" s="1" t="s">
        <v>3005</v>
      </c>
      <c r="D1537" s="1">
        <v>4.5999999999999996</v>
      </c>
      <c r="E1537" s="1">
        <v>3016</v>
      </c>
      <c r="F1537" s="1" t="s">
        <v>394</v>
      </c>
    </row>
    <row r="1538" spans="1:6">
      <c r="A1538" s="1" t="s">
        <v>3000</v>
      </c>
      <c r="B1538" s="1" t="s">
        <v>2968</v>
      </c>
      <c r="C1538" s="1" t="s">
        <v>3002</v>
      </c>
      <c r="D1538" s="1">
        <v>4.7</v>
      </c>
      <c r="E1538" s="1">
        <v>2561</v>
      </c>
      <c r="F1538" s="1" t="s">
        <v>12</v>
      </c>
    </row>
    <row r="1539" spans="1:6">
      <c r="A1539" s="1" t="s">
        <v>3000</v>
      </c>
      <c r="B1539" s="1" t="s">
        <v>2968</v>
      </c>
      <c r="C1539" s="1" t="s">
        <v>3009</v>
      </c>
      <c r="D1539" s="1">
        <v>4.5</v>
      </c>
      <c r="E1539" s="1">
        <v>2251</v>
      </c>
      <c r="F1539" s="1" t="s">
        <v>257</v>
      </c>
    </row>
    <row r="1540" spans="1:6">
      <c r="A1540" s="1" t="s">
        <v>3000</v>
      </c>
      <c r="B1540" s="1" t="s">
        <v>2968</v>
      </c>
      <c r="C1540" s="1" t="s">
        <v>3028</v>
      </c>
      <c r="D1540" s="1">
        <v>4.4000000000000004</v>
      </c>
      <c r="E1540" s="1">
        <v>1409</v>
      </c>
      <c r="F1540" s="1" t="s">
        <v>3029</v>
      </c>
    </row>
    <row r="1541" spans="1:6">
      <c r="A1541" s="1" t="s">
        <v>3000</v>
      </c>
      <c r="B1541" s="1" t="s">
        <v>2968</v>
      </c>
      <c r="C1541" s="1" t="s">
        <v>3010</v>
      </c>
      <c r="D1541" s="1">
        <v>4.5999999999999996</v>
      </c>
      <c r="E1541" s="1">
        <v>805</v>
      </c>
      <c r="F1541" s="1" t="s">
        <v>203</v>
      </c>
    </row>
    <row r="1542" spans="1:6">
      <c r="A1542" s="1" t="s">
        <v>3000</v>
      </c>
      <c r="B1542" s="1" t="s">
        <v>2968</v>
      </c>
      <c r="C1542" s="1" t="s">
        <v>3011</v>
      </c>
      <c r="D1542" s="1">
        <v>4.5</v>
      </c>
      <c r="E1542" s="1">
        <v>799</v>
      </c>
      <c r="F1542" s="1" t="s">
        <v>168</v>
      </c>
    </row>
    <row r="1543" spans="1:6">
      <c r="A1543" s="1" t="s">
        <v>3000</v>
      </c>
      <c r="B1543" s="1" t="s">
        <v>2968</v>
      </c>
      <c r="C1543" s="1" t="s">
        <v>3016</v>
      </c>
      <c r="D1543" s="1">
        <v>4.4000000000000004</v>
      </c>
      <c r="E1543" s="1">
        <v>764</v>
      </c>
      <c r="F1543" s="1" t="s">
        <v>145</v>
      </c>
    </row>
    <row r="1544" spans="1:6">
      <c r="A1544" s="1" t="s">
        <v>3000</v>
      </c>
      <c r="B1544" s="1" t="s">
        <v>2968</v>
      </c>
      <c r="C1544" s="1" t="s">
        <v>3007</v>
      </c>
      <c r="D1544" s="1">
        <v>4.3</v>
      </c>
      <c r="E1544" s="1">
        <v>646</v>
      </c>
      <c r="F1544" s="1" t="s">
        <v>3008</v>
      </c>
    </row>
    <row r="1545" spans="1:6">
      <c r="A1545" s="1" t="s">
        <v>3000</v>
      </c>
      <c r="B1545" s="1" t="s">
        <v>2968</v>
      </c>
      <c r="C1545" s="1" t="s">
        <v>3014</v>
      </c>
      <c r="D1545" s="1">
        <v>4.5</v>
      </c>
      <c r="E1545" s="1">
        <v>642</v>
      </c>
      <c r="F1545" s="1" t="s">
        <v>172</v>
      </c>
    </row>
    <row r="1546" spans="1:6">
      <c r="A1546" s="1" t="s">
        <v>3000</v>
      </c>
      <c r="B1546" s="1" t="s">
        <v>2968</v>
      </c>
      <c r="C1546" s="1" t="s">
        <v>3012</v>
      </c>
      <c r="D1546" s="1">
        <v>4.8</v>
      </c>
      <c r="E1546" s="1">
        <v>407</v>
      </c>
      <c r="F1546" s="1" t="s">
        <v>3013</v>
      </c>
    </row>
    <row r="1547" spans="1:6">
      <c r="A1547" s="1" t="s">
        <v>3000</v>
      </c>
      <c r="B1547" s="1" t="s">
        <v>2968</v>
      </c>
      <c r="C1547" s="1" t="s">
        <v>3019</v>
      </c>
      <c r="D1547" s="1">
        <v>4.5</v>
      </c>
      <c r="E1547" s="1">
        <v>361</v>
      </c>
      <c r="F1547" s="1" t="s">
        <v>3020</v>
      </c>
    </row>
    <row r="1548" spans="1:6">
      <c r="A1548" s="1" t="s">
        <v>3000</v>
      </c>
      <c r="B1548" s="1" t="s">
        <v>2968</v>
      </c>
      <c r="C1548" s="1" t="s">
        <v>3018</v>
      </c>
      <c r="D1548" s="1">
        <v>4.3</v>
      </c>
      <c r="E1548" s="1">
        <v>317</v>
      </c>
      <c r="F1548" s="1" t="s">
        <v>211</v>
      </c>
    </row>
    <row r="1549" spans="1:6">
      <c r="A1549" s="1" t="s">
        <v>3000</v>
      </c>
      <c r="B1549" s="1" t="s">
        <v>2968</v>
      </c>
      <c r="C1549" s="1" t="s">
        <v>3015</v>
      </c>
      <c r="D1549" s="1">
        <v>4.4000000000000004</v>
      </c>
      <c r="E1549" s="1">
        <v>293</v>
      </c>
      <c r="F1549" s="1" t="s">
        <v>178</v>
      </c>
    </row>
    <row r="1550" spans="1:6">
      <c r="A1550" s="1" t="s">
        <v>3000</v>
      </c>
      <c r="B1550" s="1" t="s">
        <v>2968</v>
      </c>
      <c r="C1550" s="1" t="s">
        <v>3023</v>
      </c>
      <c r="D1550" s="1">
        <v>4.3</v>
      </c>
      <c r="E1550" s="1">
        <v>270</v>
      </c>
      <c r="F1550" s="1" t="s">
        <v>145</v>
      </c>
    </row>
    <row r="1551" spans="1:6">
      <c r="A1551" s="1" t="s">
        <v>3000</v>
      </c>
      <c r="B1551" s="1" t="s">
        <v>2968</v>
      </c>
      <c r="C1551" s="1" t="s">
        <v>3024</v>
      </c>
      <c r="D1551" s="1">
        <v>4.5</v>
      </c>
      <c r="E1551" s="1">
        <v>216</v>
      </c>
      <c r="F1551" s="1" t="s">
        <v>238</v>
      </c>
    </row>
    <row r="1552" spans="1:6">
      <c r="A1552" s="1" t="s">
        <v>3000</v>
      </c>
      <c r="B1552" s="1" t="s">
        <v>2968</v>
      </c>
      <c r="C1552" s="1" t="s">
        <v>3021</v>
      </c>
      <c r="D1552" s="1">
        <v>4.3</v>
      </c>
      <c r="E1552" s="1">
        <v>147</v>
      </c>
      <c r="F1552" s="1" t="s">
        <v>211</v>
      </c>
    </row>
    <row r="1553" spans="1:6">
      <c r="A1553" s="1" t="s">
        <v>3000</v>
      </c>
      <c r="B1553" s="1" t="s">
        <v>2968</v>
      </c>
      <c r="C1553" s="1" t="s">
        <v>3030</v>
      </c>
      <c r="D1553" s="1">
        <v>3.6</v>
      </c>
      <c r="E1553" s="1">
        <v>138</v>
      </c>
      <c r="F1553" s="1" t="s">
        <v>958</v>
      </c>
    </row>
    <row r="1554" spans="1:6">
      <c r="A1554" s="1" t="s">
        <v>3000</v>
      </c>
      <c r="B1554" s="1" t="s">
        <v>2968</v>
      </c>
      <c r="C1554" s="1" t="s">
        <v>3017</v>
      </c>
      <c r="D1554" s="1">
        <v>4.9000000000000004</v>
      </c>
      <c r="E1554" s="1">
        <v>126</v>
      </c>
      <c r="F1554" s="1" t="s">
        <v>210</v>
      </c>
    </row>
    <row r="1555" spans="1:6">
      <c r="A1555" s="1" t="s">
        <v>3000</v>
      </c>
      <c r="B1555" s="1" t="s">
        <v>2968</v>
      </c>
      <c r="C1555" s="1" t="s">
        <v>3031</v>
      </c>
      <c r="D1555" s="1">
        <v>4.3</v>
      </c>
      <c r="E1555" s="1">
        <v>123</v>
      </c>
      <c r="F1555" s="1" t="s">
        <v>3032</v>
      </c>
    </row>
    <row r="1556" spans="1:6">
      <c r="A1556" s="1" t="s">
        <v>3000</v>
      </c>
      <c r="B1556" s="1" t="s">
        <v>2968</v>
      </c>
      <c r="C1556" s="1" t="s">
        <v>3025</v>
      </c>
      <c r="D1556" s="1">
        <v>3.6</v>
      </c>
      <c r="E1556" s="1">
        <v>120</v>
      </c>
      <c r="F1556" s="1" t="s">
        <v>203</v>
      </c>
    </row>
    <row r="1557" spans="1:6">
      <c r="A1557" s="1" t="s">
        <v>3000</v>
      </c>
      <c r="B1557" s="1" t="s">
        <v>2968</v>
      </c>
      <c r="C1557" s="1" t="s">
        <v>3035</v>
      </c>
      <c r="D1557" s="1">
        <v>4.3</v>
      </c>
      <c r="E1557" s="1">
        <v>78</v>
      </c>
      <c r="F1557" s="1" t="s">
        <v>172</v>
      </c>
    </row>
    <row r="1558" spans="1:6">
      <c r="A1558" s="1" t="s">
        <v>3000</v>
      </c>
      <c r="B1558" s="1" t="s">
        <v>2968</v>
      </c>
      <c r="C1558" s="1" t="s">
        <v>3026</v>
      </c>
      <c r="D1558" s="1">
        <v>4.3</v>
      </c>
      <c r="E1558" s="1">
        <v>64</v>
      </c>
      <c r="F1558" s="1" t="s">
        <v>223</v>
      </c>
    </row>
    <row r="1559" spans="1:6">
      <c r="A1559" s="1" t="s">
        <v>3000</v>
      </c>
      <c r="B1559" s="1" t="s">
        <v>2968</v>
      </c>
      <c r="C1559" s="1" t="s">
        <v>3022</v>
      </c>
      <c r="D1559" s="1">
        <v>4.5</v>
      </c>
      <c r="E1559" s="1">
        <v>58</v>
      </c>
      <c r="F1559" s="1" t="s">
        <v>138</v>
      </c>
    </row>
    <row r="1560" spans="1:6">
      <c r="A1560" s="1" t="s">
        <v>3000</v>
      </c>
      <c r="B1560" s="1" t="s">
        <v>2968</v>
      </c>
      <c r="C1560" s="1" t="s">
        <v>3033</v>
      </c>
      <c r="D1560" s="1">
        <v>4.0999999999999996</v>
      </c>
      <c r="E1560" s="1">
        <v>41</v>
      </c>
      <c r="F1560" s="1" t="s">
        <v>3034</v>
      </c>
    </row>
    <row r="1561" spans="1:6">
      <c r="A1561" s="1" t="s">
        <v>3000</v>
      </c>
      <c r="B1561" s="1" t="s">
        <v>2968</v>
      </c>
      <c r="C1561" s="1" t="s">
        <v>3027</v>
      </c>
      <c r="D1561" s="1">
        <v>4.3</v>
      </c>
      <c r="E1561" s="1">
        <v>28</v>
      </c>
      <c r="F1561" s="1" t="s">
        <v>396</v>
      </c>
    </row>
    <row r="1562" spans="1:6">
      <c r="A1562" s="1" t="s">
        <v>2080</v>
      </c>
      <c r="B1562" s="1" t="s">
        <v>2080</v>
      </c>
      <c r="C1562" s="1" t="s">
        <v>2083</v>
      </c>
      <c r="D1562" s="1">
        <v>4.2</v>
      </c>
      <c r="E1562" s="1">
        <v>2489</v>
      </c>
      <c r="F1562" s="1" t="s">
        <v>223</v>
      </c>
    </row>
    <row r="1563" spans="1:6">
      <c r="A1563" s="1" t="s">
        <v>2080</v>
      </c>
      <c r="B1563" s="1" t="s">
        <v>2080</v>
      </c>
      <c r="C1563" s="1" t="s">
        <v>2086</v>
      </c>
      <c r="D1563" s="1">
        <v>4.2</v>
      </c>
      <c r="E1563" s="1">
        <v>2122</v>
      </c>
      <c r="F1563" s="1" t="s">
        <v>229</v>
      </c>
    </row>
    <row r="1564" spans="1:6">
      <c r="A1564" s="1" t="s">
        <v>2080</v>
      </c>
      <c r="B1564" s="1" t="s">
        <v>2080</v>
      </c>
      <c r="C1564" s="1" t="s">
        <v>2082</v>
      </c>
      <c r="D1564" s="1">
        <v>4.5</v>
      </c>
      <c r="E1564" s="1">
        <v>1929</v>
      </c>
      <c r="F1564" s="1" t="s">
        <v>247</v>
      </c>
    </row>
    <row r="1565" spans="1:6">
      <c r="A1565" s="1" t="s">
        <v>2080</v>
      </c>
      <c r="B1565" s="1" t="s">
        <v>2080</v>
      </c>
      <c r="C1565" s="1" t="s">
        <v>2081</v>
      </c>
      <c r="D1565" s="1">
        <v>4.5999999999999996</v>
      </c>
      <c r="E1565" s="1">
        <v>1618</v>
      </c>
      <c r="F1565" s="1" t="s">
        <v>238</v>
      </c>
    </row>
    <row r="1566" spans="1:6">
      <c r="A1566" s="1" t="s">
        <v>2080</v>
      </c>
      <c r="B1566" s="1" t="s">
        <v>2080</v>
      </c>
      <c r="C1566" s="1" t="s">
        <v>2085</v>
      </c>
      <c r="D1566" s="1">
        <v>4.7</v>
      </c>
      <c r="E1566" s="1">
        <v>1556</v>
      </c>
      <c r="F1566" s="1" t="s">
        <v>235</v>
      </c>
    </row>
    <row r="1567" spans="1:6">
      <c r="A1567" s="1" t="s">
        <v>2080</v>
      </c>
      <c r="B1567" s="1" t="s">
        <v>2080</v>
      </c>
      <c r="C1567" s="1" t="s">
        <v>2087</v>
      </c>
      <c r="D1567" s="1">
        <v>4.5</v>
      </c>
      <c r="E1567" s="1">
        <v>1321</v>
      </c>
      <c r="F1567" s="1" t="s">
        <v>1232</v>
      </c>
    </row>
    <row r="1568" spans="1:6">
      <c r="A1568" s="1" t="s">
        <v>2080</v>
      </c>
      <c r="B1568" s="1" t="s">
        <v>2080</v>
      </c>
      <c r="C1568" s="1" t="s">
        <v>2090</v>
      </c>
      <c r="D1568" s="1">
        <v>4</v>
      </c>
      <c r="E1568" s="1">
        <v>1167</v>
      </c>
      <c r="F1568" s="1" t="s">
        <v>247</v>
      </c>
    </row>
    <row r="1569" spans="1:6">
      <c r="A1569" s="1" t="s">
        <v>2080</v>
      </c>
      <c r="B1569" s="1" t="s">
        <v>2080</v>
      </c>
      <c r="C1569" s="1" t="s">
        <v>2098</v>
      </c>
      <c r="D1569" s="1">
        <v>4.0999999999999996</v>
      </c>
      <c r="E1569" s="1">
        <v>858</v>
      </c>
      <c r="F1569" s="1" t="s">
        <v>145</v>
      </c>
    </row>
    <row r="1570" spans="1:6">
      <c r="A1570" s="1" t="s">
        <v>2080</v>
      </c>
      <c r="B1570" s="1" t="s">
        <v>2080</v>
      </c>
      <c r="C1570" s="1" t="s">
        <v>2108</v>
      </c>
      <c r="D1570" s="1">
        <v>4</v>
      </c>
      <c r="E1570" s="1">
        <v>581</v>
      </c>
      <c r="F1570" s="1" t="s">
        <v>190</v>
      </c>
    </row>
    <row r="1571" spans="1:6">
      <c r="A1571" s="1" t="s">
        <v>2080</v>
      </c>
      <c r="B1571" s="1" t="s">
        <v>2080</v>
      </c>
      <c r="C1571" s="1" t="s">
        <v>2088</v>
      </c>
      <c r="D1571" s="1">
        <v>4.5999999999999996</v>
      </c>
      <c r="E1571" s="1">
        <v>524</v>
      </c>
      <c r="F1571" s="1" t="s">
        <v>706</v>
      </c>
    </row>
    <row r="1572" spans="1:6">
      <c r="A1572" s="1" t="s">
        <v>2080</v>
      </c>
      <c r="B1572" s="1" t="s">
        <v>2080</v>
      </c>
      <c r="C1572" s="1" t="s">
        <v>2084</v>
      </c>
      <c r="D1572" s="1">
        <v>4.8</v>
      </c>
      <c r="E1572" s="1">
        <v>494</v>
      </c>
      <c r="F1572" s="1" t="s">
        <v>164</v>
      </c>
    </row>
    <row r="1573" spans="1:6">
      <c r="A1573" s="1" t="s">
        <v>2080</v>
      </c>
      <c r="B1573" s="1" t="s">
        <v>2080</v>
      </c>
      <c r="C1573" s="1" t="s">
        <v>2091</v>
      </c>
      <c r="D1573" s="1">
        <v>4.3</v>
      </c>
      <c r="E1573" s="1">
        <v>458</v>
      </c>
      <c r="F1573" s="1" t="s">
        <v>180</v>
      </c>
    </row>
    <row r="1574" spans="1:6">
      <c r="A1574" s="1" t="s">
        <v>2080</v>
      </c>
      <c r="B1574" s="1" t="s">
        <v>2080</v>
      </c>
      <c r="C1574" s="1" t="s">
        <v>2089</v>
      </c>
      <c r="D1574" s="1">
        <v>4.8</v>
      </c>
      <c r="E1574" s="1">
        <v>417</v>
      </c>
      <c r="F1574" s="1" t="s">
        <v>444</v>
      </c>
    </row>
    <row r="1575" spans="1:6">
      <c r="A1575" s="1" t="s">
        <v>2080</v>
      </c>
      <c r="B1575" s="1" t="s">
        <v>2080</v>
      </c>
      <c r="C1575" s="1" t="s">
        <v>2111</v>
      </c>
      <c r="D1575" s="1">
        <v>4.2</v>
      </c>
      <c r="E1575" s="1">
        <v>416</v>
      </c>
      <c r="F1575" s="1" t="s">
        <v>134</v>
      </c>
    </row>
    <row r="1576" spans="1:6">
      <c r="A1576" s="1" t="s">
        <v>2080</v>
      </c>
      <c r="B1576" s="1" t="s">
        <v>2080</v>
      </c>
      <c r="C1576" s="1" t="s">
        <v>2094</v>
      </c>
      <c r="D1576" s="1">
        <v>4.3</v>
      </c>
      <c r="E1576" s="1">
        <v>395</v>
      </c>
      <c r="F1576" s="1" t="s">
        <v>168</v>
      </c>
    </row>
    <row r="1577" spans="1:6">
      <c r="A1577" s="1" t="s">
        <v>2080</v>
      </c>
      <c r="B1577" s="1" t="s">
        <v>2080</v>
      </c>
      <c r="C1577" s="1" t="s">
        <v>2093</v>
      </c>
      <c r="D1577" s="1">
        <v>4.3</v>
      </c>
      <c r="E1577" s="1">
        <v>373</v>
      </c>
      <c r="F1577" s="1" t="s">
        <v>196</v>
      </c>
    </row>
    <row r="1578" spans="1:6">
      <c r="A1578" s="1" t="s">
        <v>2080</v>
      </c>
      <c r="B1578" s="1" t="s">
        <v>2080</v>
      </c>
      <c r="C1578" s="1" t="s">
        <v>2101</v>
      </c>
      <c r="D1578" s="1">
        <v>4.0999999999999996</v>
      </c>
      <c r="E1578" s="1">
        <v>365</v>
      </c>
      <c r="F1578" s="1" t="s">
        <v>2102</v>
      </c>
    </row>
    <row r="1579" spans="1:6">
      <c r="A1579" s="1" t="s">
        <v>2080</v>
      </c>
      <c r="B1579" s="1" t="s">
        <v>2080</v>
      </c>
      <c r="C1579" s="1" t="s">
        <v>2110</v>
      </c>
      <c r="D1579" s="1">
        <v>4.2</v>
      </c>
      <c r="E1579" s="1">
        <v>292</v>
      </c>
      <c r="F1579" s="1" t="s">
        <v>262</v>
      </c>
    </row>
    <row r="1580" spans="1:6">
      <c r="A1580" s="1" t="s">
        <v>2080</v>
      </c>
      <c r="B1580" s="1" t="s">
        <v>2080</v>
      </c>
      <c r="C1580" s="1" t="s">
        <v>2092</v>
      </c>
      <c r="D1580" s="1">
        <v>4.5</v>
      </c>
      <c r="E1580" s="1">
        <v>280</v>
      </c>
      <c r="F1580" s="1" t="s">
        <v>366</v>
      </c>
    </row>
    <row r="1581" spans="1:6">
      <c r="A1581" s="1" t="s">
        <v>2080</v>
      </c>
      <c r="B1581" s="1" t="s">
        <v>2080</v>
      </c>
      <c r="C1581" s="1" t="s">
        <v>2107</v>
      </c>
      <c r="D1581" s="1">
        <v>4</v>
      </c>
      <c r="E1581" s="1">
        <v>264</v>
      </c>
      <c r="F1581" s="1" t="s">
        <v>2102</v>
      </c>
    </row>
    <row r="1582" spans="1:6">
      <c r="A1582" s="1" t="s">
        <v>2080</v>
      </c>
      <c r="B1582" s="1" t="s">
        <v>2080</v>
      </c>
      <c r="C1582" s="1" t="s">
        <v>2082</v>
      </c>
      <c r="D1582" s="1">
        <v>4.3</v>
      </c>
      <c r="E1582" s="1">
        <v>219</v>
      </c>
      <c r="F1582" s="1" t="s">
        <v>1232</v>
      </c>
    </row>
    <row r="1583" spans="1:6">
      <c r="A1583" s="1" t="s">
        <v>2080</v>
      </c>
      <c r="B1583" s="1" t="s">
        <v>2080</v>
      </c>
      <c r="C1583" s="1" t="s">
        <v>2095</v>
      </c>
      <c r="D1583" s="1">
        <v>4.5999999999999996</v>
      </c>
      <c r="E1583" s="1">
        <v>208</v>
      </c>
      <c r="F1583" s="1" t="s">
        <v>1016</v>
      </c>
    </row>
    <row r="1584" spans="1:6">
      <c r="A1584" s="1" t="s">
        <v>2080</v>
      </c>
      <c r="B1584" s="1" t="s">
        <v>2080</v>
      </c>
      <c r="C1584" s="1" t="s">
        <v>2096</v>
      </c>
      <c r="D1584" s="1">
        <v>4.9000000000000004</v>
      </c>
      <c r="E1584" s="1">
        <v>199</v>
      </c>
      <c r="F1584" s="1" t="s">
        <v>339</v>
      </c>
    </row>
    <row r="1585" spans="1:6">
      <c r="A1585" s="1" t="s">
        <v>2080</v>
      </c>
      <c r="B1585" s="1" t="s">
        <v>2080</v>
      </c>
      <c r="C1585" s="1" t="s">
        <v>2106</v>
      </c>
      <c r="D1585" s="1">
        <v>4.4000000000000004</v>
      </c>
      <c r="E1585" s="1">
        <v>186</v>
      </c>
      <c r="F1585" s="1" t="s">
        <v>137</v>
      </c>
    </row>
    <row r="1586" spans="1:6">
      <c r="A1586" s="1" t="s">
        <v>2080</v>
      </c>
      <c r="B1586" s="1" t="s">
        <v>2080</v>
      </c>
      <c r="C1586" s="1" t="s">
        <v>2103</v>
      </c>
      <c r="D1586" s="1">
        <v>4.7</v>
      </c>
      <c r="E1586" s="1">
        <v>174</v>
      </c>
      <c r="F1586" s="1" t="s">
        <v>2104</v>
      </c>
    </row>
    <row r="1587" spans="1:6">
      <c r="A1587" s="1" t="s">
        <v>2080</v>
      </c>
      <c r="B1587" s="1" t="s">
        <v>2080</v>
      </c>
      <c r="C1587" s="1" t="s">
        <v>2109</v>
      </c>
      <c r="D1587" s="1">
        <v>4.5</v>
      </c>
      <c r="E1587" s="1">
        <v>152</v>
      </c>
      <c r="F1587" s="1" t="s">
        <v>771</v>
      </c>
    </row>
    <row r="1588" spans="1:6">
      <c r="A1588" s="1" t="s">
        <v>2080</v>
      </c>
      <c r="B1588" s="1" t="s">
        <v>2080</v>
      </c>
      <c r="C1588" s="1" t="s">
        <v>2097</v>
      </c>
      <c r="D1588" s="1">
        <v>4</v>
      </c>
      <c r="E1588" s="1">
        <v>147</v>
      </c>
      <c r="F1588" s="1" t="s">
        <v>202</v>
      </c>
    </row>
    <row r="1589" spans="1:6">
      <c r="A1589" s="1" t="s">
        <v>2080</v>
      </c>
      <c r="B1589" s="1" t="s">
        <v>2080</v>
      </c>
      <c r="C1589" s="1" t="s">
        <v>2100</v>
      </c>
      <c r="D1589" s="1">
        <v>4.2</v>
      </c>
      <c r="E1589" s="1">
        <v>98</v>
      </c>
      <c r="F1589" s="1" t="s">
        <v>143</v>
      </c>
    </row>
    <row r="1590" spans="1:6">
      <c r="A1590" s="1" t="s">
        <v>2080</v>
      </c>
      <c r="B1590" s="1" t="s">
        <v>2080</v>
      </c>
      <c r="C1590" s="1" t="s">
        <v>2105</v>
      </c>
      <c r="D1590" s="1">
        <v>4</v>
      </c>
      <c r="E1590" s="1">
        <v>82</v>
      </c>
      <c r="F1590" s="1" t="s">
        <v>143</v>
      </c>
    </row>
    <row r="1591" spans="1:6">
      <c r="A1591" s="1" t="s">
        <v>2080</v>
      </c>
      <c r="B1591" s="1" t="s">
        <v>2080</v>
      </c>
      <c r="C1591" s="1" t="s">
        <v>2099</v>
      </c>
      <c r="D1591" s="1">
        <v>4.8</v>
      </c>
      <c r="E1591" s="1">
        <v>57</v>
      </c>
      <c r="F1591" s="1" t="s">
        <v>164</v>
      </c>
    </row>
    <row r="1592" spans="1:6">
      <c r="A1592" s="1" t="s">
        <v>805</v>
      </c>
      <c r="B1592" s="1" t="s">
        <v>84</v>
      </c>
      <c r="C1592" s="1" t="s">
        <v>924</v>
      </c>
      <c r="D1592" s="1">
        <v>4.5999999999999996</v>
      </c>
      <c r="E1592" s="1">
        <v>11845</v>
      </c>
      <c r="F1592" s="1" t="s">
        <v>190</v>
      </c>
    </row>
    <row r="1593" spans="1:6">
      <c r="A1593" s="1" t="s">
        <v>805</v>
      </c>
      <c r="B1593" s="1" t="s">
        <v>84</v>
      </c>
      <c r="C1593" s="1" t="s">
        <v>926</v>
      </c>
      <c r="D1593" s="1">
        <v>4.5999999999999996</v>
      </c>
      <c r="E1593" s="1">
        <v>11813</v>
      </c>
      <c r="F1593" s="1" t="s">
        <v>137</v>
      </c>
    </row>
    <row r="1594" spans="1:6">
      <c r="A1594" s="1" t="s">
        <v>805</v>
      </c>
      <c r="B1594" s="1" t="s">
        <v>84</v>
      </c>
      <c r="C1594" s="1" t="s">
        <v>925</v>
      </c>
      <c r="D1594" s="1">
        <v>4.5999999999999996</v>
      </c>
      <c r="E1594" s="1">
        <v>6825</v>
      </c>
      <c r="F1594" s="1" t="s">
        <v>238</v>
      </c>
    </row>
    <row r="1595" spans="1:6">
      <c r="A1595" s="1" t="s">
        <v>805</v>
      </c>
      <c r="B1595" s="1" t="s">
        <v>84</v>
      </c>
      <c r="C1595" s="1" t="s">
        <v>927</v>
      </c>
      <c r="D1595" s="1">
        <v>4.5999999999999996</v>
      </c>
      <c r="E1595" s="1">
        <v>5322</v>
      </c>
      <c r="F1595" s="1" t="s">
        <v>180</v>
      </c>
    </row>
    <row r="1596" spans="1:6">
      <c r="A1596" s="1" t="s">
        <v>805</v>
      </c>
      <c r="B1596" s="1" t="s">
        <v>84</v>
      </c>
      <c r="C1596" s="1" t="s">
        <v>928</v>
      </c>
      <c r="D1596" s="1">
        <v>4.4000000000000004</v>
      </c>
      <c r="E1596" s="1">
        <v>4067</v>
      </c>
      <c r="F1596" s="1" t="s">
        <v>143</v>
      </c>
    </row>
    <row r="1597" spans="1:6">
      <c r="A1597" s="1" t="s">
        <v>805</v>
      </c>
      <c r="B1597" s="1" t="s">
        <v>84</v>
      </c>
      <c r="C1597" s="1" t="s">
        <v>930</v>
      </c>
      <c r="D1597" s="1">
        <v>4.0999999999999996</v>
      </c>
      <c r="E1597" s="1">
        <v>4019</v>
      </c>
      <c r="F1597" s="1" t="s">
        <v>180</v>
      </c>
    </row>
    <row r="1598" spans="1:6">
      <c r="A1598" s="1" t="s">
        <v>805</v>
      </c>
      <c r="B1598" s="1" t="s">
        <v>84</v>
      </c>
      <c r="C1598" s="1" t="s">
        <v>934</v>
      </c>
      <c r="D1598" s="1">
        <v>4.3</v>
      </c>
      <c r="E1598" s="1">
        <v>3243</v>
      </c>
      <c r="F1598" s="1" t="s">
        <v>581</v>
      </c>
    </row>
    <row r="1599" spans="1:6">
      <c r="A1599" s="1" t="s">
        <v>805</v>
      </c>
      <c r="B1599" s="1" t="s">
        <v>84</v>
      </c>
      <c r="C1599" s="1" t="s">
        <v>933</v>
      </c>
      <c r="D1599" s="1">
        <v>4.4000000000000004</v>
      </c>
      <c r="E1599" s="1">
        <v>3090</v>
      </c>
      <c r="F1599" s="1" t="s">
        <v>145</v>
      </c>
    </row>
    <row r="1600" spans="1:6">
      <c r="A1600" s="1" t="s">
        <v>805</v>
      </c>
      <c r="B1600" s="1" t="s">
        <v>84</v>
      </c>
      <c r="C1600" s="1" t="s">
        <v>931</v>
      </c>
      <c r="D1600" s="1">
        <v>4.5999999999999996</v>
      </c>
      <c r="E1600" s="1">
        <v>2721</v>
      </c>
      <c r="F1600" s="1" t="s">
        <v>238</v>
      </c>
    </row>
    <row r="1601" spans="1:6">
      <c r="A1601" s="1" t="s">
        <v>805</v>
      </c>
      <c r="B1601" s="1" t="s">
        <v>84</v>
      </c>
      <c r="C1601" s="1" t="s">
        <v>941</v>
      </c>
      <c r="D1601" s="1">
        <v>3.9</v>
      </c>
      <c r="E1601" s="1">
        <v>2375</v>
      </c>
      <c r="F1601" s="1" t="s">
        <v>145</v>
      </c>
    </row>
    <row r="1602" spans="1:6">
      <c r="A1602" s="1" t="s">
        <v>805</v>
      </c>
      <c r="B1602" s="1" t="s">
        <v>84</v>
      </c>
      <c r="C1602" s="1" t="s">
        <v>929</v>
      </c>
      <c r="D1602" s="1">
        <v>4.4000000000000004</v>
      </c>
      <c r="E1602" s="1">
        <v>2300</v>
      </c>
      <c r="F1602" s="1" t="s">
        <v>203</v>
      </c>
    </row>
    <row r="1603" spans="1:6">
      <c r="A1603" s="1" t="s">
        <v>805</v>
      </c>
      <c r="B1603" s="1" t="s">
        <v>84</v>
      </c>
      <c r="C1603" s="1" t="s">
        <v>938</v>
      </c>
      <c r="D1603" s="1">
        <v>4.3</v>
      </c>
      <c r="E1603" s="1">
        <v>1825</v>
      </c>
      <c r="F1603" s="1" t="s">
        <v>162</v>
      </c>
    </row>
    <row r="1604" spans="1:6">
      <c r="A1604" s="1" t="s">
        <v>805</v>
      </c>
      <c r="B1604" s="1" t="s">
        <v>84</v>
      </c>
      <c r="C1604" s="1" t="s">
        <v>940</v>
      </c>
      <c r="D1604" s="1">
        <v>4.5</v>
      </c>
      <c r="E1604" s="1">
        <v>1818</v>
      </c>
      <c r="F1604" s="1" t="s">
        <v>161</v>
      </c>
    </row>
    <row r="1605" spans="1:6">
      <c r="A1605" s="1" t="s">
        <v>805</v>
      </c>
      <c r="B1605" s="1" t="s">
        <v>84</v>
      </c>
      <c r="C1605" s="1" t="s">
        <v>954</v>
      </c>
      <c r="D1605" s="1">
        <v>4.3</v>
      </c>
      <c r="E1605" s="1">
        <v>1799</v>
      </c>
      <c r="F1605" s="1" t="s">
        <v>955</v>
      </c>
    </row>
    <row r="1606" spans="1:6">
      <c r="A1606" s="1" t="s">
        <v>805</v>
      </c>
      <c r="B1606" s="1" t="s">
        <v>84</v>
      </c>
      <c r="C1606" s="1" t="s">
        <v>935</v>
      </c>
      <c r="D1606" s="1">
        <v>4.5999999999999996</v>
      </c>
      <c r="E1606" s="1">
        <v>1623</v>
      </c>
      <c r="F1606" s="1" t="s">
        <v>259</v>
      </c>
    </row>
    <row r="1607" spans="1:6">
      <c r="A1607" s="1" t="s">
        <v>805</v>
      </c>
      <c r="B1607" s="1" t="s">
        <v>84</v>
      </c>
      <c r="C1607" s="1" t="s">
        <v>932</v>
      </c>
      <c r="D1607" s="1">
        <v>4.5999999999999996</v>
      </c>
      <c r="E1607" s="1">
        <v>1505</v>
      </c>
      <c r="F1607" s="1" t="s">
        <v>145</v>
      </c>
    </row>
    <row r="1608" spans="1:6">
      <c r="A1608" s="1" t="s">
        <v>805</v>
      </c>
      <c r="B1608" s="1" t="s">
        <v>84</v>
      </c>
      <c r="C1608" s="1" t="s">
        <v>943</v>
      </c>
      <c r="D1608" s="1">
        <v>4.5999999999999996</v>
      </c>
      <c r="E1608" s="1">
        <v>1195</v>
      </c>
      <c r="F1608" s="1" t="s">
        <v>145</v>
      </c>
    </row>
    <row r="1609" spans="1:6">
      <c r="A1609" s="1" t="s">
        <v>805</v>
      </c>
      <c r="B1609" s="1" t="s">
        <v>84</v>
      </c>
      <c r="C1609" s="1" t="s">
        <v>951</v>
      </c>
      <c r="D1609" s="1">
        <v>4.5</v>
      </c>
      <c r="E1609" s="1">
        <v>1139</v>
      </c>
      <c r="F1609" s="1" t="s">
        <v>760</v>
      </c>
    </row>
    <row r="1610" spans="1:6">
      <c r="A1610" s="1" t="s">
        <v>805</v>
      </c>
      <c r="B1610" s="1" t="s">
        <v>84</v>
      </c>
      <c r="C1610" s="1" t="s">
        <v>947</v>
      </c>
      <c r="D1610" s="1">
        <v>4.0999999999999996</v>
      </c>
      <c r="E1610" s="1">
        <v>1120</v>
      </c>
      <c r="F1610" s="1" t="s">
        <v>145</v>
      </c>
    </row>
    <row r="1611" spans="1:6">
      <c r="A1611" s="1" t="s">
        <v>805</v>
      </c>
      <c r="B1611" s="1" t="s">
        <v>84</v>
      </c>
      <c r="C1611" s="1" t="s">
        <v>942</v>
      </c>
      <c r="D1611" s="1">
        <v>4.2</v>
      </c>
      <c r="E1611" s="1">
        <v>1080</v>
      </c>
      <c r="F1611" s="1" t="s">
        <v>145</v>
      </c>
    </row>
    <row r="1612" spans="1:6">
      <c r="A1612" s="1" t="s">
        <v>805</v>
      </c>
      <c r="B1612" s="1" t="s">
        <v>84</v>
      </c>
      <c r="C1612" s="1" t="s">
        <v>936</v>
      </c>
      <c r="D1612" s="1">
        <v>4.4000000000000004</v>
      </c>
      <c r="E1612" s="1">
        <v>1000</v>
      </c>
      <c r="F1612" s="1" t="s">
        <v>180</v>
      </c>
    </row>
    <row r="1613" spans="1:6">
      <c r="A1613" s="1" t="s">
        <v>805</v>
      </c>
      <c r="B1613" s="1" t="s">
        <v>84</v>
      </c>
      <c r="C1613" s="1" t="s">
        <v>937</v>
      </c>
      <c r="D1613" s="1">
        <v>4.5</v>
      </c>
      <c r="E1613" s="1">
        <v>997</v>
      </c>
      <c r="F1613" s="1" t="s">
        <v>134</v>
      </c>
    </row>
    <row r="1614" spans="1:6">
      <c r="A1614" s="1" t="s">
        <v>805</v>
      </c>
      <c r="B1614" s="1" t="s">
        <v>84</v>
      </c>
      <c r="C1614" s="1" t="s">
        <v>939</v>
      </c>
      <c r="D1614" s="1">
        <v>4.5</v>
      </c>
      <c r="E1614" s="1">
        <v>806</v>
      </c>
      <c r="F1614" s="1" t="s">
        <v>351</v>
      </c>
    </row>
    <row r="1615" spans="1:6">
      <c r="A1615" s="1" t="s">
        <v>805</v>
      </c>
      <c r="B1615" s="1" t="s">
        <v>84</v>
      </c>
      <c r="C1615" s="1" t="s">
        <v>949</v>
      </c>
      <c r="D1615" s="1">
        <v>3.7</v>
      </c>
      <c r="E1615" s="1">
        <v>598</v>
      </c>
      <c r="F1615" s="1" t="s">
        <v>143</v>
      </c>
    </row>
    <row r="1616" spans="1:6">
      <c r="A1616" s="1" t="s">
        <v>805</v>
      </c>
      <c r="B1616" s="1" t="s">
        <v>84</v>
      </c>
      <c r="C1616" s="1" t="s">
        <v>944</v>
      </c>
      <c r="D1616" s="1">
        <v>4.3</v>
      </c>
      <c r="E1616" s="1">
        <v>594</v>
      </c>
      <c r="F1616" s="1" t="s">
        <v>945</v>
      </c>
    </row>
    <row r="1617" spans="1:6" ht="16.8" customHeight="1">
      <c r="A1617" s="1" t="s">
        <v>805</v>
      </c>
      <c r="B1617" s="1" t="s">
        <v>84</v>
      </c>
      <c r="C1617" s="1" t="s">
        <v>946</v>
      </c>
      <c r="D1617" s="1">
        <v>4.2</v>
      </c>
      <c r="E1617" s="1">
        <v>459</v>
      </c>
      <c r="F1617" s="1" t="s">
        <v>180</v>
      </c>
    </row>
    <row r="1618" spans="1:6" ht="13.8" customHeight="1">
      <c r="A1618" s="1" t="s">
        <v>805</v>
      </c>
      <c r="B1618" s="1" t="s">
        <v>84</v>
      </c>
      <c r="C1618" s="1" t="s">
        <v>953</v>
      </c>
      <c r="D1618" s="1">
        <v>3.7</v>
      </c>
      <c r="E1618" s="1">
        <v>309</v>
      </c>
      <c r="F1618" s="1" t="s">
        <v>196</v>
      </c>
    </row>
    <row r="1619" spans="1:6">
      <c r="A1619" s="1" t="s">
        <v>805</v>
      </c>
      <c r="B1619" s="1" t="s">
        <v>84</v>
      </c>
      <c r="C1619" s="1" t="s">
        <v>948</v>
      </c>
      <c r="D1619" s="1">
        <v>4.7</v>
      </c>
      <c r="E1619" s="1">
        <v>202</v>
      </c>
      <c r="F1619" s="1" t="s">
        <v>134</v>
      </c>
    </row>
    <row r="1620" spans="1:6">
      <c r="A1620" s="1" t="s">
        <v>805</v>
      </c>
      <c r="B1620" s="1" t="s">
        <v>84</v>
      </c>
      <c r="C1620" s="1" t="s">
        <v>950</v>
      </c>
      <c r="D1620" s="1">
        <v>4.2</v>
      </c>
      <c r="E1620" s="1">
        <v>189</v>
      </c>
      <c r="F1620" s="1" t="s">
        <v>131</v>
      </c>
    </row>
    <row r="1621" spans="1:6">
      <c r="A1621" s="1" t="s">
        <v>805</v>
      </c>
      <c r="B1621" s="1" t="s">
        <v>84</v>
      </c>
      <c r="C1621" s="1" t="s">
        <v>952</v>
      </c>
      <c r="D1621" s="1">
        <v>4.5</v>
      </c>
      <c r="E1621" s="1">
        <v>79</v>
      </c>
      <c r="F1621" s="1" t="s">
        <v>149</v>
      </c>
    </row>
    <row r="1622" spans="1:6">
      <c r="A1622" s="1" t="s">
        <v>114</v>
      </c>
      <c r="B1622" s="1" t="s">
        <v>2473</v>
      </c>
      <c r="C1622" s="1" t="s">
        <v>2507</v>
      </c>
      <c r="D1622" s="1">
        <v>4.4000000000000004</v>
      </c>
      <c r="E1622" s="1">
        <v>15774</v>
      </c>
      <c r="F1622" s="1" t="s">
        <v>132</v>
      </c>
    </row>
    <row r="1623" spans="1:6">
      <c r="A1623" s="1" t="s">
        <v>114</v>
      </c>
      <c r="B1623" s="1" t="s">
        <v>2473</v>
      </c>
      <c r="C1623" s="1" t="s">
        <v>2505</v>
      </c>
      <c r="D1623" s="1">
        <v>4.5</v>
      </c>
      <c r="E1623" s="1">
        <v>9297</v>
      </c>
      <c r="F1623" s="1" t="s">
        <v>366</v>
      </c>
    </row>
    <row r="1624" spans="1:6">
      <c r="A1624" s="1" t="s">
        <v>114</v>
      </c>
      <c r="B1624" s="1" t="s">
        <v>2473</v>
      </c>
      <c r="C1624" s="1" t="s">
        <v>2511</v>
      </c>
      <c r="D1624" s="1">
        <v>4</v>
      </c>
      <c r="E1624" s="1">
        <v>8192</v>
      </c>
      <c r="F1624" s="1" t="s">
        <v>366</v>
      </c>
    </row>
    <row r="1625" spans="1:6">
      <c r="A1625" s="1" t="s">
        <v>114</v>
      </c>
      <c r="B1625" s="1" t="s">
        <v>2473</v>
      </c>
      <c r="C1625" s="1" t="s">
        <v>2506</v>
      </c>
      <c r="D1625" s="1">
        <v>4.7</v>
      </c>
      <c r="E1625" s="1">
        <v>6907</v>
      </c>
      <c r="F1625" s="1" t="s">
        <v>12</v>
      </c>
    </row>
    <row r="1626" spans="1:6">
      <c r="A1626" s="1" t="s">
        <v>114</v>
      </c>
      <c r="B1626" s="1" t="s">
        <v>2473</v>
      </c>
      <c r="C1626" s="1" t="s">
        <v>2509</v>
      </c>
      <c r="D1626" s="1">
        <v>4.5</v>
      </c>
      <c r="E1626" s="1">
        <v>6415</v>
      </c>
      <c r="F1626" s="1" t="s">
        <v>2510</v>
      </c>
    </row>
    <row r="1627" spans="1:6">
      <c r="A1627" s="1" t="s">
        <v>114</v>
      </c>
      <c r="B1627" s="1" t="s">
        <v>2473</v>
      </c>
      <c r="C1627" s="1" t="s">
        <v>2513</v>
      </c>
      <c r="D1627" s="1">
        <v>4.3</v>
      </c>
      <c r="E1627" s="1">
        <v>3594</v>
      </c>
      <c r="F1627" s="1" t="s">
        <v>147</v>
      </c>
    </row>
    <row r="1628" spans="1:6">
      <c r="A1628" s="1" t="s">
        <v>114</v>
      </c>
      <c r="B1628" s="1" t="s">
        <v>2473</v>
      </c>
      <c r="C1628" s="1" t="s">
        <v>2508</v>
      </c>
      <c r="D1628" s="1">
        <v>4.5</v>
      </c>
      <c r="E1628" s="1">
        <v>3214</v>
      </c>
      <c r="F1628" s="1" t="s">
        <v>131</v>
      </c>
    </row>
    <row r="1629" spans="1:6">
      <c r="A1629" s="1" t="s">
        <v>114</v>
      </c>
      <c r="B1629" s="1" t="s">
        <v>2473</v>
      </c>
      <c r="C1629" s="1" t="s">
        <v>2512</v>
      </c>
      <c r="D1629" s="1">
        <v>4.7</v>
      </c>
      <c r="E1629" s="1">
        <v>2616</v>
      </c>
      <c r="F1629" s="1" t="s">
        <v>166</v>
      </c>
    </row>
    <row r="1630" spans="1:6">
      <c r="A1630" s="1" t="s">
        <v>114</v>
      </c>
      <c r="B1630" s="1" t="s">
        <v>2473</v>
      </c>
      <c r="C1630" s="1" t="s">
        <v>2521</v>
      </c>
      <c r="D1630" s="1">
        <v>4.4000000000000004</v>
      </c>
      <c r="E1630" s="1">
        <v>2126</v>
      </c>
      <c r="F1630" s="1" t="s">
        <v>137</v>
      </c>
    </row>
    <row r="1631" spans="1:6">
      <c r="A1631" s="1" t="s">
        <v>114</v>
      </c>
      <c r="B1631" s="1" t="s">
        <v>2473</v>
      </c>
      <c r="C1631" s="1" t="s">
        <v>2518</v>
      </c>
      <c r="D1631" s="1">
        <v>3.9</v>
      </c>
      <c r="E1631" s="1">
        <v>1877</v>
      </c>
      <c r="F1631" s="1" t="s">
        <v>180</v>
      </c>
    </row>
    <row r="1632" spans="1:6">
      <c r="A1632" s="1" t="s">
        <v>114</v>
      </c>
      <c r="B1632" s="1" t="s">
        <v>2473</v>
      </c>
      <c r="C1632" s="1" t="s">
        <v>2530</v>
      </c>
      <c r="D1632" s="1">
        <v>3.8</v>
      </c>
      <c r="E1632" s="1">
        <v>1526</v>
      </c>
      <c r="F1632" s="1" t="s">
        <v>262</v>
      </c>
    </row>
    <row r="1633" spans="1:6">
      <c r="A1633" s="1" t="s">
        <v>114</v>
      </c>
      <c r="B1633" s="1" t="s">
        <v>2473</v>
      </c>
      <c r="C1633" s="1" t="s">
        <v>2529</v>
      </c>
      <c r="D1633" s="1">
        <v>4.2</v>
      </c>
      <c r="E1633" s="1">
        <v>1524</v>
      </c>
      <c r="F1633" s="1" t="s">
        <v>172</v>
      </c>
    </row>
    <row r="1634" spans="1:6">
      <c r="A1634" s="1" t="s">
        <v>114</v>
      </c>
      <c r="B1634" s="1" t="s">
        <v>2473</v>
      </c>
      <c r="C1634" s="1" t="s">
        <v>2520</v>
      </c>
      <c r="D1634" s="1">
        <v>4.3</v>
      </c>
      <c r="E1634" s="1">
        <v>1265</v>
      </c>
      <c r="F1634" s="1" t="s">
        <v>366</v>
      </c>
    </row>
    <row r="1635" spans="1:6">
      <c r="A1635" s="1" t="s">
        <v>114</v>
      </c>
      <c r="B1635" s="1" t="s">
        <v>2473</v>
      </c>
      <c r="C1635" s="1" t="s">
        <v>2514</v>
      </c>
      <c r="D1635" s="1">
        <v>4.5</v>
      </c>
      <c r="E1635" s="1">
        <v>1250</v>
      </c>
      <c r="F1635" s="1" t="s">
        <v>858</v>
      </c>
    </row>
    <row r="1636" spans="1:6">
      <c r="A1636" s="1" t="s">
        <v>114</v>
      </c>
      <c r="B1636" s="1" t="s">
        <v>2473</v>
      </c>
      <c r="C1636" s="1" t="s">
        <v>2519</v>
      </c>
      <c r="D1636" s="1">
        <v>4.4000000000000004</v>
      </c>
      <c r="E1636" s="1">
        <v>1216</v>
      </c>
      <c r="F1636" s="1" t="s">
        <v>132</v>
      </c>
    </row>
    <row r="1637" spans="1:6">
      <c r="A1637" s="1" t="s">
        <v>114</v>
      </c>
      <c r="B1637" s="1" t="s">
        <v>2473</v>
      </c>
      <c r="C1637" s="1" t="s">
        <v>2517</v>
      </c>
      <c r="D1637" s="1">
        <v>4.3</v>
      </c>
      <c r="E1637" s="1">
        <v>1092</v>
      </c>
      <c r="F1637" s="1" t="s">
        <v>164</v>
      </c>
    </row>
    <row r="1638" spans="1:6">
      <c r="A1638" s="1" t="s">
        <v>114</v>
      </c>
      <c r="B1638" s="1" t="s">
        <v>2473</v>
      </c>
      <c r="C1638" s="1" t="s">
        <v>2537</v>
      </c>
      <c r="D1638" s="1">
        <v>3.5</v>
      </c>
      <c r="E1638" s="1">
        <v>970</v>
      </c>
      <c r="F1638" s="1" t="s">
        <v>178</v>
      </c>
    </row>
    <row r="1639" spans="1:6">
      <c r="A1639" s="1" t="s">
        <v>114</v>
      </c>
      <c r="B1639" s="1" t="s">
        <v>2473</v>
      </c>
      <c r="C1639" s="1" t="s">
        <v>2523</v>
      </c>
      <c r="D1639" s="1">
        <v>4.3</v>
      </c>
      <c r="E1639" s="1">
        <v>956</v>
      </c>
      <c r="F1639" s="1" t="s">
        <v>1016</v>
      </c>
    </row>
    <row r="1640" spans="1:6">
      <c r="A1640" s="1" t="s">
        <v>114</v>
      </c>
      <c r="B1640" s="1" t="s">
        <v>2473</v>
      </c>
      <c r="C1640" s="1" t="s">
        <v>2515</v>
      </c>
      <c r="D1640" s="1">
        <v>4.7</v>
      </c>
      <c r="E1640" s="1">
        <v>879</v>
      </c>
      <c r="F1640" s="1" t="s">
        <v>164</v>
      </c>
    </row>
    <row r="1641" spans="1:6">
      <c r="A1641" s="1" t="s">
        <v>114</v>
      </c>
      <c r="B1641" s="1" t="s">
        <v>2473</v>
      </c>
      <c r="C1641" s="1" t="s">
        <v>2516</v>
      </c>
      <c r="D1641" s="1">
        <v>4.8</v>
      </c>
      <c r="E1641" s="1">
        <v>629</v>
      </c>
      <c r="F1641" s="1" t="s">
        <v>12</v>
      </c>
    </row>
    <row r="1642" spans="1:6">
      <c r="A1642" s="1" t="s">
        <v>114</v>
      </c>
      <c r="B1642" s="1" t="s">
        <v>2473</v>
      </c>
      <c r="C1642" s="1" t="s">
        <v>2527</v>
      </c>
      <c r="D1642" s="1">
        <v>4</v>
      </c>
      <c r="E1642" s="1">
        <v>516</v>
      </c>
      <c r="F1642" s="1" t="s">
        <v>143</v>
      </c>
    </row>
    <row r="1643" spans="1:6">
      <c r="A1643" s="1" t="s">
        <v>114</v>
      </c>
      <c r="B1643" s="1" t="s">
        <v>2473</v>
      </c>
      <c r="C1643" s="1" t="s">
        <v>2536</v>
      </c>
      <c r="D1643" s="1">
        <v>4.3</v>
      </c>
      <c r="E1643" s="1">
        <v>509</v>
      </c>
      <c r="F1643" s="1" t="s">
        <v>1552</v>
      </c>
    </row>
    <row r="1644" spans="1:6">
      <c r="A1644" s="1" t="s">
        <v>114</v>
      </c>
      <c r="B1644" s="1" t="s">
        <v>2473</v>
      </c>
      <c r="C1644" s="1" t="s">
        <v>2522</v>
      </c>
      <c r="D1644" s="1">
        <v>4.5</v>
      </c>
      <c r="E1644" s="1">
        <v>508</v>
      </c>
      <c r="F1644" s="1" t="s">
        <v>145</v>
      </c>
    </row>
    <row r="1645" spans="1:6">
      <c r="A1645" s="1" t="s">
        <v>114</v>
      </c>
      <c r="B1645" s="1" t="s">
        <v>2473</v>
      </c>
      <c r="C1645" s="1" t="s">
        <v>2531</v>
      </c>
      <c r="D1645" s="1">
        <v>4.0999999999999996</v>
      </c>
      <c r="E1645" s="1">
        <v>413</v>
      </c>
      <c r="F1645" s="1" t="s">
        <v>136</v>
      </c>
    </row>
    <row r="1646" spans="1:6">
      <c r="A1646" s="1" t="s">
        <v>114</v>
      </c>
      <c r="B1646" s="1" t="s">
        <v>2473</v>
      </c>
      <c r="C1646" s="1" t="s">
        <v>2535</v>
      </c>
      <c r="D1646" s="1">
        <v>4.9000000000000004</v>
      </c>
      <c r="E1646" s="1">
        <v>304</v>
      </c>
      <c r="F1646" s="1" t="s">
        <v>438</v>
      </c>
    </row>
    <row r="1647" spans="1:6">
      <c r="A1647" s="1" t="s">
        <v>114</v>
      </c>
      <c r="B1647" s="1" t="s">
        <v>2473</v>
      </c>
      <c r="C1647" s="1" t="s">
        <v>2526</v>
      </c>
      <c r="D1647" s="1">
        <v>4.5</v>
      </c>
      <c r="E1647" s="1">
        <v>270</v>
      </c>
      <c r="F1647" s="1" t="s">
        <v>728</v>
      </c>
    </row>
    <row r="1648" spans="1:6">
      <c r="A1648" s="1" t="s">
        <v>114</v>
      </c>
      <c r="B1648" s="1" t="s">
        <v>2473</v>
      </c>
      <c r="C1648" s="1" t="s">
        <v>2524</v>
      </c>
      <c r="D1648" s="1">
        <v>4.8</v>
      </c>
      <c r="E1648" s="1">
        <v>240</v>
      </c>
      <c r="F1648" s="1" t="s">
        <v>2525</v>
      </c>
    </row>
    <row r="1649" spans="1:6">
      <c r="A1649" s="1" t="s">
        <v>114</v>
      </c>
      <c r="B1649" s="1" t="s">
        <v>2473</v>
      </c>
      <c r="C1649" s="1" t="s">
        <v>2532</v>
      </c>
      <c r="D1649" s="1">
        <v>4.7</v>
      </c>
      <c r="E1649" s="1">
        <v>202</v>
      </c>
      <c r="F1649" s="1" t="s">
        <v>1923</v>
      </c>
    </row>
    <row r="1650" spans="1:6">
      <c r="A1650" s="1" t="s">
        <v>114</v>
      </c>
      <c r="B1650" s="1" t="s">
        <v>2473</v>
      </c>
      <c r="C1650" s="1" t="s">
        <v>2528</v>
      </c>
      <c r="D1650" s="1">
        <v>4.8</v>
      </c>
      <c r="E1650" s="1">
        <v>146</v>
      </c>
      <c r="F1650" s="1" t="s">
        <v>2497</v>
      </c>
    </row>
    <row r="1651" spans="1:6">
      <c r="A1651" s="1" t="s">
        <v>114</v>
      </c>
      <c r="B1651" s="1" t="s">
        <v>2473</v>
      </c>
      <c r="C1651" s="1" t="s">
        <v>2533</v>
      </c>
      <c r="D1651" s="1">
        <v>4.3</v>
      </c>
      <c r="E1651" s="1">
        <v>105</v>
      </c>
      <c r="F1651" s="1" t="s">
        <v>2534</v>
      </c>
    </row>
    <row r="1652" spans="1:6">
      <c r="A1652" s="1" t="s">
        <v>118</v>
      </c>
      <c r="B1652" s="1" t="s">
        <v>2738</v>
      </c>
      <c r="C1652" s="1" t="s">
        <v>2740</v>
      </c>
      <c r="D1652" s="1">
        <v>4.7</v>
      </c>
      <c r="E1652" s="1">
        <v>58632</v>
      </c>
      <c r="F1652" s="1" t="s">
        <v>203</v>
      </c>
    </row>
    <row r="1653" spans="1:6">
      <c r="A1653" s="1" t="s">
        <v>118</v>
      </c>
      <c r="B1653" s="1" t="s">
        <v>2738</v>
      </c>
      <c r="C1653" s="1" t="s">
        <v>2739</v>
      </c>
      <c r="D1653" s="1">
        <v>4.7</v>
      </c>
      <c r="E1653" s="1">
        <v>57141</v>
      </c>
      <c r="F1653" s="1" t="s">
        <v>137</v>
      </c>
    </row>
    <row r="1654" spans="1:6">
      <c r="A1654" s="1" t="s">
        <v>118</v>
      </c>
      <c r="B1654" s="1" t="s">
        <v>2738</v>
      </c>
      <c r="C1654" s="1" t="s">
        <v>2741</v>
      </c>
      <c r="D1654" s="1">
        <v>4.5</v>
      </c>
      <c r="E1654" s="1">
        <v>35779</v>
      </c>
      <c r="F1654" s="1" t="s">
        <v>162</v>
      </c>
    </row>
    <row r="1655" spans="1:6">
      <c r="A1655" s="1" t="s">
        <v>118</v>
      </c>
      <c r="B1655" s="1" t="s">
        <v>2738</v>
      </c>
      <c r="C1655" s="1" t="s">
        <v>2747</v>
      </c>
      <c r="D1655" s="1">
        <v>4.2</v>
      </c>
      <c r="E1655" s="1">
        <v>27276</v>
      </c>
      <c r="F1655" s="1" t="s">
        <v>223</v>
      </c>
    </row>
    <row r="1656" spans="1:6">
      <c r="A1656" s="1" t="s">
        <v>118</v>
      </c>
      <c r="B1656" s="1" t="s">
        <v>2738</v>
      </c>
      <c r="C1656" s="1" t="s">
        <v>2742</v>
      </c>
      <c r="D1656" s="1">
        <v>4.5</v>
      </c>
      <c r="E1656" s="1">
        <v>23450</v>
      </c>
      <c r="F1656" s="1" t="s">
        <v>259</v>
      </c>
    </row>
    <row r="1657" spans="1:6">
      <c r="A1657" s="1" t="s">
        <v>118</v>
      </c>
      <c r="B1657" s="1" t="s">
        <v>2738</v>
      </c>
      <c r="C1657" s="1" t="s">
        <v>2744</v>
      </c>
      <c r="D1657" s="1">
        <v>4.5999999999999996</v>
      </c>
      <c r="E1657" s="1">
        <v>17011</v>
      </c>
      <c r="F1657" s="1" t="s">
        <v>180</v>
      </c>
    </row>
    <row r="1658" spans="1:6">
      <c r="A1658" s="1" t="s">
        <v>118</v>
      </c>
      <c r="B1658" s="1" t="s">
        <v>2738</v>
      </c>
      <c r="C1658" s="1" t="s">
        <v>2746</v>
      </c>
      <c r="D1658" s="1">
        <v>4.3</v>
      </c>
      <c r="E1658" s="1">
        <v>16869</v>
      </c>
      <c r="F1658" s="1" t="s">
        <v>203</v>
      </c>
    </row>
    <row r="1659" spans="1:6">
      <c r="A1659" s="1" t="s">
        <v>118</v>
      </c>
      <c r="B1659" s="1" t="s">
        <v>2738</v>
      </c>
      <c r="C1659" s="1" t="s">
        <v>2743</v>
      </c>
      <c r="D1659" s="1">
        <v>4.3</v>
      </c>
      <c r="E1659" s="1">
        <v>15891</v>
      </c>
      <c r="F1659" s="1" t="s">
        <v>149</v>
      </c>
    </row>
    <row r="1660" spans="1:6">
      <c r="A1660" s="1" t="s">
        <v>118</v>
      </c>
      <c r="B1660" s="1" t="s">
        <v>2738</v>
      </c>
      <c r="C1660" s="1" t="s">
        <v>2745</v>
      </c>
      <c r="D1660" s="1">
        <v>4.3</v>
      </c>
      <c r="E1660" s="1">
        <v>14789</v>
      </c>
      <c r="F1660" s="1" t="s">
        <v>145</v>
      </c>
    </row>
    <row r="1661" spans="1:6">
      <c r="A1661" s="1" t="s">
        <v>118</v>
      </c>
      <c r="B1661" s="1" t="s">
        <v>2738</v>
      </c>
      <c r="C1661" s="1" t="s">
        <v>2749</v>
      </c>
      <c r="D1661" s="1">
        <v>4.2</v>
      </c>
      <c r="E1661" s="1">
        <v>13714</v>
      </c>
      <c r="F1661" s="1" t="s">
        <v>1722</v>
      </c>
    </row>
    <row r="1662" spans="1:6">
      <c r="A1662" s="1" t="s">
        <v>118</v>
      </c>
      <c r="B1662" s="1" t="s">
        <v>2738</v>
      </c>
      <c r="C1662" s="1" t="s">
        <v>2750</v>
      </c>
      <c r="D1662" s="1">
        <v>4.2</v>
      </c>
      <c r="E1662" s="1">
        <v>10985</v>
      </c>
      <c r="F1662" s="1" t="s">
        <v>145</v>
      </c>
    </row>
    <row r="1663" spans="1:6">
      <c r="A1663" s="1" t="s">
        <v>118</v>
      </c>
      <c r="B1663" s="1" t="s">
        <v>2738</v>
      </c>
      <c r="C1663" s="1" t="s">
        <v>2748</v>
      </c>
      <c r="D1663" s="1">
        <v>4.7</v>
      </c>
      <c r="E1663" s="1">
        <v>6579</v>
      </c>
      <c r="F1663" s="1" t="s">
        <v>203</v>
      </c>
    </row>
    <row r="1664" spans="1:6">
      <c r="A1664" s="1" t="s">
        <v>118</v>
      </c>
      <c r="B1664" s="1" t="s">
        <v>2738</v>
      </c>
      <c r="C1664" s="1" t="s">
        <v>2758</v>
      </c>
      <c r="D1664" s="1">
        <v>4.0999999999999996</v>
      </c>
      <c r="E1664" s="1">
        <v>6484</v>
      </c>
      <c r="F1664" s="1" t="s">
        <v>190</v>
      </c>
    </row>
    <row r="1665" spans="1:6">
      <c r="A1665" s="1" t="s">
        <v>118</v>
      </c>
      <c r="B1665" s="1" t="s">
        <v>2738</v>
      </c>
      <c r="C1665" s="1" t="s">
        <v>2752</v>
      </c>
      <c r="D1665" s="1">
        <v>4.4000000000000004</v>
      </c>
      <c r="E1665" s="1">
        <v>5623</v>
      </c>
      <c r="F1665" s="1" t="s">
        <v>145</v>
      </c>
    </row>
    <row r="1666" spans="1:6">
      <c r="A1666" s="1" t="s">
        <v>118</v>
      </c>
      <c r="B1666" s="1" t="s">
        <v>2738</v>
      </c>
      <c r="C1666" s="1" t="s">
        <v>2759</v>
      </c>
      <c r="D1666" s="1">
        <v>4.4000000000000004</v>
      </c>
      <c r="E1666" s="1">
        <v>5063</v>
      </c>
      <c r="F1666" s="1" t="s">
        <v>135</v>
      </c>
    </row>
    <row r="1667" spans="1:6">
      <c r="A1667" s="1" t="s">
        <v>118</v>
      </c>
      <c r="B1667" s="1" t="s">
        <v>2738</v>
      </c>
      <c r="C1667" s="1" t="s">
        <v>2754</v>
      </c>
      <c r="D1667" s="1">
        <v>4.7</v>
      </c>
      <c r="E1667" s="1">
        <v>4273</v>
      </c>
      <c r="F1667" s="1" t="s">
        <v>422</v>
      </c>
    </row>
    <row r="1668" spans="1:6">
      <c r="A1668" s="1" t="s">
        <v>118</v>
      </c>
      <c r="B1668" s="1" t="s">
        <v>2738</v>
      </c>
      <c r="C1668" s="1" t="s">
        <v>2763</v>
      </c>
      <c r="D1668" s="1">
        <v>4.2</v>
      </c>
      <c r="E1668" s="1">
        <v>3909</v>
      </c>
      <c r="F1668" s="1" t="s">
        <v>172</v>
      </c>
    </row>
    <row r="1669" spans="1:6">
      <c r="A1669" s="1" t="s">
        <v>118</v>
      </c>
      <c r="B1669" s="1" t="s">
        <v>2738</v>
      </c>
      <c r="C1669" s="1" t="s">
        <v>2756</v>
      </c>
      <c r="D1669" s="1">
        <v>4.3</v>
      </c>
      <c r="E1669" s="1">
        <v>3723</v>
      </c>
      <c r="F1669" s="1" t="s">
        <v>135</v>
      </c>
    </row>
    <row r="1670" spans="1:6">
      <c r="A1670" s="1" t="s">
        <v>118</v>
      </c>
      <c r="B1670" s="1" t="s">
        <v>2738</v>
      </c>
      <c r="C1670" s="1" t="s">
        <v>2769</v>
      </c>
      <c r="D1670" s="1">
        <v>4.3</v>
      </c>
      <c r="E1670" s="1">
        <v>2817</v>
      </c>
      <c r="F1670" s="1" t="s">
        <v>2770</v>
      </c>
    </row>
    <row r="1671" spans="1:6">
      <c r="A1671" s="1" t="s">
        <v>118</v>
      </c>
      <c r="B1671" s="1" t="s">
        <v>2738</v>
      </c>
      <c r="C1671" s="1" t="s">
        <v>2753</v>
      </c>
      <c r="D1671" s="1">
        <v>4.2</v>
      </c>
      <c r="E1671" s="1">
        <v>2713</v>
      </c>
      <c r="F1671" s="1" t="s">
        <v>223</v>
      </c>
    </row>
    <row r="1672" spans="1:6">
      <c r="A1672" s="1" t="s">
        <v>118</v>
      </c>
      <c r="B1672" s="1" t="s">
        <v>2738</v>
      </c>
      <c r="C1672" s="1" t="s">
        <v>2755</v>
      </c>
      <c r="D1672" s="1">
        <v>4.5999999999999996</v>
      </c>
      <c r="E1672" s="1">
        <v>2266</v>
      </c>
      <c r="F1672" s="1" t="s">
        <v>162</v>
      </c>
    </row>
    <row r="1673" spans="1:6">
      <c r="A1673" s="1" t="s">
        <v>118</v>
      </c>
      <c r="B1673" s="1" t="s">
        <v>2738</v>
      </c>
      <c r="C1673" s="1" t="s">
        <v>2762</v>
      </c>
      <c r="D1673" s="1">
        <v>4.4000000000000004</v>
      </c>
      <c r="E1673" s="1">
        <v>2238</v>
      </c>
      <c r="F1673" s="1" t="s">
        <v>137</v>
      </c>
    </row>
    <row r="1674" spans="1:6">
      <c r="A1674" s="1" t="s">
        <v>118</v>
      </c>
      <c r="B1674" s="1" t="s">
        <v>2738</v>
      </c>
      <c r="C1674" s="1" t="s">
        <v>2764</v>
      </c>
      <c r="D1674" s="1">
        <v>4.5999999999999996</v>
      </c>
      <c r="E1674" s="1">
        <v>1877</v>
      </c>
      <c r="F1674" s="1" t="s">
        <v>373</v>
      </c>
    </row>
    <row r="1675" spans="1:6">
      <c r="A1675" s="1" t="s">
        <v>118</v>
      </c>
      <c r="B1675" s="1" t="s">
        <v>2738</v>
      </c>
      <c r="C1675" s="1" t="s">
        <v>2761</v>
      </c>
      <c r="D1675" s="1">
        <v>4.5</v>
      </c>
      <c r="E1675" s="1">
        <v>1873</v>
      </c>
      <c r="F1675" s="1" t="s">
        <v>546</v>
      </c>
    </row>
    <row r="1676" spans="1:6">
      <c r="A1676" s="1" t="s">
        <v>118</v>
      </c>
      <c r="B1676" s="1" t="s">
        <v>2738</v>
      </c>
      <c r="C1676" s="1" t="s">
        <v>2757</v>
      </c>
      <c r="D1676" s="1">
        <v>3.8</v>
      </c>
      <c r="E1676" s="1">
        <v>1662</v>
      </c>
      <c r="F1676" s="1" t="s">
        <v>149</v>
      </c>
    </row>
    <row r="1677" spans="1:6">
      <c r="A1677" s="1" t="s">
        <v>118</v>
      </c>
      <c r="B1677" s="1" t="s">
        <v>2738</v>
      </c>
      <c r="C1677" s="1" t="s">
        <v>2767</v>
      </c>
      <c r="D1677" s="1">
        <v>4.4000000000000004</v>
      </c>
      <c r="E1677" s="1">
        <v>1452</v>
      </c>
      <c r="F1677" s="1" t="s">
        <v>351</v>
      </c>
    </row>
    <row r="1678" spans="1:6">
      <c r="A1678" s="1" t="s">
        <v>118</v>
      </c>
      <c r="B1678" s="1" t="s">
        <v>2738</v>
      </c>
      <c r="C1678" s="1" t="s">
        <v>2760</v>
      </c>
      <c r="D1678" s="1">
        <v>4.4000000000000004</v>
      </c>
      <c r="E1678" s="1">
        <v>1386</v>
      </c>
      <c r="F1678" s="1" t="s">
        <v>180</v>
      </c>
    </row>
    <row r="1679" spans="1:6">
      <c r="A1679" s="1" t="s">
        <v>118</v>
      </c>
      <c r="B1679" s="1" t="s">
        <v>2738</v>
      </c>
      <c r="C1679" s="1" t="s">
        <v>2751</v>
      </c>
      <c r="D1679" s="1">
        <v>5</v>
      </c>
      <c r="E1679" s="1">
        <v>1231</v>
      </c>
      <c r="F1679" s="1" t="s">
        <v>200</v>
      </c>
    </row>
    <row r="1680" spans="1:6">
      <c r="A1680" s="1" t="s">
        <v>118</v>
      </c>
      <c r="B1680" s="1" t="s">
        <v>2738</v>
      </c>
      <c r="C1680" s="1" t="s">
        <v>2765</v>
      </c>
      <c r="D1680" s="1">
        <v>4.8</v>
      </c>
      <c r="E1680" s="1">
        <v>982</v>
      </c>
      <c r="F1680" s="1" t="s">
        <v>2766</v>
      </c>
    </row>
    <row r="1681" spans="1:6">
      <c r="A1681" s="1" t="s">
        <v>118</v>
      </c>
      <c r="B1681" s="1" t="s">
        <v>2738</v>
      </c>
      <c r="C1681" s="1" t="s">
        <v>2768</v>
      </c>
      <c r="D1681" s="1">
        <v>4.2</v>
      </c>
      <c r="E1681" s="1">
        <v>636</v>
      </c>
      <c r="F1681" s="1" t="s">
        <v>1145</v>
      </c>
    </row>
    <row r="1682" spans="1:6">
      <c r="A1682" s="1" t="s">
        <v>105</v>
      </c>
      <c r="B1682" s="1" t="s">
        <v>105</v>
      </c>
      <c r="C1682" s="1" t="s">
        <v>2112</v>
      </c>
      <c r="D1682" s="1">
        <v>4.7</v>
      </c>
      <c r="E1682" s="1">
        <v>13918</v>
      </c>
      <c r="F1682" s="1" t="s">
        <v>238</v>
      </c>
    </row>
    <row r="1683" spans="1:6">
      <c r="A1683" s="1" t="s">
        <v>105</v>
      </c>
      <c r="B1683" s="1" t="s">
        <v>105</v>
      </c>
      <c r="C1683" s="1" t="s">
        <v>2113</v>
      </c>
      <c r="D1683" s="1">
        <v>4.7</v>
      </c>
      <c r="E1683" s="1">
        <v>12804</v>
      </c>
      <c r="F1683" s="1" t="s">
        <v>162</v>
      </c>
    </row>
    <row r="1684" spans="1:6">
      <c r="A1684" s="1" t="s">
        <v>105</v>
      </c>
      <c r="B1684" s="1" t="s">
        <v>105</v>
      </c>
      <c r="C1684" s="1" t="s">
        <v>2116</v>
      </c>
      <c r="D1684" s="1">
        <v>4.5</v>
      </c>
      <c r="E1684" s="1">
        <v>8639</v>
      </c>
      <c r="F1684" s="1" t="s">
        <v>366</v>
      </c>
    </row>
    <row r="1685" spans="1:6">
      <c r="A1685" s="1" t="s">
        <v>105</v>
      </c>
      <c r="B1685" s="1" t="s">
        <v>105</v>
      </c>
      <c r="C1685" s="1" t="s">
        <v>2114</v>
      </c>
      <c r="D1685" s="1">
        <v>4</v>
      </c>
      <c r="E1685" s="1">
        <v>7128</v>
      </c>
      <c r="F1685" s="1" t="s">
        <v>2115</v>
      </c>
    </row>
    <row r="1686" spans="1:6">
      <c r="A1686" s="1" t="s">
        <v>105</v>
      </c>
      <c r="B1686" s="1" t="s">
        <v>105</v>
      </c>
      <c r="C1686" s="1" t="s">
        <v>2117</v>
      </c>
      <c r="D1686" s="1">
        <v>4.7</v>
      </c>
      <c r="E1686" s="1">
        <v>5101</v>
      </c>
      <c r="F1686" s="1" t="s">
        <v>146</v>
      </c>
    </row>
    <row r="1687" spans="1:6">
      <c r="A1687" s="1" t="s">
        <v>105</v>
      </c>
      <c r="B1687" s="1" t="s">
        <v>105</v>
      </c>
      <c r="C1687" s="1" t="s">
        <v>2123</v>
      </c>
      <c r="D1687" s="1">
        <v>4</v>
      </c>
      <c r="E1687" s="1">
        <v>4825</v>
      </c>
      <c r="F1687" s="1" t="s">
        <v>588</v>
      </c>
    </row>
    <row r="1688" spans="1:6">
      <c r="A1688" s="1" t="s">
        <v>105</v>
      </c>
      <c r="B1688" s="1" t="s">
        <v>105</v>
      </c>
      <c r="C1688" s="1" t="s">
        <v>2120</v>
      </c>
      <c r="D1688" s="1">
        <v>4.5999999999999996</v>
      </c>
      <c r="E1688" s="1">
        <v>3892</v>
      </c>
      <c r="F1688" s="1" t="s">
        <v>725</v>
      </c>
    </row>
    <row r="1689" spans="1:6">
      <c r="A1689" s="1" t="s">
        <v>105</v>
      </c>
      <c r="B1689" s="1" t="s">
        <v>105</v>
      </c>
      <c r="C1689" s="1" t="s">
        <v>2125</v>
      </c>
      <c r="D1689" s="1">
        <v>4.0999999999999996</v>
      </c>
      <c r="E1689" s="1">
        <v>3701</v>
      </c>
      <c r="F1689" s="1" t="s">
        <v>1437</v>
      </c>
    </row>
    <row r="1690" spans="1:6">
      <c r="A1690" s="1" t="s">
        <v>105</v>
      </c>
      <c r="B1690" s="1" t="s">
        <v>105</v>
      </c>
      <c r="C1690" s="1" t="s">
        <v>2118</v>
      </c>
      <c r="D1690" s="1">
        <v>4.2</v>
      </c>
      <c r="E1690" s="1">
        <v>3625</v>
      </c>
      <c r="F1690" s="1" t="s">
        <v>136</v>
      </c>
    </row>
    <row r="1691" spans="1:6">
      <c r="A1691" s="1" t="s">
        <v>105</v>
      </c>
      <c r="B1691" s="1" t="s">
        <v>105</v>
      </c>
      <c r="C1691" s="1" t="s">
        <v>2139</v>
      </c>
      <c r="D1691" s="1">
        <v>4.5</v>
      </c>
      <c r="E1691" s="1">
        <v>3456</v>
      </c>
      <c r="F1691" s="1" t="s">
        <v>272</v>
      </c>
    </row>
    <row r="1692" spans="1:6">
      <c r="A1692" s="1" t="s">
        <v>105</v>
      </c>
      <c r="B1692" s="1" t="s">
        <v>105</v>
      </c>
      <c r="C1692" s="1" t="s">
        <v>2119</v>
      </c>
      <c r="D1692" s="1">
        <v>4.5</v>
      </c>
      <c r="E1692" s="1">
        <v>3312</v>
      </c>
      <c r="F1692" s="1" t="s">
        <v>1069</v>
      </c>
    </row>
    <row r="1693" spans="1:6">
      <c r="A1693" s="1" t="s">
        <v>105</v>
      </c>
      <c r="B1693" s="1" t="s">
        <v>105</v>
      </c>
      <c r="C1693" s="1" t="s">
        <v>2121</v>
      </c>
      <c r="D1693" s="1">
        <v>4.4000000000000004</v>
      </c>
      <c r="E1693" s="1">
        <v>3302</v>
      </c>
      <c r="F1693" s="1" t="s">
        <v>513</v>
      </c>
    </row>
    <row r="1694" spans="1:6">
      <c r="A1694" s="1" t="s">
        <v>105</v>
      </c>
      <c r="B1694" s="1" t="s">
        <v>105</v>
      </c>
      <c r="C1694" s="1" t="s">
        <v>2124</v>
      </c>
      <c r="D1694" s="1">
        <v>4.4000000000000004</v>
      </c>
      <c r="E1694" s="1">
        <v>3202</v>
      </c>
      <c r="F1694" s="1" t="s">
        <v>329</v>
      </c>
    </row>
    <row r="1695" spans="1:6">
      <c r="A1695" s="1" t="s">
        <v>105</v>
      </c>
      <c r="B1695" s="1" t="s">
        <v>105</v>
      </c>
      <c r="C1695" s="1" t="s">
        <v>2129</v>
      </c>
      <c r="D1695" s="1">
        <v>4.4000000000000004</v>
      </c>
      <c r="E1695" s="1">
        <v>3202</v>
      </c>
      <c r="F1695" s="1" t="s">
        <v>429</v>
      </c>
    </row>
    <row r="1696" spans="1:6">
      <c r="A1696" s="1" t="s">
        <v>105</v>
      </c>
      <c r="B1696" s="1" t="s">
        <v>105</v>
      </c>
      <c r="C1696" s="1" t="s">
        <v>2128</v>
      </c>
      <c r="D1696" s="1">
        <v>4.4000000000000004</v>
      </c>
      <c r="E1696" s="1">
        <v>3087</v>
      </c>
      <c r="F1696" s="1" t="s">
        <v>725</v>
      </c>
    </row>
    <row r="1697" spans="1:6">
      <c r="A1697" s="1" t="s">
        <v>105</v>
      </c>
      <c r="B1697" s="1" t="s">
        <v>105</v>
      </c>
      <c r="C1697" s="1" t="s">
        <v>2122</v>
      </c>
      <c r="D1697" s="1">
        <v>4.2</v>
      </c>
      <c r="E1697" s="1">
        <v>3031</v>
      </c>
      <c r="F1697" s="1" t="s">
        <v>1979</v>
      </c>
    </row>
    <row r="1698" spans="1:6">
      <c r="A1698" s="1" t="s">
        <v>105</v>
      </c>
      <c r="B1698" s="1" t="s">
        <v>105</v>
      </c>
      <c r="C1698" s="1" t="s">
        <v>2130</v>
      </c>
      <c r="D1698" s="1">
        <v>4.5</v>
      </c>
      <c r="E1698" s="1">
        <v>2635</v>
      </c>
      <c r="F1698" s="1" t="s">
        <v>513</v>
      </c>
    </row>
    <row r="1699" spans="1:6">
      <c r="A1699" s="1" t="s">
        <v>105</v>
      </c>
      <c r="B1699" s="1" t="s">
        <v>105</v>
      </c>
      <c r="C1699" s="1" t="s">
        <v>2141</v>
      </c>
      <c r="D1699" s="1">
        <v>4.2</v>
      </c>
      <c r="E1699" s="1">
        <v>2503</v>
      </c>
      <c r="F1699" s="1" t="s">
        <v>200</v>
      </c>
    </row>
    <row r="1700" spans="1:6">
      <c r="A1700" s="1" t="s">
        <v>105</v>
      </c>
      <c r="B1700" s="1" t="s">
        <v>105</v>
      </c>
      <c r="C1700" s="1" t="s">
        <v>2135</v>
      </c>
      <c r="D1700" s="1">
        <v>4.4000000000000004</v>
      </c>
      <c r="E1700" s="1">
        <v>2338</v>
      </c>
      <c r="F1700" s="1" t="s">
        <v>2136</v>
      </c>
    </row>
    <row r="1701" spans="1:6">
      <c r="A1701" s="1" t="s">
        <v>105</v>
      </c>
      <c r="B1701" s="1" t="s">
        <v>105</v>
      </c>
      <c r="C1701" s="1" t="s">
        <v>2133</v>
      </c>
      <c r="D1701" s="1">
        <v>4.5999999999999996</v>
      </c>
      <c r="E1701" s="1">
        <v>2224</v>
      </c>
      <c r="F1701" s="1" t="s">
        <v>178</v>
      </c>
    </row>
    <row r="1702" spans="1:6">
      <c r="A1702" s="1" t="s">
        <v>105</v>
      </c>
      <c r="B1702" s="1" t="s">
        <v>105</v>
      </c>
      <c r="C1702" s="1" t="s">
        <v>2137</v>
      </c>
      <c r="D1702" s="1">
        <v>4.7</v>
      </c>
      <c r="E1702" s="1">
        <v>1989</v>
      </c>
      <c r="F1702" s="1" t="s">
        <v>180</v>
      </c>
    </row>
    <row r="1703" spans="1:6">
      <c r="A1703" s="1" t="s">
        <v>105</v>
      </c>
      <c r="B1703" s="1" t="s">
        <v>105</v>
      </c>
      <c r="C1703" s="1" t="s">
        <v>2134</v>
      </c>
      <c r="D1703" s="1">
        <v>3.9</v>
      </c>
      <c r="E1703" s="1">
        <v>1972</v>
      </c>
      <c r="F1703" s="1" t="s">
        <v>146</v>
      </c>
    </row>
    <row r="1704" spans="1:6">
      <c r="A1704" s="1" t="s">
        <v>105</v>
      </c>
      <c r="B1704" s="1" t="s">
        <v>105</v>
      </c>
      <c r="C1704" s="1" t="s">
        <v>2131</v>
      </c>
      <c r="D1704" s="1">
        <v>4.5999999999999996</v>
      </c>
      <c r="E1704" s="1">
        <v>1915</v>
      </c>
      <c r="F1704" s="1" t="s">
        <v>172</v>
      </c>
    </row>
    <row r="1705" spans="1:6">
      <c r="A1705" s="1" t="s">
        <v>105</v>
      </c>
      <c r="B1705" s="1" t="s">
        <v>105</v>
      </c>
      <c r="C1705" s="1" t="s">
        <v>2126</v>
      </c>
      <c r="D1705" s="1">
        <v>4.5999999999999996</v>
      </c>
      <c r="E1705" s="1">
        <v>1735</v>
      </c>
      <c r="F1705" s="1" t="s">
        <v>703</v>
      </c>
    </row>
    <row r="1706" spans="1:6">
      <c r="A1706" s="1" t="s">
        <v>105</v>
      </c>
      <c r="B1706" s="1" t="s">
        <v>105</v>
      </c>
      <c r="C1706" s="1" t="s">
        <v>2127</v>
      </c>
      <c r="D1706" s="1">
        <v>4.2</v>
      </c>
      <c r="E1706" s="1">
        <v>1625</v>
      </c>
      <c r="F1706" s="1" t="s">
        <v>1939</v>
      </c>
    </row>
    <row r="1707" spans="1:6">
      <c r="A1707" s="1" t="s">
        <v>105</v>
      </c>
      <c r="B1707" s="1" t="s">
        <v>105</v>
      </c>
      <c r="C1707" s="1" t="s">
        <v>2138</v>
      </c>
      <c r="D1707" s="1">
        <v>4.0999999999999996</v>
      </c>
      <c r="E1707" s="1">
        <v>1556</v>
      </c>
      <c r="F1707" s="1" t="s">
        <v>136</v>
      </c>
    </row>
    <row r="1708" spans="1:6">
      <c r="A1708" s="1" t="s">
        <v>105</v>
      </c>
      <c r="B1708" s="1" t="s">
        <v>105</v>
      </c>
      <c r="C1708" s="1" t="s">
        <v>2140</v>
      </c>
      <c r="D1708" s="1">
        <v>4.8</v>
      </c>
      <c r="E1708" s="1">
        <v>1503</v>
      </c>
      <c r="F1708" s="1" t="s">
        <v>329</v>
      </c>
    </row>
    <row r="1709" spans="1:6">
      <c r="A1709" s="1" t="s">
        <v>105</v>
      </c>
      <c r="B1709" s="1" t="s">
        <v>105</v>
      </c>
      <c r="C1709" s="1" t="s">
        <v>2143</v>
      </c>
      <c r="D1709" s="1">
        <v>4.4000000000000004</v>
      </c>
      <c r="E1709" s="1">
        <v>1402</v>
      </c>
      <c r="F1709" s="1" t="s">
        <v>641</v>
      </c>
    </row>
    <row r="1710" spans="1:6">
      <c r="A1710" s="1" t="s">
        <v>105</v>
      </c>
      <c r="B1710" s="1" t="s">
        <v>105</v>
      </c>
      <c r="C1710" s="1" t="s">
        <v>2142</v>
      </c>
      <c r="D1710" s="1">
        <v>3.8</v>
      </c>
      <c r="E1710" s="1">
        <v>1314</v>
      </c>
      <c r="F1710" s="1" t="s">
        <v>136</v>
      </c>
    </row>
    <row r="1711" spans="1:6">
      <c r="A1711" s="1" t="s">
        <v>105</v>
      </c>
      <c r="B1711" s="1" t="s">
        <v>105</v>
      </c>
      <c r="C1711" s="1" t="s">
        <v>2132</v>
      </c>
      <c r="D1711" s="1">
        <v>4.4000000000000004</v>
      </c>
      <c r="E1711" s="1">
        <v>724</v>
      </c>
      <c r="F1711" s="1" t="s">
        <v>136</v>
      </c>
    </row>
    <row r="1712" spans="1:6">
      <c r="A1712" s="1" t="s">
        <v>3198</v>
      </c>
      <c r="B1712" s="1" t="s">
        <v>3167</v>
      </c>
      <c r="C1712" s="1" t="s">
        <v>3201</v>
      </c>
      <c r="D1712" s="1">
        <v>4.4000000000000004</v>
      </c>
      <c r="E1712" s="1">
        <v>8324</v>
      </c>
      <c r="F1712" s="1" t="s">
        <v>2263</v>
      </c>
    </row>
    <row r="1713" spans="1:6">
      <c r="A1713" s="1" t="s">
        <v>3198</v>
      </c>
      <c r="B1713" s="1" t="s">
        <v>3167</v>
      </c>
      <c r="C1713" s="1" t="s">
        <v>3200</v>
      </c>
      <c r="D1713" s="1">
        <v>4.5999999999999996</v>
      </c>
      <c r="E1713" s="1">
        <v>6794</v>
      </c>
      <c r="F1713" s="1" t="s">
        <v>259</v>
      </c>
    </row>
    <row r="1714" spans="1:6">
      <c r="A1714" s="1" t="s">
        <v>3198</v>
      </c>
      <c r="B1714" s="1" t="s">
        <v>3167</v>
      </c>
      <c r="C1714" s="1" t="s">
        <v>3210</v>
      </c>
      <c r="D1714" s="1">
        <v>4.9000000000000004</v>
      </c>
      <c r="E1714" s="1">
        <v>6520</v>
      </c>
      <c r="F1714" s="1" t="s">
        <v>2695</v>
      </c>
    </row>
    <row r="1715" spans="1:6">
      <c r="A1715" s="1" t="s">
        <v>3198</v>
      </c>
      <c r="B1715" s="1" t="s">
        <v>3167</v>
      </c>
      <c r="C1715" s="1" t="s">
        <v>3199</v>
      </c>
      <c r="D1715" s="1">
        <v>4.7</v>
      </c>
      <c r="E1715" s="1">
        <v>5650</v>
      </c>
      <c r="F1715" s="1" t="s">
        <v>778</v>
      </c>
    </row>
    <row r="1716" spans="1:6">
      <c r="A1716" s="1" t="s">
        <v>3198</v>
      </c>
      <c r="B1716" s="1" t="s">
        <v>3167</v>
      </c>
      <c r="C1716" s="1" t="s">
        <v>3203</v>
      </c>
      <c r="D1716" s="1">
        <v>4.5999999999999996</v>
      </c>
      <c r="E1716" s="1">
        <v>5409</v>
      </c>
      <c r="F1716" s="1" t="s">
        <v>259</v>
      </c>
    </row>
    <row r="1717" spans="1:6">
      <c r="A1717" s="1" t="s">
        <v>3198</v>
      </c>
      <c r="B1717" s="1" t="s">
        <v>3167</v>
      </c>
      <c r="C1717" s="1" t="s">
        <v>3202</v>
      </c>
      <c r="D1717" s="1">
        <v>4.9000000000000004</v>
      </c>
      <c r="E1717" s="1">
        <v>4341</v>
      </c>
      <c r="F1717" s="1" t="s">
        <v>287</v>
      </c>
    </row>
    <row r="1718" spans="1:6">
      <c r="A1718" s="1" t="s">
        <v>3198</v>
      </c>
      <c r="B1718" s="1" t="s">
        <v>3167</v>
      </c>
      <c r="C1718" s="1" t="s">
        <v>3223</v>
      </c>
      <c r="D1718" s="1">
        <v>3.5</v>
      </c>
      <c r="E1718" s="1">
        <v>4162</v>
      </c>
      <c r="F1718" s="1" t="s">
        <v>161</v>
      </c>
    </row>
    <row r="1719" spans="1:6">
      <c r="A1719" s="1" t="s">
        <v>3198</v>
      </c>
      <c r="B1719" s="1" t="s">
        <v>3167</v>
      </c>
      <c r="C1719" s="1" t="s">
        <v>3204</v>
      </c>
      <c r="D1719" s="1">
        <v>4.3</v>
      </c>
      <c r="E1719" s="1">
        <v>3982</v>
      </c>
      <c r="F1719" s="1" t="s">
        <v>180</v>
      </c>
    </row>
    <row r="1720" spans="1:6">
      <c r="A1720" s="1" t="s">
        <v>3198</v>
      </c>
      <c r="B1720" s="1" t="s">
        <v>3167</v>
      </c>
      <c r="C1720" s="1" t="s">
        <v>3207</v>
      </c>
      <c r="D1720" s="1">
        <v>4.3</v>
      </c>
      <c r="E1720" s="1">
        <v>3486</v>
      </c>
      <c r="F1720" s="1" t="s">
        <v>143</v>
      </c>
    </row>
    <row r="1721" spans="1:6">
      <c r="A1721" s="1" t="s">
        <v>3198</v>
      </c>
      <c r="B1721" s="1" t="s">
        <v>3167</v>
      </c>
      <c r="C1721" s="1" t="s">
        <v>3213</v>
      </c>
      <c r="D1721" s="1">
        <v>4.4000000000000004</v>
      </c>
      <c r="E1721" s="1">
        <v>3252</v>
      </c>
      <c r="F1721" s="1" t="s">
        <v>3214</v>
      </c>
    </row>
    <row r="1722" spans="1:6">
      <c r="A1722" s="1" t="s">
        <v>3198</v>
      </c>
      <c r="B1722" s="1" t="s">
        <v>3167</v>
      </c>
      <c r="C1722" s="1" t="s">
        <v>3227</v>
      </c>
      <c r="D1722" s="1">
        <v>3.8</v>
      </c>
      <c r="E1722" s="1">
        <v>3000</v>
      </c>
      <c r="F1722" s="1" t="s">
        <v>588</v>
      </c>
    </row>
    <row r="1723" spans="1:6">
      <c r="A1723" s="1" t="s">
        <v>3198</v>
      </c>
      <c r="B1723" s="1" t="s">
        <v>3167</v>
      </c>
      <c r="C1723" s="1" t="s">
        <v>3224</v>
      </c>
      <c r="D1723" s="1">
        <v>4.3</v>
      </c>
      <c r="E1723" s="1">
        <v>2930</v>
      </c>
      <c r="F1723" s="1" t="s">
        <v>211</v>
      </c>
    </row>
    <row r="1724" spans="1:6">
      <c r="A1724" s="1" t="s">
        <v>3198</v>
      </c>
      <c r="B1724" s="1" t="s">
        <v>3167</v>
      </c>
      <c r="C1724" s="1" t="s">
        <v>3229</v>
      </c>
      <c r="D1724" s="1">
        <v>4.3</v>
      </c>
      <c r="E1724" s="1">
        <v>2596</v>
      </c>
      <c r="F1724" s="1" t="s">
        <v>3230</v>
      </c>
    </row>
    <row r="1725" spans="1:6">
      <c r="A1725" s="1" t="s">
        <v>3198</v>
      </c>
      <c r="B1725" s="1" t="s">
        <v>3167</v>
      </c>
      <c r="C1725" s="1" t="s">
        <v>3205</v>
      </c>
      <c r="D1725" s="1">
        <v>4.5</v>
      </c>
      <c r="E1725" s="1">
        <v>2400</v>
      </c>
      <c r="F1725" s="1" t="s">
        <v>3206</v>
      </c>
    </row>
    <row r="1726" spans="1:6">
      <c r="A1726" s="1" t="s">
        <v>3198</v>
      </c>
      <c r="B1726" s="1" t="s">
        <v>3167</v>
      </c>
      <c r="C1726" s="1" t="s">
        <v>3221</v>
      </c>
      <c r="D1726" s="1">
        <v>4.5999999999999996</v>
      </c>
      <c r="E1726" s="1">
        <v>2288</v>
      </c>
      <c r="F1726" s="1" t="s">
        <v>1616</v>
      </c>
    </row>
    <row r="1727" spans="1:6">
      <c r="A1727" s="1" t="s">
        <v>3198</v>
      </c>
      <c r="B1727" s="1" t="s">
        <v>3167</v>
      </c>
      <c r="C1727" s="1" t="s">
        <v>3208</v>
      </c>
      <c r="D1727" s="1">
        <v>4.4000000000000004</v>
      </c>
      <c r="E1727" s="1">
        <v>2282</v>
      </c>
      <c r="F1727" s="1" t="s">
        <v>438</v>
      </c>
    </row>
    <row r="1728" spans="1:6">
      <c r="A1728" s="1" t="s">
        <v>3198</v>
      </c>
      <c r="B1728" s="1" t="s">
        <v>3167</v>
      </c>
      <c r="C1728" s="1" t="s">
        <v>3231</v>
      </c>
      <c r="D1728" s="1">
        <v>3.8</v>
      </c>
      <c r="E1728" s="1">
        <v>1775</v>
      </c>
      <c r="F1728" s="1" t="s">
        <v>200</v>
      </c>
    </row>
    <row r="1729" spans="1:6">
      <c r="A1729" s="1" t="s">
        <v>3198</v>
      </c>
      <c r="B1729" s="1" t="s">
        <v>3167</v>
      </c>
      <c r="C1729" s="1" t="s">
        <v>3212</v>
      </c>
      <c r="D1729" s="1">
        <v>4.3</v>
      </c>
      <c r="E1729" s="1">
        <v>1479</v>
      </c>
      <c r="F1729" s="1" t="s">
        <v>190</v>
      </c>
    </row>
    <row r="1730" spans="1:6">
      <c r="A1730" s="1" t="s">
        <v>3198</v>
      </c>
      <c r="B1730" s="1" t="s">
        <v>3167</v>
      </c>
      <c r="C1730" s="1" t="s">
        <v>3209</v>
      </c>
      <c r="D1730" s="1">
        <v>4.5</v>
      </c>
      <c r="E1730" s="1">
        <v>1394</v>
      </c>
      <c r="F1730" s="1" t="s">
        <v>134</v>
      </c>
    </row>
    <row r="1731" spans="1:6">
      <c r="A1731" s="1" t="s">
        <v>3198</v>
      </c>
      <c r="B1731" s="1" t="s">
        <v>3167</v>
      </c>
      <c r="C1731" s="1" t="s">
        <v>3218</v>
      </c>
      <c r="D1731" s="1">
        <v>4.5999999999999996</v>
      </c>
      <c r="E1731" s="1">
        <v>1253</v>
      </c>
      <c r="F1731" s="1" t="s">
        <v>149</v>
      </c>
    </row>
    <row r="1732" spans="1:6">
      <c r="A1732" s="1" t="s">
        <v>3198</v>
      </c>
      <c r="B1732" s="1" t="s">
        <v>3167</v>
      </c>
      <c r="C1732" s="1" t="s">
        <v>3225</v>
      </c>
      <c r="D1732" s="1">
        <v>4.5</v>
      </c>
      <c r="E1732" s="1">
        <v>1216</v>
      </c>
      <c r="F1732" s="1" t="s">
        <v>3226</v>
      </c>
    </row>
    <row r="1733" spans="1:6">
      <c r="A1733" s="1" t="s">
        <v>3198</v>
      </c>
      <c r="B1733" s="1" t="s">
        <v>3167</v>
      </c>
      <c r="C1733" s="1" t="s">
        <v>3211</v>
      </c>
      <c r="D1733" s="1">
        <v>4</v>
      </c>
      <c r="E1733" s="1">
        <v>1201</v>
      </c>
      <c r="F1733" s="1" t="s">
        <v>351</v>
      </c>
    </row>
    <row r="1734" spans="1:6">
      <c r="A1734" s="1" t="s">
        <v>3198</v>
      </c>
      <c r="B1734" s="1" t="s">
        <v>3167</v>
      </c>
      <c r="C1734" s="1" t="s">
        <v>3222</v>
      </c>
      <c r="D1734" s="1">
        <v>4.5</v>
      </c>
      <c r="E1734" s="1">
        <v>1149</v>
      </c>
      <c r="F1734" s="1" t="s">
        <v>683</v>
      </c>
    </row>
    <row r="1735" spans="1:6">
      <c r="A1735" s="1" t="s">
        <v>3198</v>
      </c>
      <c r="B1735" s="1" t="s">
        <v>3167</v>
      </c>
      <c r="C1735" s="1" t="s">
        <v>3215</v>
      </c>
      <c r="D1735" s="1">
        <v>4.5999999999999996</v>
      </c>
      <c r="E1735" s="1">
        <v>1107</v>
      </c>
      <c r="F1735" s="1" t="s">
        <v>200</v>
      </c>
    </row>
    <row r="1736" spans="1:6">
      <c r="A1736" s="1" t="s">
        <v>3198</v>
      </c>
      <c r="B1736" s="1" t="s">
        <v>3167</v>
      </c>
      <c r="C1736" s="1" t="s">
        <v>3217</v>
      </c>
      <c r="D1736" s="1">
        <v>4</v>
      </c>
      <c r="E1736" s="1">
        <v>1097</v>
      </c>
      <c r="F1736" s="1" t="s">
        <v>143</v>
      </c>
    </row>
    <row r="1737" spans="1:6">
      <c r="A1737" s="1" t="s">
        <v>3198</v>
      </c>
      <c r="B1737" s="1" t="s">
        <v>3167</v>
      </c>
      <c r="C1737" s="1" t="s">
        <v>3220</v>
      </c>
      <c r="D1737" s="1">
        <v>4.0999999999999996</v>
      </c>
      <c r="E1737" s="1">
        <v>948</v>
      </c>
      <c r="F1737" s="1" t="s">
        <v>137</v>
      </c>
    </row>
    <row r="1738" spans="1:6">
      <c r="A1738" s="1" t="s">
        <v>3198</v>
      </c>
      <c r="B1738" s="1" t="s">
        <v>3167</v>
      </c>
      <c r="C1738" s="1" t="s">
        <v>3228</v>
      </c>
      <c r="D1738" s="1">
        <v>3.6</v>
      </c>
      <c r="E1738" s="1">
        <v>912</v>
      </c>
      <c r="F1738" s="1" t="s">
        <v>351</v>
      </c>
    </row>
    <row r="1739" spans="1:6">
      <c r="A1739" s="1" t="s">
        <v>3198</v>
      </c>
      <c r="B1739" s="1" t="s">
        <v>3167</v>
      </c>
      <c r="C1739" s="1" t="s">
        <v>3219</v>
      </c>
      <c r="D1739" s="1">
        <v>4.7</v>
      </c>
      <c r="E1739" s="1">
        <v>690</v>
      </c>
      <c r="F1739" s="1" t="s">
        <v>180</v>
      </c>
    </row>
    <row r="1740" spans="1:6">
      <c r="A1740" s="1" t="s">
        <v>3198</v>
      </c>
      <c r="B1740" s="1" t="s">
        <v>3167</v>
      </c>
      <c r="C1740" s="1" t="s">
        <v>3216</v>
      </c>
      <c r="D1740" s="1">
        <v>4.9000000000000004</v>
      </c>
      <c r="E1740" s="1">
        <v>606</v>
      </c>
      <c r="F1740" s="1" t="s">
        <v>1655</v>
      </c>
    </row>
    <row r="1741" spans="1:6" ht="15" customHeight="1">
      <c r="A1741" s="1" t="s">
        <v>3198</v>
      </c>
      <c r="B1741" s="1" t="s">
        <v>3167</v>
      </c>
      <c r="C1741" s="1" t="s">
        <v>3232</v>
      </c>
      <c r="D1741" s="1">
        <v>4.5999999999999996</v>
      </c>
      <c r="E1741" s="1">
        <v>391</v>
      </c>
      <c r="F1741" s="1" t="s">
        <v>3233</v>
      </c>
    </row>
    <row r="1742" spans="1:6">
      <c r="A1742" s="1" t="s">
        <v>106</v>
      </c>
      <c r="B1742" s="1" t="s">
        <v>106</v>
      </c>
      <c r="C1742" s="1" t="s">
        <v>2149</v>
      </c>
      <c r="D1742" s="1">
        <v>4.2</v>
      </c>
      <c r="E1742" s="1">
        <v>570</v>
      </c>
      <c r="F1742" s="1" t="s">
        <v>137</v>
      </c>
    </row>
    <row r="1743" spans="1:6">
      <c r="A1743" s="1" t="s">
        <v>106</v>
      </c>
      <c r="B1743" s="1" t="s">
        <v>106</v>
      </c>
      <c r="C1743" s="1" t="s">
        <v>2144</v>
      </c>
      <c r="D1743" s="1">
        <v>4.5</v>
      </c>
      <c r="E1743" s="1">
        <v>535</v>
      </c>
      <c r="F1743" s="1" t="s">
        <v>147</v>
      </c>
    </row>
    <row r="1744" spans="1:6">
      <c r="A1744" s="1" t="s">
        <v>106</v>
      </c>
      <c r="B1744" s="1" t="s">
        <v>106</v>
      </c>
      <c r="C1744" s="1" t="s">
        <v>2145</v>
      </c>
      <c r="D1744" s="1">
        <v>4.5</v>
      </c>
      <c r="E1744" s="1">
        <v>338</v>
      </c>
      <c r="F1744" s="1" t="s">
        <v>137</v>
      </c>
    </row>
    <row r="1745" spans="1:6">
      <c r="A1745" s="1" t="s">
        <v>106</v>
      </c>
      <c r="B1745" s="1" t="s">
        <v>106</v>
      </c>
      <c r="C1745" s="1" t="s">
        <v>2148</v>
      </c>
      <c r="D1745" s="1">
        <v>4.3</v>
      </c>
      <c r="E1745" s="1">
        <v>335</v>
      </c>
      <c r="F1745" s="1" t="s">
        <v>172</v>
      </c>
    </row>
    <row r="1746" spans="1:6">
      <c r="A1746" s="1" t="s">
        <v>106</v>
      </c>
      <c r="B1746" s="1" t="s">
        <v>106</v>
      </c>
      <c r="C1746" s="1" t="s">
        <v>2153</v>
      </c>
      <c r="D1746" s="1">
        <v>4.4000000000000004</v>
      </c>
      <c r="E1746" s="1">
        <v>309</v>
      </c>
      <c r="F1746" s="1" t="s">
        <v>145</v>
      </c>
    </row>
    <row r="1747" spans="1:6">
      <c r="A1747" s="1" t="s">
        <v>106</v>
      </c>
      <c r="B1747" s="1" t="s">
        <v>106</v>
      </c>
      <c r="C1747" s="1" t="s">
        <v>2166</v>
      </c>
      <c r="D1747" s="1">
        <v>3.9</v>
      </c>
      <c r="E1747" s="1">
        <v>307</v>
      </c>
      <c r="F1747" s="1" t="s">
        <v>135</v>
      </c>
    </row>
    <row r="1748" spans="1:6">
      <c r="A1748" s="1" t="s">
        <v>106</v>
      </c>
      <c r="B1748" s="1" t="s">
        <v>106</v>
      </c>
      <c r="C1748" s="1" t="s">
        <v>2156</v>
      </c>
      <c r="D1748" s="1">
        <v>4.3</v>
      </c>
      <c r="E1748" s="1">
        <v>201</v>
      </c>
      <c r="F1748" s="1" t="s">
        <v>134</v>
      </c>
    </row>
    <row r="1749" spans="1:6">
      <c r="A1749" s="1" t="s">
        <v>106</v>
      </c>
      <c r="B1749" s="1" t="s">
        <v>106</v>
      </c>
      <c r="C1749" s="1" t="s">
        <v>2147</v>
      </c>
      <c r="D1749" s="1">
        <v>4.4000000000000004</v>
      </c>
      <c r="E1749" s="1">
        <v>195</v>
      </c>
      <c r="F1749" s="1" t="s">
        <v>178</v>
      </c>
    </row>
    <row r="1750" spans="1:6">
      <c r="A1750" s="1" t="s">
        <v>106</v>
      </c>
      <c r="B1750" s="1" t="s">
        <v>106</v>
      </c>
      <c r="C1750" s="1" t="s">
        <v>2172</v>
      </c>
      <c r="D1750" s="1">
        <v>4</v>
      </c>
      <c r="E1750" s="1">
        <v>188</v>
      </c>
      <c r="F1750" s="1" t="s">
        <v>134</v>
      </c>
    </row>
    <row r="1751" spans="1:6">
      <c r="A1751" s="1" t="s">
        <v>106</v>
      </c>
      <c r="B1751" s="1" t="s">
        <v>106</v>
      </c>
      <c r="C1751" s="1" t="s">
        <v>2146</v>
      </c>
      <c r="D1751" s="1">
        <v>4.4000000000000004</v>
      </c>
      <c r="E1751" s="1">
        <v>178</v>
      </c>
      <c r="F1751" s="1" t="s">
        <v>399</v>
      </c>
    </row>
    <row r="1752" spans="1:6">
      <c r="A1752" s="1" t="s">
        <v>106</v>
      </c>
      <c r="B1752" s="1" t="s">
        <v>106</v>
      </c>
      <c r="C1752" s="1" t="s">
        <v>2150</v>
      </c>
      <c r="D1752" s="1">
        <v>4.5999999999999996</v>
      </c>
      <c r="E1752" s="1">
        <v>155</v>
      </c>
      <c r="F1752" s="1" t="s">
        <v>2151</v>
      </c>
    </row>
    <row r="1753" spans="1:6">
      <c r="A1753" s="1" t="s">
        <v>106</v>
      </c>
      <c r="B1753" s="1" t="s">
        <v>106</v>
      </c>
      <c r="C1753" s="1" t="s">
        <v>2165</v>
      </c>
      <c r="D1753" s="1">
        <v>4.0999999999999996</v>
      </c>
      <c r="E1753" s="1">
        <v>151</v>
      </c>
      <c r="F1753" s="1" t="s">
        <v>150</v>
      </c>
    </row>
    <row r="1754" spans="1:6">
      <c r="A1754" s="1" t="s">
        <v>106</v>
      </c>
      <c r="B1754" s="1" t="s">
        <v>106</v>
      </c>
      <c r="C1754" s="1" t="s">
        <v>2152</v>
      </c>
      <c r="D1754" s="1">
        <v>3.8</v>
      </c>
      <c r="E1754" s="1">
        <v>145</v>
      </c>
      <c r="F1754" s="1" t="s">
        <v>599</v>
      </c>
    </row>
    <row r="1755" spans="1:6">
      <c r="A1755" s="1" t="s">
        <v>106</v>
      </c>
      <c r="B1755" s="1" t="s">
        <v>106</v>
      </c>
      <c r="C1755" s="1" t="s">
        <v>2171</v>
      </c>
      <c r="D1755" s="1">
        <v>4</v>
      </c>
      <c r="E1755" s="1">
        <v>135</v>
      </c>
      <c r="F1755" s="1" t="s">
        <v>803</v>
      </c>
    </row>
    <row r="1756" spans="1:6">
      <c r="A1756" s="1" t="s">
        <v>106</v>
      </c>
      <c r="B1756" s="1" t="s">
        <v>106</v>
      </c>
      <c r="C1756" s="1" t="s">
        <v>2174</v>
      </c>
      <c r="D1756" s="1">
        <v>3.9</v>
      </c>
      <c r="E1756" s="1">
        <v>131</v>
      </c>
      <c r="F1756" s="1" t="s">
        <v>2175</v>
      </c>
    </row>
    <row r="1757" spans="1:6">
      <c r="A1757" s="1" t="s">
        <v>106</v>
      </c>
      <c r="B1757" s="1" t="s">
        <v>106</v>
      </c>
      <c r="C1757" s="1" t="s">
        <v>2155</v>
      </c>
      <c r="D1757" s="1">
        <v>4.5</v>
      </c>
      <c r="E1757" s="1">
        <v>125</v>
      </c>
      <c r="F1757" s="1" t="s">
        <v>145</v>
      </c>
    </row>
    <row r="1758" spans="1:6">
      <c r="A1758" s="1" t="s">
        <v>106</v>
      </c>
      <c r="B1758" s="1" t="s">
        <v>106</v>
      </c>
      <c r="C1758" s="1" t="s">
        <v>2154</v>
      </c>
      <c r="D1758" s="1">
        <v>4</v>
      </c>
      <c r="E1758" s="1">
        <v>124</v>
      </c>
      <c r="F1758" s="1" t="s">
        <v>143</v>
      </c>
    </row>
    <row r="1759" spans="1:6">
      <c r="A1759" s="1" t="s">
        <v>106</v>
      </c>
      <c r="B1759" s="1" t="s">
        <v>106</v>
      </c>
      <c r="C1759" s="1" t="s">
        <v>2157</v>
      </c>
      <c r="D1759" s="1">
        <v>4.5999999999999996</v>
      </c>
      <c r="E1759" s="1">
        <v>123</v>
      </c>
      <c r="F1759" s="1" t="s">
        <v>180</v>
      </c>
    </row>
    <row r="1760" spans="1:6">
      <c r="A1760" s="1" t="s">
        <v>106</v>
      </c>
      <c r="B1760" s="1" t="s">
        <v>106</v>
      </c>
      <c r="C1760" s="1" t="s">
        <v>2161</v>
      </c>
      <c r="D1760" s="1">
        <v>4.2</v>
      </c>
      <c r="E1760" s="1">
        <v>120</v>
      </c>
      <c r="F1760" s="1" t="s">
        <v>581</v>
      </c>
    </row>
    <row r="1761" spans="1:6">
      <c r="A1761" s="1" t="s">
        <v>106</v>
      </c>
      <c r="B1761" s="1" t="s">
        <v>106</v>
      </c>
      <c r="C1761" s="1" t="s">
        <v>2159</v>
      </c>
      <c r="D1761" s="1">
        <v>3.6</v>
      </c>
      <c r="E1761" s="1">
        <v>110</v>
      </c>
      <c r="F1761" s="1" t="s">
        <v>135</v>
      </c>
    </row>
    <row r="1762" spans="1:6">
      <c r="A1762" s="1" t="s">
        <v>106</v>
      </c>
      <c r="B1762" s="1" t="s">
        <v>106</v>
      </c>
      <c r="C1762" s="1" t="s">
        <v>2163</v>
      </c>
      <c r="D1762" s="1">
        <v>4.2</v>
      </c>
      <c r="E1762" s="1">
        <v>109</v>
      </c>
      <c r="F1762" s="1" t="s">
        <v>180</v>
      </c>
    </row>
    <row r="1763" spans="1:6">
      <c r="A1763" s="1" t="s">
        <v>106</v>
      </c>
      <c r="B1763" s="1" t="s">
        <v>106</v>
      </c>
      <c r="C1763" s="1" t="s">
        <v>2167</v>
      </c>
      <c r="D1763" s="1">
        <v>4.0999999999999996</v>
      </c>
      <c r="E1763" s="1">
        <v>102</v>
      </c>
      <c r="F1763" s="1" t="s">
        <v>366</v>
      </c>
    </row>
    <row r="1764" spans="1:6">
      <c r="A1764" s="1" t="s">
        <v>106</v>
      </c>
      <c r="B1764" s="1" t="s">
        <v>106</v>
      </c>
      <c r="C1764" s="1" t="s">
        <v>2162</v>
      </c>
      <c r="D1764" s="1">
        <v>4.3</v>
      </c>
      <c r="E1764" s="1">
        <v>83</v>
      </c>
      <c r="F1764" s="1" t="s">
        <v>203</v>
      </c>
    </row>
    <row r="1765" spans="1:6">
      <c r="A1765" s="1" t="s">
        <v>106</v>
      </c>
      <c r="B1765" s="1" t="s">
        <v>106</v>
      </c>
      <c r="C1765" s="1" t="s">
        <v>2160</v>
      </c>
      <c r="D1765" s="1">
        <v>4.4000000000000004</v>
      </c>
      <c r="E1765" s="1">
        <v>78</v>
      </c>
      <c r="F1765" s="1" t="s">
        <v>147</v>
      </c>
    </row>
    <row r="1766" spans="1:6">
      <c r="A1766" s="1" t="s">
        <v>106</v>
      </c>
      <c r="B1766" s="1" t="s">
        <v>106</v>
      </c>
      <c r="C1766" s="1" t="s">
        <v>2164</v>
      </c>
      <c r="D1766" s="1">
        <v>4.5</v>
      </c>
      <c r="E1766" s="1">
        <v>67</v>
      </c>
      <c r="F1766" s="1" t="s">
        <v>147</v>
      </c>
    </row>
    <row r="1767" spans="1:6">
      <c r="A1767" s="1" t="s">
        <v>106</v>
      </c>
      <c r="B1767" s="1" t="s">
        <v>106</v>
      </c>
      <c r="C1767" s="1" t="s">
        <v>2158</v>
      </c>
      <c r="D1767" s="1">
        <v>4.7</v>
      </c>
      <c r="E1767" s="1">
        <v>65</v>
      </c>
      <c r="F1767" s="1" t="s">
        <v>172</v>
      </c>
    </row>
    <row r="1768" spans="1:6">
      <c r="A1768" s="1" t="s">
        <v>106</v>
      </c>
      <c r="B1768" s="1" t="s">
        <v>106</v>
      </c>
      <c r="C1768" s="1" t="s">
        <v>2173</v>
      </c>
      <c r="D1768" s="1">
        <v>4.0999999999999996</v>
      </c>
      <c r="E1768" s="1">
        <v>53</v>
      </c>
      <c r="F1768" s="1" t="s">
        <v>180</v>
      </c>
    </row>
    <row r="1769" spans="1:6">
      <c r="A1769" s="1" t="s">
        <v>106</v>
      </c>
      <c r="B1769" s="1" t="s">
        <v>106</v>
      </c>
      <c r="C1769" s="1" t="s">
        <v>2169</v>
      </c>
      <c r="D1769" s="1">
        <v>4.5999999999999996</v>
      </c>
      <c r="E1769" s="1">
        <v>41</v>
      </c>
      <c r="F1769" s="1" t="s">
        <v>140</v>
      </c>
    </row>
    <row r="1770" spans="1:6">
      <c r="A1770" s="1" t="s">
        <v>106</v>
      </c>
      <c r="B1770" s="1" t="s">
        <v>106</v>
      </c>
      <c r="C1770" s="1" t="s">
        <v>2168</v>
      </c>
      <c r="D1770" s="1">
        <v>4.4000000000000004</v>
      </c>
      <c r="E1770" s="1">
        <v>36</v>
      </c>
      <c r="F1770" s="1" t="s">
        <v>140</v>
      </c>
    </row>
    <row r="1771" spans="1:6">
      <c r="A1771" s="1" t="s">
        <v>106</v>
      </c>
      <c r="B1771" s="1" t="s">
        <v>106</v>
      </c>
      <c r="C1771" s="1" t="s">
        <v>2170</v>
      </c>
      <c r="D1771" s="1">
        <v>4.7</v>
      </c>
      <c r="E1771" s="1">
        <v>15</v>
      </c>
      <c r="F1771" s="1" t="s">
        <v>161</v>
      </c>
    </row>
    <row r="1772" spans="1:6">
      <c r="A1772" s="1" t="s">
        <v>956</v>
      </c>
      <c r="B1772" s="1" t="s">
        <v>956</v>
      </c>
      <c r="C1772" s="1" t="s">
        <v>959</v>
      </c>
      <c r="D1772" s="1">
        <v>4.3</v>
      </c>
      <c r="E1772" s="1">
        <v>5566</v>
      </c>
      <c r="F1772" s="1" t="s">
        <v>960</v>
      </c>
    </row>
    <row r="1773" spans="1:6">
      <c r="A1773" s="1" t="s">
        <v>956</v>
      </c>
      <c r="B1773" s="1" t="s">
        <v>956</v>
      </c>
      <c r="C1773" s="1" t="s">
        <v>957</v>
      </c>
      <c r="D1773" s="1">
        <v>4.0999999999999996</v>
      </c>
      <c r="E1773" s="1">
        <v>4349</v>
      </c>
      <c r="F1773" s="1" t="s">
        <v>958</v>
      </c>
    </row>
    <row r="1774" spans="1:6">
      <c r="A1774" s="1" t="s">
        <v>956</v>
      </c>
      <c r="B1774" s="1" t="s">
        <v>956</v>
      </c>
      <c r="C1774" s="1" t="s">
        <v>966</v>
      </c>
      <c r="D1774" s="1">
        <v>4.4000000000000004</v>
      </c>
      <c r="E1774" s="1">
        <v>3025</v>
      </c>
      <c r="F1774" s="1" t="s">
        <v>308</v>
      </c>
    </row>
    <row r="1775" spans="1:6">
      <c r="A1775" s="1" t="s">
        <v>956</v>
      </c>
      <c r="B1775" s="1" t="s">
        <v>956</v>
      </c>
      <c r="C1775" s="1" t="s">
        <v>964</v>
      </c>
      <c r="D1775" s="1">
        <v>4.4000000000000004</v>
      </c>
      <c r="E1775" s="1">
        <v>2448</v>
      </c>
      <c r="F1775" s="1" t="s">
        <v>965</v>
      </c>
    </row>
    <row r="1776" spans="1:6">
      <c r="A1776" s="1" t="s">
        <v>956</v>
      </c>
      <c r="B1776" s="1" t="s">
        <v>956</v>
      </c>
      <c r="C1776" s="1" t="s">
        <v>962</v>
      </c>
      <c r="D1776" s="1">
        <v>4.2</v>
      </c>
      <c r="E1776" s="1">
        <v>1978</v>
      </c>
      <c r="F1776" s="1" t="s">
        <v>223</v>
      </c>
    </row>
    <row r="1777" spans="1:6">
      <c r="A1777" s="1" t="s">
        <v>956</v>
      </c>
      <c r="B1777" s="1" t="s">
        <v>956</v>
      </c>
      <c r="C1777" s="1" t="s">
        <v>963</v>
      </c>
      <c r="D1777" s="1">
        <v>4.4000000000000004</v>
      </c>
      <c r="E1777" s="1">
        <v>1582</v>
      </c>
      <c r="F1777" s="1" t="s">
        <v>366</v>
      </c>
    </row>
    <row r="1778" spans="1:6">
      <c r="A1778" s="1" t="s">
        <v>956</v>
      </c>
      <c r="B1778" s="1" t="s">
        <v>956</v>
      </c>
      <c r="C1778" s="1" t="s">
        <v>968</v>
      </c>
      <c r="D1778" s="1">
        <v>4.3</v>
      </c>
      <c r="E1778" s="1">
        <v>1290</v>
      </c>
      <c r="F1778" s="1" t="s">
        <v>172</v>
      </c>
    </row>
    <row r="1779" spans="1:6">
      <c r="A1779" s="1" t="s">
        <v>956</v>
      </c>
      <c r="B1779" s="1" t="s">
        <v>956</v>
      </c>
      <c r="C1779" s="1" t="s">
        <v>961</v>
      </c>
      <c r="D1779" s="1">
        <v>4.5999999999999996</v>
      </c>
      <c r="E1779" s="1">
        <v>1288</v>
      </c>
      <c r="F1779" s="1" t="s">
        <v>180</v>
      </c>
    </row>
    <row r="1780" spans="1:6">
      <c r="A1780" s="1" t="s">
        <v>956</v>
      </c>
      <c r="B1780" s="1" t="s">
        <v>956</v>
      </c>
      <c r="C1780" s="1" t="s">
        <v>974</v>
      </c>
      <c r="D1780" s="1">
        <v>4.3</v>
      </c>
      <c r="E1780" s="1">
        <v>1266</v>
      </c>
      <c r="F1780" s="1" t="s">
        <v>190</v>
      </c>
    </row>
    <row r="1781" spans="1:6">
      <c r="A1781" s="1" t="s">
        <v>956</v>
      </c>
      <c r="B1781" s="1" t="s">
        <v>956</v>
      </c>
      <c r="C1781" s="1" t="s">
        <v>970</v>
      </c>
      <c r="D1781" s="1">
        <v>4.5</v>
      </c>
      <c r="E1781" s="1">
        <v>886</v>
      </c>
      <c r="F1781" s="1" t="s">
        <v>971</v>
      </c>
    </row>
    <row r="1782" spans="1:6">
      <c r="A1782" s="1" t="s">
        <v>956</v>
      </c>
      <c r="B1782" s="1" t="s">
        <v>956</v>
      </c>
      <c r="C1782" s="1" t="s">
        <v>980</v>
      </c>
      <c r="D1782" s="1">
        <v>4</v>
      </c>
      <c r="E1782" s="1">
        <v>703</v>
      </c>
      <c r="F1782" s="1" t="s">
        <v>958</v>
      </c>
    </row>
    <row r="1783" spans="1:6">
      <c r="A1783" s="1" t="s">
        <v>956</v>
      </c>
      <c r="B1783" s="1" t="s">
        <v>956</v>
      </c>
      <c r="C1783" s="1" t="s">
        <v>967</v>
      </c>
      <c r="D1783" s="1">
        <v>4</v>
      </c>
      <c r="E1783" s="1">
        <v>643</v>
      </c>
      <c r="F1783" s="1" t="s">
        <v>136</v>
      </c>
    </row>
    <row r="1784" spans="1:6">
      <c r="A1784" s="1" t="s">
        <v>956</v>
      </c>
      <c r="B1784" s="1" t="s">
        <v>956</v>
      </c>
      <c r="C1784" s="1" t="s">
        <v>972</v>
      </c>
      <c r="D1784" s="1">
        <v>4.5</v>
      </c>
      <c r="E1784" s="1">
        <v>484</v>
      </c>
      <c r="F1784" s="1" t="s">
        <v>366</v>
      </c>
    </row>
    <row r="1785" spans="1:6">
      <c r="A1785" s="1" t="s">
        <v>956</v>
      </c>
      <c r="B1785" s="1" t="s">
        <v>956</v>
      </c>
      <c r="C1785" s="1" t="s">
        <v>969</v>
      </c>
      <c r="D1785" s="1">
        <v>4.5</v>
      </c>
      <c r="E1785" s="1">
        <v>376</v>
      </c>
      <c r="F1785" s="1" t="s">
        <v>445</v>
      </c>
    </row>
    <row r="1786" spans="1:6">
      <c r="A1786" s="1" t="s">
        <v>956</v>
      </c>
      <c r="B1786" s="1" t="s">
        <v>956</v>
      </c>
      <c r="C1786" s="1" t="s">
        <v>973</v>
      </c>
      <c r="D1786" s="1">
        <v>4.3</v>
      </c>
      <c r="E1786" s="1">
        <v>371</v>
      </c>
      <c r="F1786" s="1" t="s">
        <v>143</v>
      </c>
    </row>
    <row r="1787" spans="1:6">
      <c r="A1787" s="1" t="s">
        <v>956</v>
      </c>
      <c r="B1787" s="1" t="s">
        <v>956</v>
      </c>
      <c r="C1787" s="1" t="s">
        <v>992</v>
      </c>
      <c r="D1787" s="1">
        <v>4</v>
      </c>
      <c r="E1787" s="1">
        <v>329</v>
      </c>
      <c r="F1787" s="1" t="s">
        <v>145</v>
      </c>
    </row>
    <row r="1788" spans="1:6">
      <c r="A1788" s="1" t="s">
        <v>956</v>
      </c>
      <c r="B1788" s="1" t="s">
        <v>956</v>
      </c>
      <c r="C1788" s="1" t="s">
        <v>983</v>
      </c>
      <c r="D1788" s="1">
        <v>4.3</v>
      </c>
      <c r="E1788" s="1">
        <v>297</v>
      </c>
      <c r="F1788" s="1" t="s">
        <v>172</v>
      </c>
    </row>
    <row r="1789" spans="1:6">
      <c r="A1789" s="1" t="s">
        <v>956</v>
      </c>
      <c r="B1789" s="1" t="s">
        <v>956</v>
      </c>
      <c r="C1789" s="1" t="s">
        <v>982</v>
      </c>
      <c r="D1789" s="1">
        <v>4.4000000000000004</v>
      </c>
      <c r="E1789" s="1">
        <v>286</v>
      </c>
      <c r="F1789" s="1" t="s">
        <v>429</v>
      </c>
    </row>
    <row r="1790" spans="1:6">
      <c r="A1790" s="1" t="s">
        <v>956</v>
      </c>
      <c r="B1790" s="1" t="s">
        <v>956</v>
      </c>
      <c r="C1790" s="1" t="s">
        <v>984</v>
      </c>
      <c r="D1790" s="1">
        <v>4.5999999999999996</v>
      </c>
      <c r="E1790" s="1">
        <v>278</v>
      </c>
      <c r="F1790" s="1" t="s">
        <v>366</v>
      </c>
    </row>
    <row r="1791" spans="1:6">
      <c r="A1791" s="1" t="s">
        <v>956</v>
      </c>
      <c r="B1791" s="1" t="s">
        <v>956</v>
      </c>
      <c r="C1791" s="1" t="s">
        <v>978</v>
      </c>
      <c r="D1791" s="1">
        <v>4.4000000000000004</v>
      </c>
      <c r="E1791" s="1">
        <v>246</v>
      </c>
      <c r="F1791" s="1" t="s">
        <v>979</v>
      </c>
    </row>
    <row r="1792" spans="1:6">
      <c r="A1792" s="1" t="s">
        <v>956</v>
      </c>
      <c r="B1792" s="1" t="s">
        <v>956</v>
      </c>
      <c r="C1792" s="1" t="s">
        <v>975</v>
      </c>
      <c r="D1792" s="1">
        <v>4.3</v>
      </c>
      <c r="E1792" s="1">
        <v>233</v>
      </c>
      <c r="F1792" s="1" t="s">
        <v>145</v>
      </c>
    </row>
    <row r="1793" spans="1:6">
      <c r="A1793" s="1" t="s">
        <v>956</v>
      </c>
      <c r="B1793" s="1" t="s">
        <v>956</v>
      </c>
      <c r="C1793" s="1" t="s">
        <v>988</v>
      </c>
      <c r="D1793" s="1">
        <v>4.4000000000000004</v>
      </c>
      <c r="E1793" s="1">
        <v>226</v>
      </c>
      <c r="F1793" s="1" t="s">
        <v>366</v>
      </c>
    </row>
    <row r="1794" spans="1:6">
      <c r="A1794" s="1" t="s">
        <v>956</v>
      </c>
      <c r="B1794" s="1" t="s">
        <v>956</v>
      </c>
      <c r="C1794" s="1" t="s">
        <v>981</v>
      </c>
      <c r="D1794" s="1">
        <v>3.8</v>
      </c>
      <c r="E1794" s="1">
        <v>200</v>
      </c>
      <c r="F1794" s="1" t="s">
        <v>793</v>
      </c>
    </row>
    <row r="1795" spans="1:6">
      <c r="A1795" s="1" t="s">
        <v>956</v>
      </c>
      <c r="B1795" s="1" t="s">
        <v>956</v>
      </c>
      <c r="C1795" s="1" t="s">
        <v>976</v>
      </c>
      <c r="D1795" s="1">
        <v>4.5</v>
      </c>
      <c r="E1795" s="1">
        <v>162</v>
      </c>
      <c r="F1795" s="1" t="s">
        <v>977</v>
      </c>
    </row>
    <row r="1796" spans="1:6">
      <c r="A1796" s="1" t="s">
        <v>956</v>
      </c>
      <c r="B1796" s="1" t="s">
        <v>956</v>
      </c>
      <c r="C1796" s="1" t="s">
        <v>989</v>
      </c>
      <c r="D1796" s="1">
        <v>4.2</v>
      </c>
      <c r="E1796" s="1">
        <v>158</v>
      </c>
      <c r="F1796" s="1" t="s">
        <v>324</v>
      </c>
    </row>
    <row r="1797" spans="1:6">
      <c r="A1797" s="1" t="s">
        <v>956</v>
      </c>
      <c r="B1797" s="1" t="s">
        <v>956</v>
      </c>
      <c r="C1797" s="1" t="s">
        <v>993</v>
      </c>
      <c r="D1797" s="1">
        <v>4.3</v>
      </c>
      <c r="E1797" s="1">
        <v>129</v>
      </c>
      <c r="F1797" s="1" t="s">
        <v>760</v>
      </c>
    </row>
    <row r="1798" spans="1:6">
      <c r="A1798" s="1" t="s">
        <v>956</v>
      </c>
      <c r="B1798" s="1" t="s">
        <v>956</v>
      </c>
      <c r="C1798" s="1" t="s">
        <v>991</v>
      </c>
      <c r="D1798" s="1">
        <v>4.3</v>
      </c>
      <c r="E1798" s="1">
        <v>106</v>
      </c>
      <c r="F1798" s="1" t="s">
        <v>150</v>
      </c>
    </row>
    <row r="1799" spans="1:6">
      <c r="A1799" s="1" t="s">
        <v>956</v>
      </c>
      <c r="B1799" s="1" t="s">
        <v>956</v>
      </c>
      <c r="C1799" s="1" t="s">
        <v>985</v>
      </c>
      <c r="D1799" s="1">
        <v>4.5</v>
      </c>
      <c r="E1799" s="1">
        <v>55</v>
      </c>
      <c r="F1799" s="1" t="s">
        <v>986</v>
      </c>
    </row>
    <row r="1800" spans="1:6">
      <c r="A1800" s="1" t="s">
        <v>956</v>
      </c>
      <c r="B1800" s="1" t="s">
        <v>956</v>
      </c>
      <c r="C1800" s="1" t="s">
        <v>987</v>
      </c>
      <c r="D1800" s="1">
        <v>4.0999999999999996</v>
      </c>
      <c r="E1800" s="1">
        <v>51</v>
      </c>
      <c r="F1800" s="1" t="s">
        <v>259</v>
      </c>
    </row>
    <row r="1801" spans="1:6" ht="15.6" customHeight="1">
      <c r="A1801" s="1" t="s">
        <v>956</v>
      </c>
      <c r="B1801" s="1" t="s">
        <v>956</v>
      </c>
      <c r="C1801" s="1" t="s">
        <v>990</v>
      </c>
      <c r="D1801" s="1">
        <v>4.3</v>
      </c>
      <c r="E1801" s="1">
        <v>43</v>
      </c>
      <c r="F1801" s="1" t="s">
        <v>180</v>
      </c>
    </row>
    <row r="1802" spans="1:6">
      <c r="A1802" s="1" t="s">
        <v>107</v>
      </c>
      <c r="B1802" s="1" t="s">
        <v>107</v>
      </c>
      <c r="C1802" s="1" t="s">
        <v>2176</v>
      </c>
      <c r="D1802" s="1">
        <v>4.5999999999999996</v>
      </c>
      <c r="E1802" s="1">
        <v>6196</v>
      </c>
      <c r="F1802" s="1" t="s">
        <v>223</v>
      </c>
    </row>
    <row r="1803" spans="1:6">
      <c r="A1803" s="1" t="s">
        <v>107</v>
      </c>
      <c r="B1803" s="1" t="s">
        <v>107</v>
      </c>
      <c r="C1803" s="1" t="s">
        <v>2177</v>
      </c>
      <c r="D1803" s="1">
        <v>4.8</v>
      </c>
      <c r="E1803" s="1">
        <v>3085</v>
      </c>
      <c r="F1803" s="1" t="s">
        <v>131</v>
      </c>
    </row>
    <row r="1804" spans="1:6">
      <c r="A1804" s="1" t="s">
        <v>107</v>
      </c>
      <c r="B1804" s="1" t="s">
        <v>107</v>
      </c>
      <c r="C1804" s="1" t="s">
        <v>2178</v>
      </c>
      <c r="D1804" s="1">
        <v>4.3</v>
      </c>
      <c r="E1804" s="1">
        <v>2497</v>
      </c>
      <c r="F1804" s="1" t="s">
        <v>178</v>
      </c>
    </row>
    <row r="1805" spans="1:6">
      <c r="A1805" s="1" t="s">
        <v>107</v>
      </c>
      <c r="B1805" s="1" t="s">
        <v>107</v>
      </c>
      <c r="C1805" s="1" t="s">
        <v>2182</v>
      </c>
      <c r="D1805" s="1">
        <v>4.5</v>
      </c>
      <c r="E1805" s="1">
        <v>1853</v>
      </c>
      <c r="F1805" s="1" t="s">
        <v>308</v>
      </c>
    </row>
    <row r="1806" spans="1:6">
      <c r="A1806" s="1" t="s">
        <v>107</v>
      </c>
      <c r="B1806" s="1" t="s">
        <v>107</v>
      </c>
      <c r="C1806" s="1" t="s">
        <v>2179</v>
      </c>
      <c r="D1806" s="1">
        <v>4.4000000000000004</v>
      </c>
      <c r="E1806" s="1">
        <v>1760</v>
      </c>
      <c r="F1806" s="1" t="s">
        <v>172</v>
      </c>
    </row>
    <row r="1807" spans="1:6">
      <c r="A1807" s="1" t="s">
        <v>107</v>
      </c>
      <c r="B1807" s="1" t="s">
        <v>107</v>
      </c>
      <c r="C1807" s="1" t="s">
        <v>2203</v>
      </c>
      <c r="D1807" s="1">
        <v>4.2</v>
      </c>
      <c r="E1807" s="1">
        <v>1544</v>
      </c>
      <c r="F1807" s="1" t="s">
        <v>178</v>
      </c>
    </row>
    <row r="1808" spans="1:6">
      <c r="A1808" s="1" t="s">
        <v>107</v>
      </c>
      <c r="B1808" s="1" t="s">
        <v>107</v>
      </c>
      <c r="C1808" s="1" t="s">
        <v>2191</v>
      </c>
      <c r="D1808" s="1">
        <v>4.7</v>
      </c>
      <c r="E1808" s="1">
        <v>1382</v>
      </c>
      <c r="F1808" s="1" t="s">
        <v>138</v>
      </c>
    </row>
    <row r="1809" spans="1:6">
      <c r="A1809" s="1" t="s">
        <v>107</v>
      </c>
      <c r="B1809" s="1" t="s">
        <v>107</v>
      </c>
      <c r="C1809" s="1" t="s">
        <v>2183</v>
      </c>
      <c r="D1809" s="1">
        <v>3.9</v>
      </c>
      <c r="E1809" s="1">
        <v>1178</v>
      </c>
      <c r="F1809" s="1" t="s">
        <v>136</v>
      </c>
    </row>
    <row r="1810" spans="1:6">
      <c r="A1810" s="1" t="s">
        <v>107</v>
      </c>
      <c r="B1810" s="1" t="s">
        <v>107</v>
      </c>
      <c r="C1810" s="1" t="s">
        <v>2181</v>
      </c>
      <c r="D1810" s="1">
        <v>4.4000000000000004</v>
      </c>
      <c r="E1810" s="1">
        <v>1122</v>
      </c>
      <c r="F1810" s="1" t="s">
        <v>131</v>
      </c>
    </row>
    <row r="1811" spans="1:6">
      <c r="A1811" s="1" t="s">
        <v>107</v>
      </c>
      <c r="B1811" s="1" t="s">
        <v>107</v>
      </c>
      <c r="C1811" s="1" t="s">
        <v>2186</v>
      </c>
      <c r="D1811" s="1">
        <v>4.5</v>
      </c>
      <c r="E1811" s="1">
        <v>894</v>
      </c>
      <c r="F1811" s="1" t="s">
        <v>2187</v>
      </c>
    </row>
    <row r="1812" spans="1:6">
      <c r="A1812" s="1" t="s">
        <v>107</v>
      </c>
      <c r="B1812" s="1" t="s">
        <v>107</v>
      </c>
      <c r="C1812" s="1" t="s">
        <v>2192</v>
      </c>
      <c r="D1812" s="1">
        <v>4.3</v>
      </c>
      <c r="E1812" s="1">
        <v>894</v>
      </c>
      <c r="F1812" s="1" t="s">
        <v>150</v>
      </c>
    </row>
    <row r="1813" spans="1:6">
      <c r="A1813" s="1" t="s">
        <v>107</v>
      </c>
      <c r="B1813" s="1" t="s">
        <v>107</v>
      </c>
      <c r="C1813" s="1" t="s">
        <v>2184</v>
      </c>
      <c r="D1813" s="1">
        <v>4.7</v>
      </c>
      <c r="E1813" s="1">
        <v>891</v>
      </c>
      <c r="F1813" s="1" t="s">
        <v>131</v>
      </c>
    </row>
    <row r="1814" spans="1:6">
      <c r="A1814" s="1" t="s">
        <v>107</v>
      </c>
      <c r="B1814" s="1" t="s">
        <v>107</v>
      </c>
      <c r="C1814" s="1" t="s">
        <v>2188</v>
      </c>
      <c r="D1814" s="1">
        <v>4.5</v>
      </c>
      <c r="E1814" s="1">
        <v>886</v>
      </c>
      <c r="F1814" s="1" t="s">
        <v>140</v>
      </c>
    </row>
    <row r="1815" spans="1:6">
      <c r="A1815" s="1" t="s">
        <v>107</v>
      </c>
      <c r="B1815" s="1" t="s">
        <v>107</v>
      </c>
      <c r="C1815" s="1" t="s">
        <v>2185</v>
      </c>
      <c r="D1815" s="1">
        <v>4.7</v>
      </c>
      <c r="E1815" s="1">
        <v>826</v>
      </c>
      <c r="F1815" s="1" t="s">
        <v>1975</v>
      </c>
    </row>
    <row r="1816" spans="1:6">
      <c r="A1816" s="1" t="s">
        <v>107</v>
      </c>
      <c r="B1816" s="1" t="s">
        <v>107</v>
      </c>
      <c r="C1816" s="1" t="s">
        <v>2193</v>
      </c>
      <c r="D1816" s="1">
        <v>4.5999999999999996</v>
      </c>
      <c r="E1816" s="1">
        <v>810</v>
      </c>
      <c r="F1816" s="1" t="s">
        <v>168</v>
      </c>
    </row>
    <row r="1817" spans="1:6">
      <c r="A1817" s="1" t="s">
        <v>107</v>
      </c>
      <c r="B1817" s="1" t="s">
        <v>107</v>
      </c>
      <c r="C1817" s="1" t="s">
        <v>2180</v>
      </c>
      <c r="D1817" s="1">
        <v>4.8</v>
      </c>
      <c r="E1817" s="1">
        <v>796</v>
      </c>
      <c r="F1817" s="1" t="s">
        <v>262</v>
      </c>
    </row>
    <row r="1818" spans="1:6">
      <c r="A1818" s="1" t="s">
        <v>107</v>
      </c>
      <c r="B1818" s="1" t="s">
        <v>107</v>
      </c>
      <c r="C1818" s="1" t="s">
        <v>2205</v>
      </c>
      <c r="D1818" s="1">
        <v>4.2</v>
      </c>
      <c r="E1818" s="1">
        <v>735</v>
      </c>
      <c r="F1818" s="1" t="s">
        <v>172</v>
      </c>
    </row>
    <row r="1819" spans="1:6">
      <c r="A1819" s="1" t="s">
        <v>107</v>
      </c>
      <c r="B1819" s="1" t="s">
        <v>107</v>
      </c>
      <c r="C1819" s="1" t="s">
        <v>2201</v>
      </c>
      <c r="D1819" s="1">
        <v>3.9</v>
      </c>
      <c r="E1819" s="1">
        <v>624</v>
      </c>
      <c r="F1819" s="1" t="s">
        <v>136</v>
      </c>
    </row>
    <row r="1820" spans="1:6">
      <c r="A1820" s="1" t="s">
        <v>107</v>
      </c>
      <c r="B1820" s="1" t="s">
        <v>107</v>
      </c>
      <c r="C1820" s="1" t="s">
        <v>2202</v>
      </c>
      <c r="D1820" s="1">
        <v>4.5</v>
      </c>
      <c r="E1820" s="1">
        <v>618</v>
      </c>
      <c r="F1820" s="1" t="s">
        <v>145</v>
      </c>
    </row>
    <row r="1821" spans="1:6">
      <c r="A1821" s="1" t="s">
        <v>107</v>
      </c>
      <c r="B1821" s="1" t="s">
        <v>107</v>
      </c>
      <c r="C1821" s="1" t="s">
        <v>2189</v>
      </c>
      <c r="D1821" s="1">
        <v>4.5999999999999996</v>
      </c>
      <c r="E1821" s="1">
        <v>614</v>
      </c>
      <c r="F1821" s="1" t="s">
        <v>133</v>
      </c>
    </row>
    <row r="1822" spans="1:6">
      <c r="A1822" s="1" t="s">
        <v>107</v>
      </c>
      <c r="B1822" s="1" t="s">
        <v>107</v>
      </c>
      <c r="C1822" s="1" t="s">
        <v>2200</v>
      </c>
      <c r="D1822" s="1">
        <v>3.9</v>
      </c>
      <c r="E1822" s="1">
        <v>597</v>
      </c>
      <c r="F1822" s="1" t="s">
        <v>136</v>
      </c>
    </row>
    <row r="1823" spans="1:6">
      <c r="A1823" s="1" t="s">
        <v>107</v>
      </c>
      <c r="B1823" s="1" t="s">
        <v>107</v>
      </c>
      <c r="C1823" s="1" t="s">
        <v>2194</v>
      </c>
      <c r="D1823" s="1">
        <v>4.5</v>
      </c>
      <c r="E1823" s="1">
        <v>566</v>
      </c>
      <c r="F1823" s="1" t="s">
        <v>145</v>
      </c>
    </row>
    <row r="1824" spans="1:6">
      <c r="A1824" s="1" t="s">
        <v>107</v>
      </c>
      <c r="B1824" s="1" t="s">
        <v>107</v>
      </c>
      <c r="C1824" s="1" t="s">
        <v>2195</v>
      </c>
      <c r="D1824" s="1">
        <v>3.9</v>
      </c>
      <c r="E1824" s="1">
        <v>561</v>
      </c>
      <c r="F1824" s="1" t="s">
        <v>136</v>
      </c>
    </row>
    <row r="1825" spans="1:6">
      <c r="A1825" s="1" t="s">
        <v>107</v>
      </c>
      <c r="B1825" s="1" t="s">
        <v>107</v>
      </c>
      <c r="C1825" s="1" t="s">
        <v>2196</v>
      </c>
      <c r="D1825" s="1">
        <v>4.3</v>
      </c>
      <c r="E1825" s="1">
        <v>488</v>
      </c>
      <c r="F1825" s="1" t="s">
        <v>136</v>
      </c>
    </row>
    <row r="1826" spans="1:6">
      <c r="A1826" s="1" t="s">
        <v>107</v>
      </c>
      <c r="B1826" s="1" t="s">
        <v>107</v>
      </c>
      <c r="C1826" s="1" t="s">
        <v>2206</v>
      </c>
      <c r="D1826" s="1">
        <v>4.2</v>
      </c>
      <c r="E1826" s="1">
        <v>420</v>
      </c>
      <c r="F1826" s="1" t="s">
        <v>2207</v>
      </c>
    </row>
    <row r="1827" spans="1:6">
      <c r="A1827" s="1" t="s">
        <v>107</v>
      </c>
      <c r="B1827" s="1" t="s">
        <v>107</v>
      </c>
      <c r="C1827" s="1" t="s">
        <v>2197</v>
      </c>
      <c r="D1827" s="1">
        <v>4.5</v>
      </c>
      <c r="E1827" s="1">
        <v>386</v>
      </c>
      <c r="F1827" s="1" t="s">
        <v>351</v>
      </c>
    </row>
    <row r="1828" spans="1:6">
      <c r="A1828" s="1" t="s">
        <v>107</v>
      </c>
      <c r="B1828" s="1" t="s">
        <v>107</v>
      </c>
      <c r="C1828" s="1" t="s">
        <v>2204</v>
      </c>
      <c r="D1828" s="1">
        <v>4.5</v>
      </c>
      <c r="E1828" s="1">
        <v>334</v>
      </c>
      <c r="F1828" s="1" t="s">
        <v>172</v>
      </c>
    </row>
    <row r="1829" spans="1:6">
      <c r="A1829" s="1" t="s">
        <v>107</v>
      </c>
      <c r="B1829" s="1" t="s">
        <v>107</v>
      </c>
      <c r="C1829" s="1" t="s">
        <v>2190</v>
      </c>
      <c r="D1829" s="1">
        <v>4.5999999999999996</v>
      </c>
      <c r="E1829" s="1">
        <v>303</v>
      </c>
      <c r="F1829" s="1" t="s">
        <v>725</v>
      </c>
    </row>
    <row r="1830" spans="1:6">
      <c r="A1830" s="1" t="s">
        <v>107</v>
      </c>
      <c r="B1830" s="1" t="s">
        <v>107</v>
      </c>
      <c r="C1830" s="1" t="s">
        <v>2198</v>
      </c>
      <c r="D1830" s="1">
        <v>4.8</v>
      </c>
      <c r="E1830" s="1">
        <v>256</v>
      </c>
      <c r="F1830" s="1" t="s">
        <v>2199</v>
      </c>
    </row>
    <row r="1831" spans="1:6">
      <c r="A1831" s="1" t="s">
        <v>107</v>
      </c>
      <c r="B1831" s="1" t="s">
        <v>107</v>
      </c>
      <c r="C1831" s="1" t="s">
        <v>2208</v>
      </c>
      <c r="D1831" s="1">
        <v>4</v>
      </c>
      <c r="E1831" s="1">
        <v>166</v>
      </c>
      <c r="F1831" s="1" t="s">
        <v>264</v>
      </c>
    </row>
    <row r="1832" spans="1:6">
      <c r="A1832" s="1" t="s">
        <v>130</v>
      </c>
      <c r="B1832" s="1" t="s">
        <v>3596</v>
      </c>
      <c r="C1832" s="1" t="s">
        <v>3563</v>
      </c>
      <c r="D1832" s="1">
        <v>4.5</v>
      </c>
      <c r="E1832" s="1">
        <v>1074</v>
      </c>
      <c r="F1832" s="1" t="s">
        <v>140</v>
      </c>
    </row>
    <row r="1833" spans="1:6">
      <c r="A1833" s="1" t="s">
        <v>130</v>
      </c>
      <c r="B1833" s="1" t="s">
        <v>3596</v>
      </c>
      <c r="C1833" s="1" t="s">
        <v>3566</v>
      </c>
      <c r="D1833" s="1">
        <v>4.7</v>
      </c>
      <c r="E1833" s="1">
        <v>713</v>
      </c>
      <c r="F1833" s="1" t="s">
        <v>138</v>
      </c>
    </row>
    <row r="1834" spans="1:6">
      <c r="A1834" s="1" t="s">
        <v>130</v>
      </c>
      <c r="B1834" s="1" t="s">
        <v>3596</v>
      </c>
      <c r="C1834" s="1" t="s">
        <v>3564</v>
      </c>
      <c r="D1834" s="1">
        <v>4.5</v>
      </c>
      <c r="E1834" s="1">
        <v>698</v>
      </c>
      <c r="F1834" s="1" t="s">
        <v>135</v>
      </c>
    </row>
    <row r="1835" spans="1:6">
      <c r="A1835" s="1" t="s">
        <v>130</v>
      </c>
      <c r="B1835" s="1" t="s">
        <v>3596</v>
      </c>
      <c r="C1835" s="1" t="s">
        <v>3576</v>
      </c>
      <c r="D1835" s="1">
        <v>4.2</v>
      </c>
      <c r="E1835" s="1">
        <v>674</v>
      </c>
      <c r="F1835" s="1" t="s">
        <v>145</v>
      </c>
    </row>
    <row r="1836" spans="1:6">
      <c r="A1836" s="1" t="s">
        <v>130</v>
      </c>
      <c r="B1836" s="1" t="s">
        <v>3596</v>
      </c>
      <c r="C1836" s="1" t="s">
        <v>3574</v>
      </c>
      <c r="D1836" s="1">
        <v>4.5</v>
      </c>
      <c r="E1836" s="1">
        <v>569</v>
      </c>
      <c r="F1836" s="1" t="s">
        <v>196</v>
      </c>
    </row>
    <row r="1837" spans="1:6">
      <c r="A1837" s="1" t="s">
        <v>130</v>
      </c>
      <c r="B1837" s="1" t="s">
        <v>3596</v>
      </c>
      <c r="C1837" s="1" t="s">
        <v>3565</v>
      </c>
      <c r="D1837" s="1">
        <v>4.7</v>
      </c>
      <c r="E1837" s="1">
        <v>566</v>
      </c>
      <c r="F1837" s="1" t="s">
        <v>223</v>
      </c>
    </row>
    <row r="1838" spans="1:6">
      <c r="A1838" s="1" t="s">
        <v>130</v>
      </c>
      <c r="B1838" s="1" t="s">
        <v>3596</v>
      </c>
      <c r="C1838" s="1" t="s">
        <v>3579</v>
      </c>
      <c r="D1838" s="1">
        <v>4.5999999999999996</v>
      </c>
      <c r="E1838" s="1">
        <v>521</v>
      </c>
      <c r="F1838" s="1" t="s">
        <v>351</v>
      </c>
    </row>
    <row r="1839" spans="1:6">
      <c r="A1839" s="1" t="s">
        <v>130</v>
      </c>
      <c r="B1839" s="1" t="s">
        <v>3596</v>
      </c>
      <c r="C1839" s="1" t="s">
        <v>3580</v>
      </c>
      <c r="D1839" s="1">
        <v>3.3</v>
      </c>
      <c r="E1839" s="1">
        <v>483</v>
      </c>
      <c r="F1839" s="1" t="s">
        <v>519</v>
      </c>
    </row>
    <row r="1840" spans="1:6">
      <c r="A1840" s="1" t="s">
        <v>130</v>
      </c>
      <c r="B1840" s="1" t="s">
        <v>3596</v>
      </c>
      <c r="C1840" s="1" t="s">
        <v>3581</v>
      </c>
      <c r="D1840" s="1">
        <v>4.8</v>
      </c>
      <c r="E1840" s="1">
        <v>464</v>
      </c>
      <c r="F1840" s="1" t="s">
        <v>196</v>
      </c>
    </row>
    <row r="1841" spans="1:6">
      <c r="A1841" s="1" t="s">
        <v>130</v>
      </c>
      <c r="B1841" s="1" t="s">
        <v>3596</v>
      </c>
      <c r="C1841" s="1" t="s">
        <v>3583</v>
      </c>
      <c r="D1841" s="1">
        <v>4.5</v>
      </c>
      <c r="E1841" s="1">
        <v>429</v>
      </c>
      <c r="F1841" s="1" t="s">
        <v>150</v>
      </c>
    </row>
    <row r="1842" spans="1:6">
      <c r="A1842" s="1" t="s">
        <v>130</v>
      </c>
      <c r="B1842" s="1" t="s">
        <v>3596</v>
      </c>
      <c r="C1842" s="1" t="s">
        <v>3586</v>
      </c>
      <c r="D1842" s="1">
        <v>4.2</v>
      </c>
      <c r="E1842" s="1">
        <v>421</v>
      </c>
      <c r="F1842" s="1" t="s">
        <v>145</v>
      </c>
    </row>
    <row r="1843" spans="1:6">
      <c r="A1843" s="1" t="s">
        <v>130</v>
      </c>
      <c r="B1843" s="1" t="s">
        <v>3596</v>
      </c>
      <c r="C1843" s="1" t="s">
        <v>3582</v>
      </c>
      <c r="D1843" s="1">
        <v>3.9</v>
      </c>
      <c r="E1843" s="1">
        <v>399</v>
      </c>
      <c r="F1843" s="1" t="s">
        <v>214</v>
      </c>
    </row>
    <row r="1844" spans="1:6">
      <c r="A1844" s="1" t="s">
        <v>130</v>
      </c>
      <c r="B1844" s="1" t="s">
        <v>3596</v>
      </c>
      <c r="C1844" s="1" t="s">
        <v>3572</v>
      </c>
      <c r="D1844" s="1">
        <v>4.0999999999999996</v>
      </c>
      <c r="E1844" s="1">
        <v>351</v>
      </c>
      <c r="F1844" s="1" t="s">
        <v>3573</v>
      </c>
    </row>
    <row r="1845" spans="1:6">
      <c r="A1845" s="1" t="s">
        <v>130</v>
      </c>
      <c r="B1845" s="1" t="s">
        <v>3596</v>
      </c>
      <c r="C1845" s="1" t="s">
        <v>3567</v>
      </c>
      <c r="D1845" s="1">
        <v>4.3</v>
      </c>
      <c r="E1845" s="1">
        <v>344</v>
      </c>
      <c r="F1845" s="1" t="s">
        <v>190</v>
      </c>
    </row>
    <row r="1846" spans="1:6">
      <c r="A1846" s="1" t="s">
        <v>130</v>
      </c>
      <c r="B1846" s="1" t="s">
        <v>3596</v>
      </c>
      <c r="C1846" s="1" t="s">
        <v>3577</v>
      </c>
      <c r="D1846" s="1">
        <v>4.5</v>
      </c>
      <c r="E1846" s="1">
        <v>324</v>
      </c>
      <c r="F1846" s="1" t="s">
        <v>256</v>
      </c>
    </row>
    <row r="1847" spans="1:6">
      <c r="A1847" s="1" t="s">
        <v>130</v>
      </c>
      <c r="B1847" s="1" t="s">
        <v>3596</v>
      </c>
      <c r="C1847" s="1" t="s">
        <v>3589</v>
      </c>
      <c r="D1847" s="1">
        <v>4.5999999999999996</v>
      </c>
      <c r="E1847" s="1">
        <v>313</v>
      </c>
      <c r="F1847" s="1" t="s">
        <v>373</v>
      </c>
    </row>
    <row r="1848" spans="1:6">
      <c r="A1848" s="1" t="s">
        <v>130</v>
      </c>
      <c r="B1848" s="1" t="s">
        <v>3596</v>
      </c>
      <c r="C1848" s="1" t="s">
        <v>3587</v>
      </c>
      <c r="D1848" s="1">
        <v>4.4000000000000004</v>
      </c>
      <c r="E1848" s="1">
        <v>310</v>
      </c>
      <c r="F1848" s="1" t="s">
        <v>2606</v>
      </c>
    </row>
    <row r="1849" spans="1:6">
      <c r="A1849" s="1" t="s">
        <v>130</v>
      </c>
      <c r="B1849" s="1" t="s">
        <v>3596</v>
      </c>
      <c r="C1849" s="1" t="s">
        <v>3585</v>
      </c>
      <c r="D1849" s="1">
        <v>4.5999999999999996</v>
      </c>
      <c r="E1849" s="1">
        <v>292</v>
      </c>
      <c r="F1849" s="1" t="s">
        <v>272</v>
      </c>
    </row>
    <row r="1850" spans="1:6">
      <c r="A1850" s="1" t="s">
        <v>130</v>
      </c>
      <c r="B1850" s="1" t="s">
        <v>3596</v>
      </c>
      <c r="C1850" s="1" t="s">
        <v>3571</v>
      </c>
      <c r="D1850" s="1">
        <v>4</v>
      </c>
      <c r="E1850" s="1">
        <v>272</v>
      </c>
      <c r="F1850" s="1" t="s">
        <v>145</v>
      </c>
    </row>
    <row r="1851" spans="1:6">
      <c r="A1851" s="1" t="s">
        <v>130</v>
      </c>
      <c r="B1851" s="1" t="s">
        <v>3596</v>
      </c>
      <c r="C1851" s="1" t="s">
        <v>3570</v>
      </c>
      <c r="D1851" s="1">
        <v>4.7</v>
      </c>
      <c r="E1851" s="1">
        <v>268</v>
      </c>
      <c r="F1851" s="1" t="s">
        <v>262</v>
      </c>
    </row>
    <row r="1852" spans="1:6">
      <c r="A1852" s="1" t="s">
        <v>130</v>
      </c>
      <c r="B1852" s="1" t="s">
        <v>3596</v>
      </c>
      <c r="C1852" s="1" t="s">
        <v>3568</v>
      </c>
      <c r="D1852" s="1">
        <v>4.4000000000000004</v>
      </c>
      <c r="E1852" s="1">
        <v>265</v>
      </c>
      <c r="F1852" s="1" t="s">
        <v>3569</v>
      </c>
    </row>
    <row r="1853" spans="1:6">
      <c r="A1853" s="1" t="s">
        <v>130</v>
      </c>
      <c r="B1853" s="1" t="s">
        <v>3596</v>
      </c>
      <c r="C1853" s="1" t="s">
        <v>3594</v>
      </c>
      <c r="D1853" s="1">
        <v>4.2</v>
      </c>
      <c r="E1853" s="1">
        <v>258</v>
      </c>
      <c r="F1853" s="1" t="s">
        <v>3241</v>
      </c>
    </row>
    <row r="1854" spans="1:6">
      <c r="A1854" s="1" t="s">
        <v>130</v>
      </c>
      <c r="B1854" s="1" t="s">
        <v>3596</v>
      </c>
      <c r="C1854" s="1" t="s">
        <v>3578</v>
      </c>
      <c r="D1854" s="1">
        <v>4.5999999999999996</v>
      </c>
      <c r="E1854" s="1">
        <v>224</v>
      </c>
      <c r="F1854" s="1" t="s">
        <v>161</v>
      </c>
    </row>
    <row r="1855" spans="1:6">
      <c r="A1855" s="1" t="s">
        <v>130</v>
      </c>
      <c r="B1855" s="1" t="s">
        <v>3596</v>
      </c>
      <c r="C1855" s="1" t="s">
        <v>3593</v>
      </c>
      <c r="D1855" s="1">
        <v>4.5999999999999996</v>
      </c>
      <c r="E1855" s="1">
        <v>224</v>
      </c>
      <c r="F1855" s="1" t="s">
        <v>138</v>
      </c>
    </row>
    <row r="1856" spans="1:6">
      <c r="A1856" s="1" t="s">
        <v>130</v>
      </c>
      <c r="B1856" s="1" t="s">
        <v>3596</v>
      </c>
      <c r="C1856" s="1" t="s">
        <v>3588</v>
      </c>
      <c r="D1856" s="1">
        <v>4.4000000000000004</v>
      </c>
      <c r="E1856" s="1">
        <v>214</v>
      </c>
      <c r="F1856" s="1" t="s">
        <v>3128</v>
      </c>
    </row>
    <row r="1857" spans="1:6">
      <c r="A1857" s="1" t="s">
        <v>130</v>
      </c>
      <c r="B1857" s="1" t="s">
        <v>3596</v>
      </c>
      <c r="C1857" s="1" t="s">
        <v>3595</v>
      </c>
      <c r="D1857" s="1">
        <v>4.2</v>
      </c>
      <c r="E1857" s="1">
        <v>210</v>
      </c>
      <c r="F1857" s="1" t="s">
        <v>180</v>
      </c>
    </row>
    <row r="1858" spans="1:6">
      <c r="A1858" s="1" t="s">
        <v>130</v>
      </c>
      <c r="B1858" s="1" t="s">
        <v>3596</v>
      </c>
      <c r="C1858" s="1" t="s">
        <v>3575</v>
      </c>
      <c r="D1858" s="1">
        <v>4.8</v>
      </c>
      <c r="E1858" s="1">
        <v>207</v>
      </c>
      <c r="F1858" s="1" t="s">
        <v>1941</v>
      </c>
    </row>
    <row r="1859" spans="1:6">
      <c r="A1859" s="1" t="s">
        <v>130</v>
      </c>
      <c r="B1859" s="1" t="s">
        <v>3596</v>
      </c>
      <c r="C1859" s="1" t="s">
        <v>3592</v>
      </c>
      <c r="D1859" s="1">
        <v>4.5</v>
      </c>
      <c r="E1859" s="1">
        <v>202</v>
      </c>
      <c r="F1859" s="1" t="s">
        <v>180</v>
      </c>
    </row>
    <row r="1860" spans="1:6">
      <c r="A1860" s="1" t="s">
        <v>130</v>
      </c>
      <c r="B1860" s="1" t="s">
        <v>3596</v>
      </c>
      <c r="C1860" s="1" t="s">
        <v>3584</v>
      </c>
      <c r="D1860" s="1">
        <v>4.7</v>
      </c>
      <c r="E1860" s="1">
        <v>189</v>
      </c>
      <c r="F1860" s="1" t="s">
        <v>135</v>
      </c>
    </row>
    <row r="1861" spans="1:6">
      <c r="A1861" s="1" t="s">
        <v>130</v>
      </c>
      <c r="B1861" s="1" t="s">
        <v>3596</v>
      </c>
      <c r="C1861" s="1" t="s">
        <v>3590</v>
      </c>
      <c r="D1861" s="1">
        <v>4.5999999999999996</v>
      </c>
      <c r="E1861" s="1">
        <v>119</v>
      </c>
      <c r="F1861" s="1" t="s">
        <v>3591</v>
      </c>
    </row>
    <row r="1862" spans="1:6">
      <c r="A1862" s="1" t="s">
        <v>1684</v>
      </c>
      <c r="B1862" s="1" t="s">
        <v>98</v>
      </c>
      <c r="C1862" s="1" t="s">
        <v>1651</v>
      </c>
      <c r="D1862" s="1">
        <v>4.5999999999999996</v>
      </c>
      <c r="E1862" s="1">
        <v>28107</v>
      </c>
      <c r="F1862" s="1" t="s">
        <v>243</v>
      </c>
    </row>
    <row r="1863" spans="1:6">
      <c r="A1863" s="1" t="s">
        <v>1684</v>
      </c>
      <c r="B1863" s="1" t="s">
        <v>98</v>
      </c>
      <c r="C1863" s="1" t="s">
        <v>1686</v>
      </c>
      <c r="D1863" s="1">
        <v>4.5</v>
      </c>
      <c r="E1863" s="1">
        <v>7842</v>
      </c>
      <c r="F1863" s="1" t="s">
        <v>247</v>
      </c>
    </row>
    <row r="1864" spans="1:6">
      <c r="A1864" s="1" t="s">
        <v>1684</v>
      </c>
      <c r="B1864" s="1" t="s">
        <v>98</v>
      </c>
      <c r="C1864" s="1" t="s">
        <v>1685</v>
      </c>
      <c r="D1864" s="1">
        <v>4.8</v>
      </c>
      <c r="E1864" s="1">
        <v>7354</v>
      </c>
      <c r="F1864" s="1" t="s">
        <v>133</v>
      </c>
    </row>
    <row r="1865" spans="1:6">
      <c r="A1865" s="1" t="s">
        <v>1684</v>
      </c>
      <c r="B1865" s="1" t="s">
        <v>98</v>
      </c>
      <c r="C1865" s="1" t="s">
        <v>1693</v>
      </c>
      <c r="D1865" s="1">
        <v>4.5999999999999996</v>
      </c>
      <c r="E1865" s="1">
        <v>5204</v>
      </c>
      <c r="F1865" s="1" t="s">
        <v>1694</v>
      </c>
    </row>
    <row r="1866" spans="1:6">
      <c r="A1866" s="1" t="s">
        <v>1684</v>
      </c>
      <c r="B1866" s="1" t="s">
        <v>98</v>
      </c>
      <c r="C1866" s="1" t="s">
        <v>1698</v>
      </c>
      <c r="D1866" s="1">
        <v>4.4000000000000004</v>
      </c>
      <c r="E1866" s="1">
        <v>4659</v>
      </c>
      <c r="F1866" s="1" t="s">
        <v>138</v>
      </c>
    </row>
    <row r="1867" spans="1:6">
      <c r="A1867" s="1" t="s">
        <v>1684</v>
      </c>
      <c r="B1867" s="1" t="s">
        <v>98</v>
      </c>
      <c r="C1867" s="1" t="s">
        <v>1691</v>
      </c>
      <c r="D1867" s="1">
        <v>4.4000000000000004</v>
      </c>
      <c r="E1867" s="1">
        <v>4356</v>
      </c>
      <c r="F1867" s="1" t="s">
        <v>223</v>
      </c>
    </row>
    <row r="1868" spans="1:6">
      <c r="A1868" s="1" t="s">
        <v>1684</v>
      </c>
      <c r="B1868" s="1" t="s">
        <v>98</v>
      </c>
      <c r="C1868" s="1" t="s">
        <v>1697</v>
      </c>
      <c r="D1868" s="1">
        <v>4.4000000000000004</v>
      </c>
      <c r="E1868" s="1">
        <v>3875</v>
      </c>
      <c r="F1868" s="1" t="s">
        <v>264</v>
      </c>
    </row>
    <row r="1869" spans="1:6">
      <c r="A1869" s="1" t="s">
        <v>1684</v>
      </c>
      <c r="B1869" s="1" t="s">
        <v>98</v>
      </c>
      <c r="C1869" s="1" t="s">
        <v>1704</v>
      </c>
      <c r="D1869" s="1">
        <v>4.5</v>
      </c>
      <c r="E1869" s="1">
        <v>3749</v>
      </c>
      <c r="F1869" s="1" t="s">
        <v>166</v>
      </c>
    </row>
    <row r="1870" spans="1:6">
      <c r="A1870" s="1" t="s">
        <v>1684</v>
      </c>
      <c r="B1870" s="1" t="s">
        <v>98</v>
      </c>
      <c r="C1870" s="1" t="s">
        <v>1688</v>
      </c>
      <c r="D1870" s="1">
        <v>4.7</v>
      </c>
      <c r="E1870" s="1">
        <v>3671</v>
      </c>
      <c r="F1870" s="1" t="s">
        <v>1689</v>
      </c>
    </row>
    <row r="1871" spans="1:6">
      <c r="A1871" s="1" t="s">
        <v>1684</v>
      </c>
      <c r="B1871" s="1" t="s">
        <v>98</v>
      </c>
      <c r="C1871" s="1" t="s">
        <v>1687</v>
      </c>
      <c r="D1871" s="1">
        <v>4.8</v>
      </c>
      <c r="E1871" s="1">
        <v>3498</v>
      </c>
      <c r="F1871" s="1" t="s">
        <v>146</v>
      </c>
    </row>
    <row r="1872" spans="1:6">
      <c r="A1872" s="1" t="s">
        <v>1684</v>
      </c>
      <c r="B1872" s="1" t="s">
        <v>98</v>
      </c>
      <c r="C1872" s="1" t="s">
        <v>1690</v>
      </c>
      <c r="D1872" s="1">
        <v>4.4000000000000004</v>
      </c>
      <c r="E1872" s="1">
        <v>3175</v>
      </c>
      <c r="F1872" s="1" t="s">
        <v>149</v>
      </c>
    </row>
    <row r="1873" spans="1:6">
      <c r="A1873" s="1" t="s">
        <v>1684</v>
      </c>
      <c r="B1873" s="1" t="s">
        <v>98</v>
      </c>
      <c r="C1873" s="1" t="s">
        <v>1701</v>
      </c>
      <c r="D1873" s="1">
        <v>4.4000000000000004</v>
      </c>
      <c r="E1873" s="1">
        <v>3002</v>
      </c>
      <c r="F1873" s="1" t="s">
        <v>138</v>
      </c>
    </row>
    <row r="1874" spans="1:6">
      <c r="A1874" s="1" t="s">
        <v>1684</v>
      </c>
      <c r="B1874" s="1" t="s">
        <v>98</v>
      </c>
      <c r="C1874" s="1" t="s">
        <v>1706</v>
      </c>
      <c r="D1874" s="1">
        <v>4.5999999999999996</v>
      </c>
      <c r="E1874" s="1">
        <v>2798</v>
      </c>
      <c r="F1874" s="1" t="s">
        <v>145</v>
      </c>
    </row>
    <row r="1875" spans="1:6">
      <c r="A1875" s="1" t="s">
        <v>1684</v>
      </c>
      <c r="B1875" s="1" t="s">
        <v>98</v>
      </c>
      <c r="C1875" s="1" t="s">
        <v>1708</v>
      </c>
      <c r="D1875" s="1">
        <v>4.3</v>
      </c>
      <c r="E1875" s="1">
        <v>2690</v>
      </c>
      <c r="F1875" s="1" t="s">
        <v>138</v>
      </c>
    </row>
    <row r="1876" spans="1:6">
      <c r="A1876" s="1" t="s">
        <v>1684</v>
      </c>
      <c r="B1876" s="1" t="s">
        <v>98</v>
      </c>
      <c r="C1876" s="1" t="s">
        <v>1692</v>
      </c>
      <c r="D1876" s="1">
        <v>4.7</v>
      </c>
      <c r="E1876" s="1">
        <v>2676</v>
      </c>
      <c r="F1876" s="1" t="s">
        <v>1655</v>
      </c>
    </row>
    <row r="1877" spans="1:6">
      <c r="A1877" s="1" t="s">
        <v>1684</v>
      </c>
      <c r="B1877" s="1" t="s">
        <v>98</v>
      </c>
      <c r="C1877" s="1" t="s">
        <v>1696</v>
      </c>
      <c r="D1877" s="1">
        <v>4.4000000000000004</v>
      </c>
      <c r="E1877" s="1">
        <v>2646</v>
      </c>
      <c r="F1877" s="1" t="s">
        <v>180</v>
      </c>
    </row>
    <row r="1878" spans="1:6">
      <c r="A1878" s="1" t="s">
        <v>1684</v>
      </c>
      <c r="B1878" s="1" t="s">
        <v>98</v>
      </c>
      <c r="C1878" s="1" t="s">
        <v>1707</v>
      </c>
      <c r="D1878" s="1">
        <v>4.5</v>
      </c>
      <c r="E1878" s="1">
        <v>2319</v>
      </c>
      <c r="F1878" s="1" t="s">
        <v>178</v>
      </c>
    </row>
    <row r="1879" spans="1:6">
      <c r="A1879" s="1" t="s">
        <v>1684</v>
      </c>
      <c r="B1879" s="1" t="s">
        <v>98</v>
      </c>
      <c r="C1879" s="1" t="s">
        <v>1695</v>
      </c>
      <c r="D1879" s="1">
        <v>4.5</v>
      </c>
      <c r="E1879" s="1">
        <v>2193</v>
      </c>
      <c r="F1879" s="1" t="s">
        <v>296</v>
      </c>
    </row>
    <row r="1880" spans="1:6">
      <c r="A1880" s="1" t="s">
        <v>1684</v>
      </c>
      <c r="B1880" s="1" t="s">
        <v>98</v>
      </c>
      <c r="C1880" s="1" t="s">
        <v>1699</v>
      </c>
      <c r="D1880" s="1">
        <v>4.4000000000000004</v>
      </c>
      <c r="E1880" s="1">
        <v>1928</v>
      </c>
      <c r="F1880" s="1" t="s">
        <v>233</v>
      </c>
    </row>
    <row r="1881" spans="1:6">
      <c r="A1881" s="1" t="s">
        <v>1684</v>
      </c>
      <c r="B1881" s="1" t="s">
        <v>98</v>
      </c>
      <c r="C1881" s="1" t="s">
        <v>1702</v>
      </c>
      <c r="D1881" s="1">
        <v>4.8</v>
      </c>
      <c r="E1881" s="1">
        <v>1348</v>
      </c>
      <c r="F1881" s="1" t="s">
        <v>612</v>
      </c>
    </row>
    <row r="1882" spans="1:6">
      <c r="A1882" s="1" t="s">
        <v>1684</v>
      </c>
      <c r="B1882" s="1" t="s">
        <v>98</v>
      </c>
      <c r="C1882" s="1" t="s">
        <v>1712</v>
      </c>
      <c r="D1882" s="1">
        <v>4.5</v>
      </c>
      <c r="E1882" s="1">
        <v>1275</v>
      </c>
      <c r="F1882" s="1" t="s">
        <v>262</v>
      </c>
    </row>
    <row r="1883" spans="1:6">
      <c r="A1883" s="1" t="s">
        <v>1684</v>
      </c>
      <c r="B1883" s="1" t="s">
        <v>98</v>
      </c>
      <c r="C1883" s="1" t="s">
        <v>1700</v>
      </c>
      <c r="D1883" s="1">
        <v>4.9000000000000004</v>
      </c>
      <c r="E1883" s="1">
        <v>1258</v>
      </c>
      <c r="F1883" s="1" t="s">
        <v>296</v>
      </c>
    </row>
    <row r="1884" spans="1:6">
      <c r="A1884" s="1" t="s">
        <v>1684</v>
      </c>
      <c r="B1884" s="1" t="s">
        <v>98</v>
      </c>
      <c r="C1884" s="1" t="s">
        <v>1713</v>
      </c>
      <c r="D1884" s="1">
        <v>4.5999999999999996</v>
      </c>
      <c r="E1884" s="1">
        <v>1213</v>
      </c>
      <c r="F1884" s="1" t="s">
        <v>180</v>
      </c>
    </row>
    <row r="1885" spans="1:6">
      <c r="A1885" s="1" t="s">
        <v>1684</v>
      </c>
      <c r="B1885" s="1" t="s">
        <v>98</v>
      </c>
      <c r="C1885" s="1" t="s">
        <v>1703</v>
      </c>
      <c r="D1885" s="1">
        <v>4.4000000000000004</v>
      </c>
      <c r="E1885" s="1">
        <v>992</v>
      </c>
      <c r="F1885" s="1" t="s">
        <v>519</v>
      </c>
    </row>
    <row r="1886" spans="1:6">
      <c r="A1886" s="1" t="s">
        <v>1684</v>
      </c>
      <c r="B1886" s="1" t="s">
        <v>98</v>
      </c>
      <c r="C1886" s="1" t="s">
        <v>1716</v>
      </c>
      <c r="D1886" s="1">
        <v>4.5999999999999996</v>
      </c>
      <c r="E1886" s="1">
        <v>973</v>
      </c>
      <c r="F1886" s="1" t="s">
        <v>1717</v>
      </c>
    </row>
    <row r="1887" spans="1:6">
      <c r="A1887" s="1" t="s">
        <v>1684</v>
      </c>
      <c r="B1887" s="1" t="s">
        <v>98</v>
      </c>
      <c r="C1887" s="1" t="s">
        <v>1711</v>
      </c>
      <c r="D1887" s="1">
        <v>4.5999999999999996</v>
      </c>
      <c r="E1887" s="1">
        <v>960</v>
      </c>
      <c r="F1887" s="1" t="s">
        <v>136</v>
      </c>
    </row>
    <row r="1888" spans="1:6">
      <c r="A1888" s="1" t="s">
        <v>1684</v>
      </c>
      <c r="B1888" s="1" t="s">
        <v>98</v>
      </c>
      <c r="C1888" s="1" t="s">
        <v>1709</v>
      </c>
      <c r="D1888" s="1">
        <v>4.5999999999999996</v>
      </c>
      <c r="E1888" s="1">
        <v>882</v>
      </c>
      <c r="F1888" s="1" t="s">
        <v>1710</v>
      </c>
    </row>
    <row r="1889" spans="1:6">
      <c r="A1889" s="1" t="s">
        <v>1684</v>
      </c>
      <c r="B1889" s="1" t="s">
        <v>98</v>
      </c>
      <c r="C1889" s="1" t="s">
        <v>1715</v>
      </c>
      <c r="D1889" s="1">
        <v>4.7</v>
      </c>
      <c r="E1889" s="1">
        <v>852</v>
      </c>
      <c r="F1889" s="1" t="s">
        <v>178</v>
      </c>
    </row>
    <row r="1890" spans="1:6">
      <c r="A1890" s="1" t="s">
        <v>1684</v>
      </c>
      <c r="B1890" s="1" t="s">
        <v>98</v>
      </c>
      <c r="C1890" s="1" t="s">
        <v>1714</v>
      </c>
      <c r="D1890" s="1">
        <v>4.8</v>
      </c>
      <c r="E1890" s="1">
        <v>851</v>
      </c>
      <c r="F1890" s="1" t="s">
        <v>668</v>
      </c>
    </row>
    <row r="1891" spans="1:6">
      <c r="A1891" s="1" t="s">
        <v>1684</v>
      </c>
      <c r="B1891" s="1" t="s">
        <v>98</v>
      </c>
      <c r="C1891" s="1" t="s">
        <v>1705</v>
      </c>
      <c r="D1891" s="1">
        <v>5</v>
      </c>
      <c r="E1891" s="1">
        <v>291</v>
      </c>
      <c r="F1891" s="1" t="s">
        <v>1655</v>
      </c>
    </row>
    <row r="1892" spans="1:6">
      <c r="A1892" s="1" t="s">
        <v>90</v>
      </c>
      <c r="B1892" s="1" t="s">
        <v>92</v>
      </c>
      <c r="C1892" s="1" t="s">
        <v>1416</v>
      </c>
      <c r="D1892" s="1">
        <v>4.4000000000000004</v>
      </c>
      <c r="E1892" s="1">
        <v>7246</v>
      </c>
      <c r="F1892" s="1" t="s">
        <v>351</v>
      </c>
    </row>
    <row r="1893" spans="1:6">
      <c r="A1893" s="1" t="s">
        <v>90</v>
      </c>
      <c r="B1893" s="1" t="s">
        <v>92</v>
      </c>
      <c r="C1893" s="1" t="s">
        <v>1424</v>
      </c>
      <c r="D1893" s="1">
        <v>4.0999999999999996</v>
      </c>
      <c r="E1893" s="1">
        <v>3379</v>
      </c>
      <c r="F1893" s="1" t="s">
        <v>145</v>
      </c>
    </row>
    <row r="1894" spans="1:6">
      <c r="A1894" s="1" t="s">
        <v>90</v>
      </c>
      <c r="B1894" s="1" t="s">
        <v>92</v>
      </c>
      <c r="C1894" s="1" t="s">
        <v>1418</v>
      </c>
      <c r="D1894" s="1">
        <v>4.2</v>
      </c>
      <c r="E1894" s="1">
        <v>2582</v>
      </c>
      <c r="F1894" s="1" t="s">
        <v>136</v>
      </c>
    </row>
    <row r="1895" spans="1:6">
      <c r="A1895" s="1" t="s">
        <v>90</v>
      </c>
      <c r="B1895" s="1" t="s">
        <v>92</v>
      </c>
      <c r="C1895" s="1" t="s">
        <v>1417</v>
      </c>
      <c r="D1895" s="1">
        <v>4.2</v>
      </c>
      <c r="E1895" s="1">
        <v>2530</v>
      </c>
      <c r="F1895" s="1" t="s">
        <v>136</v>
      </c>
    </row>
    <row r="1896" spans="1:6">
      <c r="A1896" s="1" t="s">
        <v>90</v>
      </c>
      <c r="B1896" s="1" t="s">
        <v>92</v>
      </c>
      <c r="C1896" s="1" t="s">
        <v>1420</v>
      </c>
      <c r="D1896" s="1">
        <v>3.9</v>
      </c>
      <c r="E1896" s="1">
        <v>2193</v>
      </c>
      <c r="F1896" s="1" t="s">
        <v>136</v>
      </c>
    </row>
    <row r="1897" spans="1:6">
      <c r="A1897" s="1" t="s">
        <v>90</v>
      </c>
      <c r="B1897" s="1" t="s">
        <v>92</v>
      </c>
      <c r="C1897" s="1" t="s">
        <v>1422</v>
      </c>
      <c r="D1897" s="1">
        <v>4</v>
      </c>
      <c r="E1897" s="1">
        <v>1861</v>
      </c>
      <c r="F1897" s="1" t="s">
        <v>136</v>
      </c>
    </row>
    <row r="1898" spans="1:6">
      <c r="A1898" s="1" t="s">
        <v>90</v>
      </c>
      <c r="B1898" s="1" t="s">
        <v>92</v>
      </c>
      <c r="C1898" s="1" t="s">
        <v>1423</v>
      </c>
      <c r="D1898" s="1">
        <v>4.0999999999999996</v>
      </c>
      <c r="E1898" s="1">
        <v>1704</v>
      </c>
      <c r="F1898" s="1" t="s">
        <v>136</v>
      </c>
    </row>
    <row r="1899" spans="1:6">
      <c r="A1899" s="1" t="s">
        <v>90</v>
      </c>
      <c r="B1899" s="1" t="s">
        <v>92</v>
      </c>
      <c r="C1899" s="1" t="s">
        <v>1419</v>
      </c>
      <c r="D1899" s="1">
        <v>4.4000000000000004</v>
      </c>
      <c r="E1899" s="1">
        <v>1322</v>
      </c>
      <c r="F1899" s="1" t="s">
        <v>145</v>
      </c>
    </row>
    <row r="1900" spans="1:6">
      <c r="A1900" s="1" t="s">
        <v>90</v>
      </c>
      <c r="B1900" s="1" t="s">
        <v>92</v>
      </c>
      <c r="C1900" s="1" t="s">
        <v>1432</v>
      </c>
      <c r="D1900" s="1">
        <v>4.0999999999999996</v>
      </c>
      <c r="E1900" s="1">
        <v>1002</v>
      </c>
      <c r="F1900" s="1" t="s">
        <v>136</v>
      </c>
    </row>
    <row r="1901" spans="1:6">
      <c r="A1901" s="1" t="s">
        <v>90</v>
      </c>
      <c r="B1901" s="1" t="s">
        <v>92</v>
      </c>
      <c r="C1901" s="1" t="s">
        <v>1434</v>
      </c>
      <c r="D1901" s="1">
        <v>4.0999999999999996</v>
      </c>
      <c r="E1901" s="1">
        <v>926</v>
      </c>
      <c r="F1901" s="1" t="s">
        <v>136</v>
      </c>
    </row>
    <row r="1902" spans="1:6">
      <c r="A1902" s="1" t="s">
        <v>90</v>
      </c>
      <c r="B1902" s="1" t="s">
        <v>92</v>
      </c>
      <c r="C1902" s="1" t="s">
        <v>1427</v>
      </c>
      <c r="D1902" s="1">
        <v>4.2</v>
      </c>
      <c r="E1902" s="1">
        <v>698</v>
      </c>
      <c r="F1902" s="1" t="s">
        <v>136</v>
      </c>
    </row>
    <row r="1903" spans="1:6">
      <c r="A1903" s="1" t="s">
        <v>90</v>
      </c>
      <c r="B1903" s="1" t="s">
        <v>92</v>
      </c>
      <c r="C1903" s="1" t="s">
        <v>1428</v>
      </c>
      <c r="D1903" s="1">
        <v>4.3</v>
      </c>
      <c r="E1903" s="1">
        <v>659</v>
      </c>
      <c r="F1903" s="1" t="s">
        <v>136</v>
      </c>
    </row>
    <row r="1904" spans="1:6">
      <c r="A1904" s="1" t="s">
        <v>90</v>
      </c>
      <c r="B1904" s="1" t="s">
        <v>92</v>
      </c>
      <c r="C1904" s="1" t="s">
        <v>1435</v>
      </c>
      <c r="D1904" s="1">
        <v>4.3</v>
      </c>
      <c r="E1904" s="1">
        <v>606</v>
      </c>
      <c r="F1904" s="1" t="s">
        <v>140</v>
      </c>
    </row>
    <row r="1905" spans="1:6">
      <c r="A1905" s="1" t="s">
        <v>90</v>
      </c>
      <c r="B1905" s="1" t="s">
        <v>92</v>
      </c>
      <c r="C1905" s="1" t="s">
        <v>1431</v>
      </c>
      <c r="D1905" s="1">
        <v>4.4000000000000004</v>
      </c>
      <c r="E1905" s="1">
        <v>587</v>
      </c>
      <c r="F1905" s="1" t="s">
        <v>725</v>
      </c>
    </row>
    <row r="1906" spans="1:6">
      <c r="A1906" s="1" t="s">
        <v>90</v>
      </c>
      <c r="B1906" s="1" t="s">
        <v>92</v>
      </c>
      <c r="C1906" s="1" t="s">
        <v>1421</v>
      </c>
      <c r="D1906" s="1">
        <v>4.5999999999999996</v>
      </c>
      <c r="E1906" s="1">
        <v>581</v>
      </c>
      <c r="F1906" s="1" t="s">
        <v>136</v>
      </c>
    </row>
    <row r="1907" spans="1:6">
      <c r="A1907" s="1" t="s">
        <v>90</v>
      </c>
      <c r="B1907" s="1" t="s">
        <v>92</v>
      </c>
      <c r="C1907" s="1" t="s">
        <v>1447</v>
      </c>
      <c r="D1907" s="1">
        <v>4.7</v>
      </c>
      <c r="E1907" s="1">
        <v>575</v>
      </c>
      <c r="F1907" s="1" t="s">
        <v>145</v>
      </c>
    </row>
    <row r="1908" spans="1:6">
      <c r="A1908" s="1" t="s">
        <v>90</v>
      </c>
      <c r="B1908" s="1" t="s">
        <v>92</v>
      </c>
      <c r="C1908" s="1" t="s">
        <v>1430</v>
      </c>
      <c r="D1908" s="1">
        <v>4.3</v>
      </c>
      <c r="E1908" s="1">
        <v>572</v>
      </c>
      <c r="F1908" s="1" t="s">
        <v>136</v>
      </c>
    </row>
    <row r="1909" spans="1:6">
      <c r="A1909" s="1" t="s">
        <v>90</v>
      </c>
      <c r="B1909" s="1" t="s">
        <v>92</v>
      </c>
      <c r="C1909" s="1" t="s">
        <v>1425</v>
      </c>
      <c r="D1909" s="1">
        <v>4.7</v>
      </c>
      <c r="E1909" s="1">
        <v>566</v>
      </c>
      <c r="F1909" s="1" t="s">
        <v>1426</v>
      </c>
    </row>
    <row r="1910" spans="1:6">
      <c r="A1910" s="1" t="s">
        <v>90</v>
      </c>
      <c r="B1910" s="1" t="s">
        <v>92</v>
      </c>
      <c r="C1910" s="1" t="s">
        <v>1429</v>
      </c>
      <c r="D1910" s="1">
        <v>4.2</v>
      </c>
      <c r="E1910" s="1">
        <v>500</v>
      </c>
      <c r="F1910" s="1" t="s">
        <v>136</v>
      </c>
    </row>
    <row r="1911" spans="1:6">
      <c r="A1911" s="1" t="s">
        <v>90</v>
      </c>
      <c r="B1911" s="1" t="s">
        <v>92</v>
      </c>
      <c r="C1911" s="1" t="s">
        <v>1441</v>
      </c>
      <c r="D1911" s="1">
        <v>4</v>
      </c>
      <c r="E1911" s="1">
        <v>446</v>
      </c>
      <c r="F1911" s="1" t="s">
        <v>136</v>
      </c>
    </row>
    <row r="1912" spans="1:6">
      <c r="A1912" s="1" t="s">
        <v>90</v>
      </c>
      <c r="B1912" s="1" t="s">
        <v>92</v>
      </c>
      <c r="C1912" s="1" t="s">
        <v>1436</v>
      </c>
      <c r="D1912" s="1">
        <v>4.3</v>
      </c>
      <c r="E1912" s="1">
        <v>429</v>
      </c>
      <c r="F1912" s="1" t="s">
        <v>1437</v>
      </c>
    </row>
    <row r="1913" spans="1:6">
      <c r="A1913" s="1" t="s">
        <v>90</v>
      </c>
      <c r="B1913" s="1" t="s">
        <v>92</v>
      </c>
      <c r="C1913" s="1" t="s">
        <v>1442</v>
      </c>
      <c r="D1913" s="1">
        <v>3.8</v>
      </c>
      <c r="E1913" s="1">
        <v>424</v>
      </c>
      <c r="F1913" s="1" t="s">
        <v>136</v>
      </c>
    </row>
    <row r="1914" spans="1:6">
      <c r="A1914" s="1" t="s">
        <v>90</v>
      </c>
      <c r="B1914" s="1" t="s">
        <v>92</v>
      </c>
      <c r="C1914" s="1" t="s">
        <v>1446</v>
      </c>
      <c r="D1914" s="1">
        <v>4.0999999999999996</v>
      </c>
      <c r="E1914" s="1">
        <v>325</v>
      </c>
      <c r="F1914" s="1" t="s">
        <v>662</v>
      </c>
    </row>
    <row r="1915" spans="1:6">
      <c r="A1915" s="1" t="s">
        <v>90</v>
      </c>
      <c r="B1915" s="1" t="s">
        <v>92</v>
      </c>
      <c r="C1915" s="1" t="s">
        <v>1433</v>
      </c>
      <c r="D1915" s="1">
        <v>4.0999999999999996</v>
      </c>
      <c r="E1915" s="1">
        <v>320</v>
      </c>
      <c r="F1915" s="1" t="s">
        <v>136</v>
      </c>
    </row>
    <row r="1916" spans="1:6">
      <c r="A1916" s="1" t="s">
        <v>90</v>
      </c>
      <c r="B1916" s="1" t="s">
        <v>92</v>
      </c>
      <c r="C1916" s="1" t="s">
        <v>1444</v>
      </c>
      <c r="D1916" s="1">
        <v>4</v>
      </c>
      <c r="E1916" s="1">
        <v>315</v>
      </c>
      <c r="F1916" s="1" t="s">
        <v>136</v>
      </c>
    </row>
    <row r="1917" spans="1:6">
      <c r="A1917" s="1" t="s">
        <v>90</v>
      </c>
      <c r="B1917" s="1" t="s">
        <v>92</v>
      </c>
      <c r="C1917" s="1" t="s">
        <v>1443</v>
      </c>
      <c r="D1917" s="1">
        <v>4.2</v>
      </c>
      <c r="E1917" s="1">
        <v>225</v>
      </c>
      <c r="F1917" s="1" t="s">
        <v>140</v>
      </c>
    </row>
    <row r="1918" spans="1:6">
      <c r="A1918" s="1" t="s">
        <v>90</v>
      </c>
      <c r="B1918" s="1" t="s">
        <v>92</v>
      </c>
      <c r="C1918" s="1" t="s">
        <v>1438</v>
      </c>
      <c r="D1918" s="1">
        <v>4.5</v>
      </c>
      <c r="E1918" s="1">
        <v>214</v>
      </c>
      <c r="F1918" s="1" t="s">
        <v>136</v>
      </c>
    </row>
    <row r="1919" spans="1:6">
      <c r="A1919" s="1" t="s">
        <v>90</v>
      </c>
      <c r="B1919" s="1" t="s">
        <v>92</v>
      </c>
      <c r="C1919" s="1" t="s">
        <v>1445</v>
      </c>
      <c r="D1919" s="1">
        <v>3.9</v>
      </c>
      <c r="E1919" s="1">
        <v>173</v>
      </c>
      <c r="F1919" s="1" t="s">
        <v>136</v>
      </c>
    </row>
    <row r="1920" spans="1:6">
      <c r="A1920" s="1" t="s">
        <v>90</v>
      </c>
      <c r="B1920" s="1" t="s">
        <v>92</v>
      </c>
      <c r="C1920" s="1" t="s">
        <v>1439</v>
      </c>
      <c r="D1920" s="1">
        <v>4.9000000000000004</v>
      </c>
      <c r="E1920" s="1">
        <v>138</v>
      </c>
      <c r="F1920" s="1" t="s">
        <v>339</v>
      </c>
    </row>
    <row r="1921" spans="1:6">
      <c r="A1921" s="1" t="s">
        <v>90</v>
      </c>
      <c r="B1921" s="1" t="s">
        <v>92</v>
      </c>
      <c r="C1921" s="1" t="s">
        <v>1440</v>
      </c>
      <c r="D1921" s="1">
        <v>4.5999999999999996</v>
      </c>
      <c r="E1921" s="1">
        <v>108</v>
      </c>
      <c r="F1921" s="1" t="s">
        <v>136</v>
      </c>
    </row>
    <row r="1922" spans="1:6">
      <c r="A1922" s="1" t="s">
        <v>126</v>
      </c>
      <c r="B1922" s="1" t="s">
        <v>84</v>
      </c>
      <c r="C1922" s="1" t="s">
        <v>1051</v>
      </c>
      <c r="D1922" s="1">
        <v>4.5</v>
      </c>
      <c r="E1922" s="1">
        <v>14952</v>
      </c>
      <c r="F1922" s="1" t="s">
        <v>223</v>
      </c>
    </row>
    <row r="1923" spans="1:6">
      <c r="A1923" s="1" t="s">
        <v>126</v>
      </c>
      <c r="B1923" s="1" t="s">
        <v>84</v>
      </c>
      <c r="C1923" s="1" t="s">
        <v>1056</v>
      </c>
      <c r="D1923" s="1">
        <v>4.5999999999999996</v>
      </c>
      <c r="E1923" s="1">
        <v>8588</v>
      </c>
      <c r="F1923" s="1" t="s">
        <v>191</v>
      </c>
    </row>
    <row r="1924" spans="1:6">
      <c r="A1924" s="1" t="s">
        <v>126</v>
      </c>
      <c r="B1924" s="1" t="s">
        <v>84</v>
      </c>
      <c r="C1924" s="1" t="s">
        <v>1053</v>
      </c>
      <c r="D1924" s="1">
        <v>4.5999999999999996</v>
      </c>
      <c r="E1924" s="1">
        <v>8260</v>
      </c>
      <c r="F1924" s="1" t="s">
        <v>1054</v>
      </c>
    </row>
    <row r="1925" spans="1:6">
      <c r="A1925" s="1" t="s">
        <v>126</v>
      </c>
      <c r="B1925" s="1" t="s">
        <v>84</v>
      </c>
      <c r="C1925" s="1" t="s">
        <v>1052</v>
      </c>
      <c r="D1925" s="1">
        <v>4.8</v>
      </c>
      <c r="E1925" s="1">
        <v>5985</v>
      </c>
      <c r="F1925" s="1" t="s">
        <v>858</v>
      </c>
    </row>
    <row r="1926" spans="1:6">
      <c r="A1926" s="1" t="s">
        <v>126</v>
      </c>
      <c r="B1926" s="1" t="s">
        <v>84</v>
      </c>
      <c r="C1926" s="1" t="s">
        <v>1055</v>
      </c>
      <c r="D1926" s="1">
        <v>4.9000000000000004</v>
      </c>
      <c r="E1926" s="1">
        <v>5943</v>
      </c>
      <c r="F1926" s="1" t="s">
        <v>235</v>
      </c>
    </row>
    <row r="1927" spans="1:6">
      <c r="A1927" s="1" t="s">
        <v>126</v>
      </c>
      <c r="B1927" s="1" t="s">
        <v>84</v>
      </c>
      <c r="C1927" s="1" t="s">
        <v>1057</v>
      </c>
      <c r="D1927" s="1">
        <v>4.5</v>
      </c>
      <c r="E1927" s="1">
        <v>5008</v>
      </c>
      <c r="F1927" s="1" t="s">
        <v>144</v>
      </c>
    </row>
    <row r="1928" spans="1:6">
      <c r="A1928" s="1" t="s">
        <v>126</v>
      </c>
      <c r="B1928" s="1" t="s">
        <v>84</v>
      </c>
      <c r="C1928" s="1" t="s">
        <v>1060</v>
      </c>
      <c r="D1928" s="1">
        <v>4.5999999999999996</v>
      </c>
      <c r="E1928" s="1">
        <v>4718</v>
      </c>
      <c r="F1928" s="1" t="s">
        <v>190</v>
      </c>
    </row>
    <row r="1929" spans="1:6">
      <c r="A1929" s="1" t="s">
        <v>126</v>
      </c>
      <c r="B1929" s="1" t="s">
        <v>84</v>
      </c>
      <c r="C1929" s="1" t="s">
        <v>1062</v>
      </c>
      <c r="D1929" s="1">
        <v>4.5999999999999996</v>
      </c>
      <c r="E1929" s="1">
        <v>4076</v>
      </c>
      <c r="F1929" s="1" t="s">
        <v>255</v>
      </c>
    </row>
    <row r="1930" spans="1:6">
      <c r="A1930" s="1" t="s">
        <v>126</v>
      </c>
      <c r="B1930" s="1" t="s">
        <v>84</v>
      </c>
      <c r="C1930" s="1" t="s">
        <v>1067</v>
      </c>
      <c r="D1930" s="1">
        <v>4.5</v>
      </c>
      <c r="E1930" s="1">
        <v>3830</v>
      </c>
      <c r="F1930" s="1" t="s">
        <v>145</v>
      </c>
    </row>
    <row r="1931" spans="1:6">
      <c r="A1931" s="1" t="s">
        <v>126</v>
      </c>
      <c r="B1931" s="1" t="s">
        <v>84</v>
      </c>
      <c r="C1931" s="1" t="s">
        <v>1065</v>
      </c>
      <c r="D1931" s="1">
        <v>4.5999999999999996</v>
      </c>
      <c r="E1931" s="1">
        <v>3126</v>
      </c>
      <c r="F1931" s="1" t="s">
        <v>369</v>
      </c>
    </row>
    <row r="1932" spans="1:6">
      <c r="A1932" s="1" t="s">
        <v>126</v>
      </c>
      <c r="B1932" s="1" t="s">
        <v>84</v>
      </c>
      <c r="C1932" s="1" t="s">
        <v>1063</v>
      </c>
      <c r="D1932" s="1">
        <v>4.0999999999999996</v>
      </c>
      <c r="E1932" s="1">
        <v>2707</v>
      </c>
      <c r="F1932" s="1" t="s">
        <v>1064</v>
      </c>
    </row>
    <row r="1933" spans="1:6">
      <c r="A1933" s="1" t="s">
        <v>126</v>
      </c>
      <c r="B1933" s="1" t="s">
        <v>84</v>
      </c>
      <c r="C1933" s="1" t="s">
        <v>1061</v>
      </c>
      <c r="D1933" s="1">
        <v>4.7</v>
      </c>
      <c r="E1933" s="1">
        <v>2689</v>
      </c>
      <c r="F1933" s="1" t="s">
        <v>211</v>
      </c>
    </row>
    <row r="1934" spans="1:6">
      <c r="A1934" s="1" t="s">
        <v>126</v>
      </c>
      <c r="B1934" s="1" t="s">
        <v>84</v>
      </c>
      <c r="C1934" s="1" t="s">
        <v>1066</v>
      </c>
      <c r="D1934" s="1">
        <v>4.5999999999999996</v>
      </c>
      <c r="E1934" s="1">
        <v>2512</v>
      </c>
      <c r="F1934" s="1" t="s">
        <v>178</v>
      </c>
    </row>
    <row r="1935" spans="1:6">
      <c r="A1935" s="1" t="s">
        <v>126</v>
      </c>
      <c r="B1935" s="1" t="s">
        <v>84</v>
      </c>
      <c r="C1935" s="1" t="s">
        <v>1076</v>
      </c>
      <c r="D1935" s="1">
        <v>4.4000000000000004</v>
      </c>
      <c r="E1935" s="1">
        <v>2489</v>
      </c>
      <c r="F1935" s="1" t="s">
        <v>145</v>
      </c>
    </row>
    <row r="1936" spans="1:6">
      <c r="A1936" s="1" t="s">
        <v>126</v>
      </c>
      <c r="B1936" s="1" t="s">
        <v>84</v>
      </c>
      <c r="C1936" s="1" t="s">
        <v>1058</v>
      </c>
      <c r="D1936" s="1">
        <v>4.5999999999999996</v>
      </c>
      <c r="E1936" s="1">
        <v>2367</v>
      </c>
      <c r="F1936" s="1" t="s">
        <v>1059</v>
      </c>
    </row>
    <row r="1937" spans="1:6">
      <c r="A1937" s="1" t="s">
        <v>126</v>
      </c>
      <c r="B1937" s="1" t="s">
        <v>84</v>
      </c>
      <c r="C1937" s="1" t="s">
        <v>1079</v>
      </c>
      <c r="D1937" s="1">
        <v>4.2</v>
      </c>
      <c r="E1937" s="1">
        <v>2315</v>
      </c>
      <c r="F1937" s="1" t="s">
        <v>168</v>
      </c>
    </row>
    <row r="1938" spans="1:6">
      <c r="A1938" s="1" t="s">
        <v>126</v>
      </c>
      <c r="B1938" s="1" t="s">
        <v>84</v>
      </c>
      <c r="C1938" s="1" t="s">
        <v>1074</v>
      </c>
      <c r="D1938" s="1">
        <v>4.2</v>
      </c>
      <c r="E1938" s="1">
        <v>2191</v>
      </c>
      <c r="F1938" s="1" t="s">
        <v>136</v>
      </c>
    </row>
    <row r="1939" spans="1:6">
      <c r="A1939" s="1" t="s">
        <v>126</v>
      </c>
      <c r="B1939" s="1" t="s">
        <v>84</v>
      </c>
      <c r="C1939" s="1" t="s">
        <v>1081</v>
      </c>
      <c r="D1939" s="1">
        <v>4.3</v>
      </c>
      <c r="E1939" s="1">
        <v>2159</v>
      </c>
      <c r="F1939" s="1" t="s">
        <v>180</v>
      </c>
    </row>
    <row r="1940" spans="1:6">
      <c r="A1940" s="1" t="s">
        <v>126</v>
      </c>
      <c r="B1940" s="1" t="s">
        <v>84</v>
      </c>
      <c r="C1940" s="1" t="s">
        <v>1086</v>
      </c>
      <c r="D1940" s="1">
        <v>4.4000000000000004</v>
      </c>
      <c r="E1940" s="1">
        <v>2060</v>
      </c>
      <c r="F1940" s="1" t="s">
        <v>546</v>
      </c>
    </row>
    <row r="1941" spans="1:6">
      <c r="A1941" s="1" t="s">
        <v>126</v>
      </c>
      <c r="B1941" s="1" t="s">
        <v>84</v>
      </c>
      <c r="C1941" s="1" t="s">
        <v>1070</v>
      </c>
      <c r="D1941" s="1">
        <v>4.3</v>
      </c>
      <c r="E1941" s="1">
        <v>1998</v>
      </c>
      <c r="F1941" s="1" t="s">
        <v>1071</v>
      </c>
    </row>
    <row r="1942" spans="1:6">
      <c r="A1942" s="1" t="s">
        <v>126</v>
      </c>
      <c r="B1942" s="1" t="s">
        <v>84</v>
      </c>
      <c r="C1942" s="1" t="s">
        <v>1084</v>
      </c>
      <c r="D1942" s="1">
        <v>4.4000000000000004</v>
      </c>
      <c r="E1942" s="1">
        <v>1934</v>
      </c>
      <c r="F1942" s="1" t="s">
        <v>1085</v>
      </c>
    </row>
    <row r="1943" spans="1:6">
      <c r="A1943" s="1" t="s">
        <v>126</v>
      </c>
      <c r="B1943" s="1" t="s">
        <v>84</v>
      </c>
      <c r="C1943" s="1" t="s">
        <v>1072</v>
      </c>
      <c r="D1943" s="1">
        <v>4.4000000000000004</v>
      </c>
      <c r="E1943" s="1">
        <v>1843</v>
      </c>
      <c r="F1943" s="1" t="s">
        <v>399</v>
      </c>
    </row>
    <row r="1944" spans="1:6">
      <c r="A1944" s="1" t="s">
        <v>126</v>
      </c>
      <c r="B1944" s="1" t="s">
        <v>84</v>
      </c>
      <c r="C1944" s="1" t="s">
        <v>1068</v>
      </c>
      <c r="D1944" s="1">
        <v>4.7</v>
      </c>
      <c r="E1944" s="1">
        <v>1776</v>
      </c>
      <c r="F1944" s="1" t="s">
        <v>1069</v>
      </c>
    </row>
    <row r="1945" spans="1:6">
      <c r="A1945" s="1" t="s">
        <v>126</v>
      </c>
      <c r="B1945" s="1" t="s">
        <v>84</v>
      </c>
      <c r="C1945" s="1" t="s">
        <v>1077</v>
      </c>
      <c r="D1945" s="1">
        <v>4.8</v>
      </c>
      <c r="E1945" s="1">
        <v>1711</v>
      </c>
      <c r="F1945" s="1" t="s">
        <v>235</v>
      </c>
    </row>
    <row r="1946" spans="1:6">
      <c r="A1946" s="1" t="s">
        <v>126</v>
      </c>
      <c r="B1946" s="1" t="s">
        <v>84</v>
      </c>
      <c r="C1946" s="1" t="s">
        <v>1075</v>
      </c>
      <c r="D1946" s="1">
        <v>4.5</v>
      </c>
      <c r="E1946" s="1">
        <v>1471</v>
      </c>
      <c r="F1946" s="1" t="s">
        <v>172</v>
      </c>
    </row>
    <row r="1947" spans="1:6">
      <c r="A1947" s="1" t="s">
        <v>126</v>
      </c>
      <c r="B1947" s="1" t="s">
        <v>84</v>
      </c>
      <c r="C1947" s="1" t="s">
        <v>1078</v>
      </c>
      <c r="D1947" s="1">
        <v>4.4000000000000004</v>
      </c>
      <c r="E1947" s="1">
        <v>1387</v>
      </c>
      <c r="F1947" s="1" t="s">
        <v>444</v>
      </c>
    </row>
    <row r="1948" spans="1:6">
      <c r="A1948" s="1" t="s">
        <v>126</v>
      </c>
      <c r="B1948" s="1" t="s">
        <v>84</v>
      </c>
      <c r="C1948" s="1" t="s">
        <v>1073</v>
      </c>
      <c r="D1948" s="1">
        <v>4.5</v>
      </c>
      <c r="E1948" s="1">
        <v>1366</v>
      </c>
      <c r="F1948" s="1" t="s">
        <v>144</v>
      </c>
    </row>
    <row r="1949" spans="1:6">
      <c r="A1949" s="1" t="s">
        <v>126</v>
      </c>
      <c r="B1949" s="1" t="s">
        <v>84</v>
      </c>
      <c r="C1949" s="1" t="s">
        <v>1083</v>
      </c>
      <c r="D1949" s="1">
        <v>4.5</v>
      </c>
      <c r="E1949" s="1">
        <v>1257</v>
      </c>
      <c r="F1949" s="1" t="s">
        <v>329</v>
      </c>
    </row>
    <row r="1950" spans="1:6">
      <c r="A1950" s="1" t="s">
        <v>126</v>
      </c>
      <c r="B1950" s="1" t="s">
        <v>84</v>
      </c>
      <c r="C1950" s="1" t="s">
        <v>1080</v>
      </c>
      <c r="D1950" s="1">
        <v>4.8</v>
      </c>
      <c r="E1950" s="1">
        <v>1166</v>
      </c>
      <c r="F1950" s="1" t="s">
        <v>675</v>
      </c>
    </row>
    <row r="1951" spans="1:6">
      <c r="A1951" s="1" t="s">
        <v>126</v>
      </c>
      <c r="B1951" s="1" t="s">
        <v>84</v>
      </c>
      <c r="C1951" s="1" t="s">
        <v>1082</v>
      </c>
      <c r="D1951" s="1">
        <v>4.9000000000000004</v>
      </c>
      <c r="E1951" s="1">
        <v>378</v>
      </c>
      <c r="F1951" s="1" t="s">
        <v>399</v>
      </c>
    </row>
    <row r="1952" spans="1:6">
      <c r="A1952" s="1" t="s">
        <v>2210</v>
      </c>
      <c r="B1952" s="1" t="s">
        <v>2212</v>
      </c>
      <c r="C1952" s="1" t="s">
        <v>2249</v>
      </c>
      <c r="D1952" s="1">
        <v>4.5</v>
      </c>
      <c r="E1952" s="1">
        <v>65623</v>
      </c>
      <c r="F1952" s="1" t="s">
        <v>203</v>
      </c>
    </row>
    <row r="1953" spans="1:6">
      <c r="A1953" s="1" t="s">
        <v>2210</v>
      </c>
      <c r="B1953" s="1" t="s">
        <v>2212</v>
      </c>
      <c r="C1953" s="1" t="s">
        <v>2248</v>
      </c>
      <c r="D1953" s="1">
        <v>4.5</v>
      </c>
      <c r="E1953" s="1">
        <v>64466</v>
      </c>
      <c r="F1953" s="1" t="s">
        <v>211</v>
      </c>
    </row>
    <row r="1954" spans="1:6">
      <c r="A1954" s="1" t="s">
        <v>2210</v>
      </c>
      <c r="B1954" s="1" t="s">
        <v>2212</v>
      </c>
      <c r="C1954" s="1" t="s">
        <v>2250</v>
      </c>
      <c r="D1954" s="1">
        <v>4.5999999999999996</v>
      </c>
      <c r="E1954" s="1">
        <v>48243</v>
      </c>
      <c r="F1954" s="1" t="s">
        <v>203</v>
      </c>
    </row>
    <row r="1955" spans="1:6">
      <c r="A1955" s="1" t="s">
        <v>2210</v>
      </c>
      <c r="B1955" s="1" t="s">
        <v>2212</v>
      </c>
      <c r="C1955" s="1" t="s">
        <v>2251</v>
      </c>
      <c r="D1955" s="1">
        <v>3.9</v>
      </c>
      <c r="E1955" s="1">
        <v>31889</v>
      </c>
      <c r="F1955" s="1" t="s">
        <v>351</v>
      </c>
    </row>
    <row r="1956" spans="1:6">
      <c r="A1956" s="1" t="s">
        <v>2210</v>
      </c>
      <c r="B1956" s="1" t="s">
        <v>2212</v>
      </c>
      <c r="C1956" s="1" t="s">
        <v>2254</v>
      </c>
      <c r="D1956" s="1">
        <v>4.2</v>
      </c>
      <c r="E1956" s="1">
        <v>26342</v>
      </c>
      <c r="F1956" s="1" t="s">
        <v>339</v>
      </c>
    </row>
    <row r="1957" spans="1:6">
      <c r="A1957" s="1" t="s">
        <v>2210</v>
      </c>
      <c r="B1957" s="1" t="s">
        <v>2212</v>
      </c>
      <c r="C1957" s="1" t="s">
        <v>2253</v>
      </c>
      <c r="D1957" s="1">
        <v>4.5</v>
      </c>
      <c r="E1957" s="1">
        <v>25039</v>
      </c>
      <c r="F1957" s="1" t="s">
        <v>137</v>
      </c>
    </row>
    <row r="1958" spans="1:6">
      <c r="A1958" s="1" t="s">
        <v>2210</v>
      </c>
      <c r="B1958" s="1" t="s">
        <v>2212</v>
      </c>
      <c r="C1958" s="1" t="s">
        <v>2264</v>
      </c>
      <c r="D1958" s="1">
        <v>4.3</v>
      </c>
      <c r="E1958" s="1">
        <v>17882</v>
      </c>
      <c r="F1958" s="1" t="s">
        <v>190</v>
      </c>
    </row>
    <row r="1959" spans="1:6">
      <c r="A1959" s="1" t="s">
        <v>2210</v>
      </c>
      <c r="B1959" s="1" t="s">
        <v>2212</v>
      </c>
      <c r="C1959" s="1" t="s">
        <v>2268</v>
      </c>
      <c r="D1959" s="1">
        <v>4</v>
      </c>
      <c r="E1959" s="1">
        <v>15508</v>
      </c>
      <c r="F1959" s="1" t="s">
        <v>145</v>
      </c>
    </row>
    <row r="1960" spans="1:6">
      <c r="A1960" s="1" t="s">
        <v>2210</v>
      </c>
      <c r="B1960" s="1" t="s">
        <v>2212</v>
      </c>
      <c r="C1960" s="1" t="s">
        <v>2252</v>
      </c>
      <c r="D1960" s="1">
        <v>4.5999999999999996</v>
      </c>
      <c r="E1960" s="1">
        <v>11934</v>
      </c>
      <c r="F1960" s="1" t="s">
        <v>351</v>
      </c>
    </row>
    <row r="1961" spans="1:6">
      <c r="A1961" s="1" t="s">
        <v>2210</v>
      </c>
      <c r="B1961" s="1" t="s">
        <v>2212</v>
      </c>
      <c r="C1961" s="1" t="s">
        <v>2243</v>
      </c>
      <c r="D1961" s="1">
        <v>4.5</v>
      </c>
      <c r="E1961" s="1">
        <v>8937</v>
      </c>
      <c r="F1961" s="1" t="s">
        <v>243</v>
      </c>
    </row>
    <row r="1962" spans="1:6">
      <c r="A1962" s="1" t="s">
        <v>2210</v>
      </c>
      <c r="B1962" s="1" t="s">
        <v>2212</v>
      </c>
      <c r="C1962" s="1" t="s">
        <v>2269</v>
      </c>
      <c r="D1962" s="1">
        <v>3.9</v>
      </c>
      <c r="E1962" s="1">
        <v>8116</v>
      </c>
      <c r="F1962" s="1" t="s">
        <v>180</v>
      </c>
    </row>
    <row r="1963" spans="1:6">
      <c r="A1963" s="1" t="s">
        <v>2210</v>
      </c>
      <c r="B1963" s="1" t="s">
        <v>2212</v>
      </c>
      <c r="C1963" s="1" t="s">
        <v>2258</v>
      </c>
      <c r="D1963" s="1">
        <v>4.4000000000000004</v>
      </c>
      <c r="E1963" s="1">
        <v>7278</v>
      </c>
      <c r="F1963" s="1" t="s">
        <v>196</v>
      </c>
    </row>
    <row r="1964" spans="1:6">
      <c r="A1964" s="1" t="s">
        <v>2210</v>
      </c>
      <c r="B1964" s="1" t="s">
        <v>2212</v>
      </c>
      <c r="C1964" s="1" t="s">
        <v>2261</v>
      </c>
      <c r="D1964" s="1">
        <v>4.4000000000000004</v>
      </c>
      <c r="E1964" s="1">
        <v>7057</v>
      </c>
      <c r="F1964" s="1" t="s">
        <v>703</v>
      </c>
    </row>
    <row r="1965" spans="1:6">
      <c r="A1965" s="1" t="s">
        <v>2210</v>
      </c>
      <c r="B1965" s="1" t="s">
        <v>2212</v>
      </c>
      <c r="C1965" s="1" t="s">
        <v>2257</v>
      </c>
      <c r="D1965" s="1">
        <v>4.5</v>
      </c>
      <c r="E1965" s="1">
        <v>5697</v>
      </c>
      <c r="F1965" s="1" t="s">
        <v>257</v>
      </c>
    </row>
    <row r="1966" spans="1:6">
      <c r="A1966" s="1" t="s">
        <v>2210</v>
      </c>
      <c r="B1966" s="1" t="s">
        <v>2212</v>
      </c>
      <c r="C1966" s="1" t="s">
        <v>2256</v>
      </c>
      <c r="D1966" s="1">
        <v>4.4000000000000004</v>
      </c>
      <c r="E1966" s="1">
        <v>5557</v>
      </c>
      <c r="F1966" s="1" t="s">
        <v>256</v>
      </c>
    </row>
    <row r="1967" spans="1:6">
      <c r="A1967" s="1" t="s">
        <v>2210</v>
      </c>
      <c r="B1967" s="1" t="s">
        <v>2212</v>
      </c>
      <c r="C1967" s="1" t="s">
        <v>2260</v>
      </c>
      <c r="D1967" s="1">
        <v>4.3</v>
      </c>
      <c r="E1967" s="1">
        <v>4904</v>
      </c>
      <c r="F1967" s="1" t="s">
        <v>203</v>
      </c>
    </row>
    <row r="1968" spans="1:6">
      <c r="A1968" s="1" t="s">
        <v>2210</v>
      </c>
      <c r="B1968" s="1" t="s">
        <v>2212</v>
      </c>
      <c r="C1968" s="1" t="s">
        <v>2277</v>
      </c>
      <c r="D1968" s="1">
        <v>4.4000000000000004</v>
      </c>
      <c r="E1968" s="1">
        <v>4737</v>
      </c>
      <c r="F1968" s="1" t="s">
        <v>145</v>
      </c>
    </row>
    <row r="1969" spans="1:6">
      <c r="A1969" s="1" t="s">
        <v>2210</v>
      </c>
      <c r="B1969" s="1" t="s">
        <v>2212</v>
      </c>
      <c r="C1969" s="1" t="s">
        <v>2274</v>
      </c>
      <c r="D1969" s="1">
        <v>4.3</v>
      </c>
      <c r="E1969" s="1">
        <v>4664</v>
      </c>
      <c r="F1969" s="1" t="s">
        <v>345</v>
      </c>
    </row>
    <row r="1970" spans="1:6">
      <c r="A1970" s="1" t="s">
        <v>2210</v>
      </c>
      <c r="B1970" s="1" t="s">
        <v>2212</v>
      </c>
      <c r="C1970" s="1" t="s">
        <v>2262</v>
      </c>
      <c r="D1970" s="1">
        <v>4.2</v>
      </c>
      <c r="E1970" s="1">
        <v>4569</v>
      </c>
      <c r="F1970" s="1" t="s">
        <v>2263</v>
      </c>
    </row>
    <row r="1971" spans="1:6">
      <c r="A1971" s="1" t="s">
        <v>2210</v>
      </c>
      <c r="B1971" s="1" t="s">
        <v>2212</v>
      </c>
      <c r="C1971" s="1" t="s">
        <v>2266</v>
      </c>
      <c r="D1971" s="1">
        <v>4.5</v>
      </c>
      <c r="E1971" s="1">
        <v>3697</v>
      </c>
      <c r="F1971" s="1" t="s">
        <v>2267</v>
      </c>
    </row>
    <row r="1972" spans="1:6">
      <c r="A1972" s="1" t="s">
        <v>2210</v>
      </c>
      <c r="B1972" s="1" t="s">
        <v>2212</v>
      </c>
      <c r="C1972" s="1" t="s">
        <v>2255</v>
      </c>
      <c r="D1972" s="1">
        <v>4.7</v>
      </c>
      <c r="E1972" s="1">
        <v>3696</v>
      </c>
      <c r="F1972" s="1" t="s">
        <v>180</v>
      </c>
    </row>
    <row r="1973" spans="1:6">
      <c r="A1973" s="1" t="s">
        <v>2210</v>
      </c>
      <c r="B1973" s="1" t="s">
        <v>2212</v>
      </c>
      <c r="C1973" s="1" t="s">
        <v>2259</v>
      </c>
      <c r="D1973" s="1">
        <v>4.2</v>
      </c>
      <c r="E1973" s="1">
        <v>3560</v>
      </c>
      <c r="F1973" s="1" t="s">
        <v>210</v>
      </c>
    </row>
    <row r="1974" spans="1:6">
      <c r="A1974" s="1" t="s">
        <v>2210</v>
      </c>
      <c r="B1974" s="1" t="s">
        <v>2212</v>
      </c>
      <c r="C1974" s="1" t="s">
        <v>2271</v>
      </c>
      <c r="D1974" s="1">
        <v>4.2</v>
      </c>
      <c r="E1974" s="1">
        <v>3555</v>
      </c>
      <c r="F1974" s="1" t="s">
        <v>207</v>
      </c>
    </row>
    <row r="1975" spans="1:6">
      <c r="A1975" s="1" t="s">
        <v>2210</v>
      </c>
      <c r="B1975" s="1" t="s">
        <v>2212</v>
      </c>
      <c r="C1975" s="1" t="s">
        <v>2276</v>
      </c>
      <c r="D1975" s="1">
        <v>4.4000000000000004</v>
      </c>
      <c r="E1975" s="1">
        <v>3314</v>
      </c>
      <c r="F1975" s="1" t="s">
        <v>134</v>
      </c>
    </row>
    <row r="1976" spans="1:6">
      <c r="A1976" s="1" t="s">
        <v>2210</v>
      </c>
      <c r="B1976" s="1" t="s">
        <v>2212</v>
      </c>
      <c r="C1976" s="1" t="s">
        <v>2265</v>
      </c>
      <c r="D1976" s="1">
        <v>4</v>
      </c>
      <c r="E1976" s="1">
        <v>2639</v>
      </c>
      <c r="F1976" s="1" t="s">
        <v>149</v>
      </c>
    </row>
    <row r="1977" spans="1:6">
      <c r="A1977" s="1" t="s">
        <v>2210</v>
      </c>
      <c r="B1977" s="1" t="s">
        <v>2212</v>
      </c>
      <c r="C1977" s="1" t="s">
        <v>2275</v>
      </c>
      <c r="D1977" s="1">
        <v>4</v>
      </c>
      <c r="E1977" s="1">
        <v>2599</v>
      </c>
      <c r="F1977" s="1" t="s">
        <v>180</v>
      </c>
    </row>
    <row r="1978" spans="1:6">
      <c r="A1978" s="1" t="s">
        <v>2210</v>
      </c>
      <c r="B1978" s="1" t="s">
        <v>2212</v>
      </c>
      <c r="C1978" s="1" t="s">
        <v>2273</v>
      </c>
      <c r="D1978" s="1">
        <v>4.3</v>
      </c>
      <c r="E1978" s="1">
        <v>1794</v>
      </c>
      <c r="F1978" s="1" t="s">
        <v>1232</v>
      </c>
    </row>
    <row r="1979" spans="1:6">
      <c r="A1979" s="1" t="s">
        <v>2210</v>
      </c>
      <c r="B1979" s="1" t="s">
        <v>2212</v>
      </c>
      <c r="C1979" s="1" t="s">
        <v>2278</v>
      </c>
      <c r="D1979" s="1">
        <v>4.5999999999999996</v>
      </c>
      <c r="E1979" s="1">
        <v>1533</v>
      </c>
      <c r="F1979" s="1" t="s">
        <v>180</v>
      </c>
    </row>
    <row r="1980" spans="1:6">
      <c r="A1980" s="1" t="s">
        <v>2210</v>
      </c>
      <c r="B1980" s="1" t="s">
        <v>2212</v>
      </c>
      <c r="C1980" s="1" t="s">
        <v>2272</v>
      </c>
      <c r="D1980" s="1">
        <v>4.3</v>
      </c>
      <c r="E1980" s="1">
        <v>952</v>
      </c>
      <c r="F1980" s="1" t="s">
        <v>136</v>
      </c>
    </row>
    <row r="1981" spans="1:6">
      <c r="A1981" s="1" t="s">
        <v>2210</v>
      </c>
      <c r="B1981" s="1" t="s">
        <v>2212</v>
      </c>
      <c r="C1981" s="1" t="s">
        <v>2270</v>
      </c>
      <c r="D1981" s="1">
        <v>4.8</v>
      </c>
      <c r="E1981" s="1">
        <v>571</v>
      </c>
      <c r="F1981" s="1" t="s">
        <v>211</v>
      </c>
    </row>
    <row r="1982" spans="1:6">
      <c r="A1982" s="1" t="s">
        <v>2209</v>
      </c>
      <c r="B1982" s="1" t="s">
        <v>2209</v>
      </c>
      <c r="C1982" s="1" t="s">
        <v>2279</v>
      </c>
      <c r="D1982" s="1">
        <v>4.7</v>
      </c>
      <c r="E1982" s="1">
        <v>2280</v>
      </c>
      <c r="F1982" s="1" t="s">
        <v>131</v>
      </c>
    </row>
    <row r="1983" spans="1:6">
      <c r="A1983" s="1" t="s">
        <v>2209</v>
      </c>
      <c r="B1983" s="1" t="s">
        <v>2209</v>
      </c>
      <c r="C1983" s="1" t="s">
        <v>2281</v>
      </c>
      <c r="D1983" s="1">
        <v>4.2</v>
      </c>
      <c r="E1983" s="1">
        <v>2009</v>
      </c>
      <c r="F1983" s="1" t="s">
        <v>178</v>
      </c>
    </row>
    <row r="1984" spans="1:6">
      <c r="A1984" s="1" t="s">
        <v>2209</v>
      </c>
      <c r="B1984" s="1" t="s">
        <v>2209</v>
      </c>
      <c r="C1984" s="1" t="s">
        <v>2280</v>
      </c>
      <c r="D1984" s="1">
        <v>4.5999999999999996</v>
      </c>
      <c r="E1984" s="1">
        <v>1885</v>
      </c>
      <c r="F1984" s="1" t="s">
        <v>131</v>
      </c>
    </row>
    <row r="1985" spans="1:6">
      <c r="A1985" s="1" t="s">
        <v>2209</v>
      </c>
      <c r="B1985" s="1" t="s">
        <v>2209</v>
      </c>
      <c r="C1985" s="1" t="s">
        <v>2285</v>
      </c>
      <c r="D1985" s="1">
        <v>4</v>
      </c>
      <c r="E1985" s="1">
        <v>1458</v>
      </c>
      <c r="F1985" s="1" t="s">
        <v>238</v>
      </c>
    </row>
    <row r="1986" spans="1:6">
      <c r="A1986" s="1" t="s">
        <v>2209</v>
      </c>
      <c r="B1986" s="1" t="s">
        <v>2209</v>
      </c>
      <c r="C1986" s="1" t="s">
        <v>2282</v>
      </c>
      <c r="D1986" s="1">
        <v>4.4000000000000004</v>
      </c>
      <c r="E1986" s="1">
        <v>1387</v>
      </c>
      <c r="F1986" s="1" t="s">
        <v>237</v>
      </c>
    </row>
    <row r="1987" spans="1:6">
      <c r="A1987" s="1" t="s">
        <v>2209</v>
      </c>
      <c r="B1987" s="1" t="s">
        <v>2209</v>
      </c>
      <c r="C1987" s="1" t="s">
        <v>2289</v>
      </c>
      <c r="D1987" s="1">
        <v>4.0999999999999996</v>
      </c>
      <c r="E1987" s="1">
        <v>1085</v>
      </c>
      <c r="F1987" s="1" t="s">
        <v>168</v>
      </c>
    </row>
    <row r="1988" spans="1:6">
      <c r="A1988" s="1" t="s">
        <v>2209</v>
      </c>
      <c r="B1988" s="1" t="s">
        <v>2209</v>
      </c>
      <c r="C1988" s="1" t="s">
        <v>2284</v>
      </c>
      <c r="D1988" s="1">
        <v>4.5999999999999996</v>
      </c>
      <c r="E1988" s="1">
        <v>904</v>
      </c>
      <c r="F1988" s="1" t="s">
        <v>237</v>
      </c>
    </row>
    <row r="1989" spans="1:6">
      <c r="A1989" s="1" t="s">
        <v>2209</v>
      </c>
      <c r="B1989" s="1" t="s">
        <v>2209</v>
      </c>
      <c r="C1989" s="1" t="s">
        <v>2293</v>
      </c>
      <c r="D1989" s="1">
        <v>4.0999999999999996</v>
      </c>
      <c r="E1989" s="1">
        <v>837</v>
      </c>
      <c r="F1989" s="1" t="s">
        <v>145</v>
      </c>
    </row>
    <row r="1990" spans="1:6">
      <c r="A1990" s="1" t="s">
        <v>2209</v>
      </c>
      <c r="B1990" s="1" t="s">
        <v>2209</v>
      </c>
      <c r="C1990" s="1" t="s">
        <v>2303</v>
      </c>
      <c r="D1990" s="1">
        <v>3.9</v>
      </c>
      <c r="E1990" s="1">
        <v>717</v>
      </c>
      <c r="F1990" s="1" t="s">
        <v>150</v>
      </c>
    </row>
    <row r="1991" spans="1:6">
      <c r="A1991" s="1" t="s">
        <v>2209</v>
      </c>
      <c r="B1991" s="1" t="s">
        <v>2209</v>
      </c>
      <c r="C1991" s="1" t="s">
        <v>2307</v>
      </c>
      <c r="D1991" s="1">
        <v>3.5</v>
      </c>
      <c r="E1991" s="1">
        <v>710</v>
      </c>
      <c r="F1991" s="1" t="s">
        <v>178</v>
      </c>
    </row>
    <row r="1992" spans="1:6">
      <c r="A1992" s="1" t="s">
        <v>2209</v>
      </c>
      <c r="B1992" s="1" t="s">
        <v>2209</v>
      </c>
      <c r="C1992" s="1" t="s">
        <v>2291</v>
      </c>
      <c r="D1992" s="1">
        <v>4</v>
      </c>
      <c r="E1992" s="1">
        <v>708</v>
      </c>
      <c r="F1992" s="1" t="s">
        <v>2292</v>
      </c>
    </row>
    <row r="1993" spans="1:6">
      <c r="A1993" s="1" t="s">
        <v>2209</v>
      </c>
      <c r="B1993" s="1" t="s">
        <v>2209</v>
      </c>
      <c r="C1993" s="1" t="s">
        <v>2286</v>
      </c>
      <c r="D1993" s="1">
        <v>4</v>
      </c>
      <c r="E1993" s="1">
        <v>664</v>
      </c>
      <c r="F1993" s="1" t="s">
        <v>150</v>
      </c>
    </row>
    <row r="1994" spans="1:6">
      <c r="A1994" s="1" t="s">
        <v>2209</v>
      </c>
      <c r="B1994" s="1" t="s">
        <v>2209</v>
      </c>
      <c r="C1994" s="1" t="s">
        <v>2288</v>
      </c>
      <c r="D1994" s="1">
        <v>4.0999999999999996</v>
      </c>
      <c r="E1994" s="1">
        <v>597</v>
      </c>
      <c r="F1994" s="1" t="s">
        <v>134</v>
      </c>
    </row>
    <row r="1995" spans="1:6">
      <c r="A1995" s="1" t="s">
        <v>2209</v>
      </c>
      <c r="B1995" s="1" t="s">
        <v>2209</v>
      </c>
      <c r="C1995" s="1" t="s">
        <v>2295</v>
      </c>
      <c r="D1995" s="1">
        <v>4.3</v>
      </c>
      <c r="E1995" s="1">
        <v>421</v>
      </c>
      <c r="F1995" s="1" t="s">
        <v>140</v>
      </c>
    </row>
    <row r="1996" spans="1:6">
      <c r="A1996" s="1" t="s">
        <v>2209</v>
      </c>
      <c r="B1996" s="1" t="s">
        <v>2209</v>
      </c>
      <c r="C1996" s="1" t="s">
        <v>2287</v>
      </c>
      <c r="D1996" s="1">
        <v>4.7</v>
      </c>
      <c r="E1996" s="1">
        <v>383</v>
      </c>
      <c r="F1996" s="1" t="s">
        <v>133</v>
      </c>
    </row>
    <row r="1997" spans="1:6">
      <c r="A1997" s="1" t="s">
        <v>2209</v>
      </c>
      <c r="B1997" s="1" t="s">
        <v>2209</v>
      </c>
      <c r="C1997" s="1" t="s">
        <v>2290</v>
      </c>
      <c r="D1997" s="1">
        <v>4.5</v>
      </c>
      <c r="E1997" s="1">
        <v>373</v>
      </c>
      <c r="F1997" s="1" t="s">
        <v>12</v>
      </c>
    </row>
    <row r="1998" spans="1:6">
      <c r="A1998" s="1" t="s">
        <v>2209</v>
      </c>
      <c r="B1998" s="1" t="s">
        <v>2209</v>
      </c>
      <c r="C1998" s="1" t="s">
        <v>2304</v>
      </c>
      <c r="D1998" s="1">
        <v>4.2</v>
      </c>
      <c r="E1998" s="1">
        <v>290</v>
      </c>
      <c r="F1998" s="1" t="s">
        <v>581</v>
      </c>
    </row>
    <row r="1999" spans="1:6">
      <c r="A1999" s="1" t="s">
        <v>2209</v>
      </c>
      <c r="B1999" s="1" t="s">
        <v>2209</v>
      </c>
      <c r="C1999" s="1" t="s">
        <v>2306</v>
      </c>
      <c r="D1999" s="1">
        <v>4.3</v>
      </c>
      <c r="E1999" s="1">
        <v>252</v>
      </c>
      <c r="F1999" s="1" t="s">
        <v>140</v>
      </c>
    </row>
    <row r="2000" spans="1:6">
      <c r="A2000" s="1" t="s">
        <v>2209</v>
      </c>
      <c r="B2000" s="1" t="s">
        <v>2209</v>
      </c>
      <c r="C2000" s="1" t="s">
        <v>2300</v>
      </c>
      <c r="D2000" s="1">
        <v>4.2</v>
      </c>
      <c r="E2000" s="1">
        <v>225</v>
      </c>
      <c r="F2000" s="1" t="s">
        <v>134</v>
      </c>
    </row>
    <row r="2001" spans="1:6">
      <c r="A2001" s="1" t="s">
        <v>2209</v>
      </c>
      <c r="B2001" s="1" t="s">
        <v>2209</v>
      </c>
      <c r="C2001" s="1" t="s">
        <v>2283</v>
      </c>
      <c r="D2001" s="1">
        <v>4.5999999999999996</v>
      </c>
      <c r="E2001" s="1">
        <v>223</v>
      </c>
      <c r="F2001" s="1" t="s">
        <v>1975</v>
      </c>
    </row>
    <row r="2002" spans="1:6">
      <c r="A2002" s="1" t="s">
        <v>2209</v>
      </c>
      <c r="B2002" s="1" t="s">
        <v>2209</v>
      </c>
      <c r="C2002" s="1" t="s">
        <v>2299</v>
      </c>
      <c r="D2002" s="1">
        <v>4.0999999999999996</v>
      </c>
      <c r="E2002" s="1">
        <v>218</v>
      </c>
      <c r="F2002" s="1" t="s">
        <v>145</v>
      </c>
    </row>
    <row r="2003" spans="1:6">
      <c r="A2003" s="1" t="s">
        <v>2209</v>
      </c>
      <c r="B2003" s="1" t="s">
        <v>2209</v>
      </c>
      <c r="C2003" s="1" t="s">
        <v>2301</v>
      </c>
      <c r="D2003" s="1">
        <v>4.5999999999999996</v>
      </c>
      <c r="E2003" s="1">
        <v>179</v>
      </c>
      <c r="F2003" s="1" t="s">
        <v>172</v>
      </c>
    </row>
    <row r="2004" spans="1:6">
      <c r="A2004" s="1" t="s">
        <v>2209</v>
      </c>
      <c r="B2004" s="1" t="s">
        <v>2209</v>
      </c>
      <c r="C2004" s="1" t="s">
        <v>2308</v>
      </c>
      <c r="D2004" s="1">
        <v>4.4000000000000004</v>
      </c>
      <c r="E2004" s="1">
        <v>168</v>
      </c>
      <c r="F2004" s="1" t="s">
        <v>180</v>
      </c>
    </row>
    <row r="2005" spans="1:6">
      <c r="A2005" s="1" t="s">
        <v>2209</v>
      </c>
      <c r="B2005" s="1" t="s">
        <v>2209</v>
      </c>
      <c r="C2005" s="1" t="s">
        <v>2294</v>
      </c>
      <c r="D2005" s="1">
        <v>4.9000000000000004</v>
      </c>
      <c r="E2005" s="1">
        <v>156</v>
      </c>
      <c r="F2005" s="1" t="s">
        <v>147</v>
      </c>
    </row>
    <row r="2006" spans="1:6">
      <c r="A2006" s="1" t="s">
        <v>2209</v>
      </c>
      <c r="B2006" s="1" t="s">
        <v>2209</v>
      </c>
      <c r="C2006" s="1" t="s">
        <v>2302</v>
      </c>
      <c r="D2006" s="1">
        <v>4.5999999999999996</v>
      </c>
      <c r="E2006" s="1">
        <v>150</v>
      </c>
      <c r="F2006" s="1" t="s">
        <v>172</v>
      </c>
    </row>
    <row r="2007" spans="1:6">
      <c r="A2007" s="1" t="s">
        <v>2209</v>
      </c>
      <c r="B2007" s="1" t="s">
        <v>2209</v>
      </c>
      <c r="C2007" s="1" t="s">
        <v>2296</v>
      </c>
      <c r="D2007" s="1">
        <v>4.9000000000000004</v>
      </c>
      <c r="E2007" s="1">
        <v>135</v>
      </c>
      <c r="F2007" s="1" t="s">
        <v>140</v>
      </c>
    </row>
    <row r="2008" spans="1:6">
      <c r="A2008" s="1" t="s">
        <v>2209</v>
      </c>
      <c r="B2008" s="1" t="s">
        <v>2209</v>
      </c>
      <c r="C2008" s="1" t="s">
        <v>2298</v>
      </c>
      <c r="D2008" s="1">
        <v>4</v>
      </c>
      <c r="E2008" s="1">
        <v>126</v>
      </c>
      <c r="F2008" s="1" t="s">
        <v>143</v>
      </c>
    </row>
    <row r="2009" spans="1:6">
      <c r="A2009" s="1" t="s">
        <v>2209</v>
      </c>
      <c r="B2009" s="1" t="s">
        <v>2209</v>
      </c>
      <c r="C2009" s="1" t="s">
        <v>2297</v>
      </c>
      <c r="D2009" s="1">
        <v>5</v>
      </c>
      <c r="E2009" s="1">
        <v>85</v>
      </c>
      <c r="F2009" s="1" t="s">
        <v>147</v>
      </c>
    </row>
    <row r="2010" spans="1:6">
      <c r="A2010" s="1" t="s">
        <v>2209</v>
      </c>
      <c r="B2010" s="1" t="s">
        <v>2209</v>
      </c>
      <c r="C2010" s="1" t="s">
        <v>2309</v>
      </c>
      <c r="D2010" s="1">
        <v>4.5999999999999996</v>
      </c>
      <c r="E2010" s="1">
        <v>73</v>
      </c>
      <c r="F2010" s="1" t="s">
        <v>2310</v>
      </c>
    </row>
    <row r="2011" spans="1:6">
      <c r="A2011" s="1" t="s">
        <v>2209</v>
      </c>
      <c r="B2011" s="1" t="s">
        <v>2209</v>
      </c>
      <c r="C2011" s="1" t="s">
        <v>2305</v>
      </c>
      <c r="D2011" s="1">
        <v>4.4000000000000004</v>
      </c>
      <c r="E2011" s="1">
        <v>71</v>
      </c>
      <c r="F2011" s="1" t="s">
        <v>133</v>
      </c>
    </row>
    <row r="2012" spans="1:6">
      <c r="A2012" s="1" t="s">
        <v>1183</v>
      </c>
      <c r="B2012" s="1" t="s">
        <v>1119</v>
      </c>
      <c r="C2012" s="1" t="s">
        <v>1184</v>
      </c>
      <c r="D2012" s="1">
        <v>4.7</v>
      </c>
      <c r="E2012" s="1">
        <v>22457</v>
      </c>
      <c r="F2012" s="1" t="s">
        <v>190</v>
      </c>
    </row>
    <row r="2013" spans="1:6">
      <c r="A2013" s="1" t="s">
        <v>1183</v>
      </c>
      <c r="B2013" s="1" t="s">
        <v>1119</v>
      </c>
      <c r="C2013" s="1" t="s">
        <v>1185</v>
      </c>
      <c r="D2013" s="1">
        <v>4</v>
      </c>
      <c r="E2013" s="1">
        <v>5885</v>
      </c>
      <c r="F2013" s="1" t="s">
        <v>180</v>
      </c>
    </row>
    <row r="2014" spans="1:6">
      <c r="A2014" s="1" t="s">
        <v>1183</v>
      </c>
      <c r="B2014" s="1" t="s">
        <v>1119</v>
      </c>
      <c r="C2014" s="1" t="s">
        <v>1187</v>
      </c>
      <c r="D2014" s="1">
        <v>4.3</v>
      </c>
      <c r="E2014" s="1">
        <v>3945</v>
      </c>
      <c r="F2014" s="1" t="s">
        <v>145</v>
      </c>
    </row>
    <row r="2015" spans="1:6">
      <c r="A2015" s="1" t="s">
        <v>1183</v>
      </c>
      <c r="B2015" s="1" t="s">
        <v>1119</v>
      </c>
      <c r="C2015" s="1" t="s">
        <v>1188</v>
      </c>
      <c r="D2015" s="1">
        <v>4.7</v>
      </c>
      <c r="E2015" s="1">
        <v>3844</v>
      </c>
      <c r="F2015" s="1" t="s">
        <v>373</v>
      </c>
    </row>
    <row r="2016" spans="1:6">
      <c r="A2016" s="1" t="s">
        <v>1183</v>
      </c>
      <c r="B2016" s="1" t="s">
        <v>1119</v>
      </c>
      <c r="C2016" s="1" t="s">
        <v>1196</v>
      </c>
      <c r="D2016" s="1">
        <v>4.3</v>
      </c>
      <c r="E2016" s="1">
        <v>3641</v>
      </c>
      <c r="F2016" s="1" t="s">
        <v>506</v>
      </c>
    </row>
    <row r="2017" spans="1:6">
      <c r="A2017" s="1" t="s">
        <v>1183</v>
      </c>
      <c r="B2017" s="1" t="s">
        <v>1119</v>
      </c>
      <c r="C2017" s="1" t="s">
        <v>1186</v>
      </c>
      <c r="D2017" s="1">
        <v>4.0999999999999996</v>
      </c>
      <c r="E2017" s="1">
        <v>3574</v>
      </c>
      <c r="F2017" s="1" t="s">
        <v>161</v>
      </c>
    </row>
    <row r="2018" spans="1:6">
      <c r="A2018" s="1" t="s">
        <v>1183</v>
      </c>
      <c r="B2018" s="1" t="s">
        <v>1119</v>
      </c>
      <c r="C2018" s="1" t="s">
        <v>1194</v>
      </c>
      <c r="D2018" s="1">
        <v>4.3</v>
      </c>
      <c r="E2018" s="1">
        <v>3063</v>
      </c>
      <c r="F2018" s="1" t="s">
        <v>256</v>
      </c>
    </row>
    <row r="2019" spans="1:6">
      <c r="A2019" s="1" t="s">
        <v>1183</v>
      </c>
      <c r="B2019" s="1" t="s">
        <v>1119</v>
      </c>
      <c r="C2019" s="1" t="s">
        <v>1193</v>
      </c>
      <c r="D2019" s="1">
        <v>4.4000000000000004</v>
      </c>
      <c r="E2019" s="1">
        <v>3038</v>
      </c>
      <c r="F2019" s="1" t="s">
        <v>145</v>
      </c>
    </row>
    <row r="2020" spans="1:6">
      <c r="A2020" s="1" t="s">
        <v>1183</v>
      </c>
      <c r="B2020" s="1" t="s">
        <v>1119</v>
      </c>
      <c r="C2020" s="1" t="s">
        <v>1190</v>
      </c>
      <c r="D2020" s="1">
        <v>4.4000000000000004</v>
      </c>
      <c r="E2020" s="1">
        <v>2815</v>
      </c>
      <c r="F2020" s="1" t="s">
        <v>238</v>
      </c>
    </row>
    <row r="2021" spans="1:6">
      <c r="A2021" s="1" t="s">
        <v>1183</v>
      </c>
      <c r="B2021" s="1" t="s">
        <v>1119</v>
      </c>
      <c r="C2021" s="1" t="s">
        <v>1198</v>
      </c>
      <c r="D2021" s="1">
        <v>4.4000000000000004</v>
      </c>
      <c r="E2021" s="1">
        <v>2184</v>
      </c>
      <c r="F2021" s="1" t="s">
        <v>196</v>
      </c>
    </row>
    <row r="2022" spans="1:6">
      <c r="A2022" s="1" t="s">
        <v>1183</v>
      </c>
      <c r="B2022" s="1" t="s">
        <v>1119</v>
      </c>
      <c r="C2022" s="1" t="s">
        <v>1191</v>
      </c>
      <c r="D2022" s="1">
        <v>4.5</v>
      </c>
      <c r="E2022" s="1">
        <v>2077</v>
      </c>
      <c r="F2022" s="1" t="s">
        <v>256</v>
      </c>
    </row>
    <row r="2023" spans="1:6">
      <c r="A2023" s="1" t="s">
        <v>1183</v>
      </c>
      <c r="B2023" s="1" t="s">
        <v>1119</v>
      </c>
      <c r="C2023" s="1" t="s">
        <v>1200</v>
      </c>
      <c r="D2023" s="1">
        <v>4.7</v>
      </c>
      <c r="E2023" s="1">
        <v>1862</v>
      </c>
      <c r="F2023" s="1" t="s">
        <v>259</v>
      </c>
    </row>
    <row r="2024" spans="1:6">
      <c r="A2024" s="1" t="s">
        <v>1183</v>
      </c>
      <c r="B2024" s="1" t="s">
        <v>1119</v>
      </c>
      <c r="C2024" s="1" t="s">
        <v>1192</v>
      </c>
      <c r="D2024" s="1">
        <v>4.4000000000000004</v>
      </c>
      <c r="E2024" s="1">
        <v>1819</v>
      </c>
      <c r="F2024" s="1" t="s">
        <v>203</v>
      </c>
    </row>
    <row r="2025" spans="1:6">
      <c r="A2025" s="1" t="s">
        <v>1183</v>
      </c>
      <c r="B2025" s="1" t="s">
        <v>1119</v>
      </c>
      <c r="C2025" s="1" t="s">
        <v>1195</v>
      </c>
      <c r="D2025" s="1">
        <v>4.5999999999999996</v>
      </c>
      <c r="E2025" s="1">
        <v>1503</v>
      </c>
      <c r="F2025" s="1" t="s">
        <v>178</v>
      </c>
    </row>
    <row r="2026" spans="1:6">
      <c r="A2026" s="1" t="s">
        <v>1183</v>
      </c>
      <c r="B2026" s="1" t="s">
        <v>1119</v>
      </c>
      <c r="C2026" s="1" t="s">
        <v>1197</v>
      </c>
      <c r="D2026" s="1">
        <v>4.4000000000000004</v>
      </c>
      <c r="E2026" s="1">
        <v>1462</v>
      </c>
      <c r="F2026" s="1" t="s">
        <v>180</v>
      </c>
    </row>
    <row r="2027" spans="1:6">
      <c r="A2027" s="1" t="s">
        <v>1183</v>
      </c>
      <c r="B2027" s="1" t="s">
        <v>1119</v>
      </c>
      <c r="C2027" s="1" t="s">
        <v>1202</v>
      </c>
      <c r="D2027" s="1">
        <v>4.4000000000000004</v>
      </c>
      <c r="E2027" s="1">
        <v>1402</v>
      </c>
      <c r="F2027" s="1" t="s">
        <v>351</v>
      </c>
    </row>
    <row r="2028" spans="1:6">
      <c r="A2028" s="1" t="s">
        <v>1183</v>
      </c>
      <c r="B2028" s="1" t="s">
        <v>1119</v>
      </c>
      <c r="C2028" s="1" t="s">
        <v>1205</v>
      </c>
      <c r="D2028" s="1">
        <v>4.5999999999999996</v>
      </c>
      <c r="E2028" s="1">
        <v>1209</v>
      </c>
      <c r="F2028" s="1" t="s">
        <v>132</v>
      </c>
    </row>
    <row r="2029" spans="1:6">
      <c r="A2029" s="1" t="s">
        <v>1183</v>
      </c>
      <c r="B2029" s="1" t="s">
        <v>1119</v>
      </c>
      <c r="C2029" s="1" t="s">
        <v>1189</v>
      </c>
      <c r="D2029" s="1">
        <v>4.5999999999999996</v>
      </c>
      <c r="E2029" s="1">
        <v>1175</v>
      </c>
      <c r="F2029" s="1" t="s">
        <v>180</v>
      </c>
    </row>
    <row r="2030" spans="1:6">
      <c r="A2030" s="1" t="s">
        <v>1183</v>
      </c>
      <c r="B2030" s="1" t="s">
        <v>1119</v>
      </c>
      <c r="C2030" s="1" t="s">
        <v>1203</v>
      </c>
      <c r="D2030" s="1">
        <v>4.2</v>
      </c>
      <c r="E2030" s="1">
        <v>1175</v>
      </c>
      <c r="F2030" s="1" t="s">
        <v>131</v>
      </c>
    </row>
    <row r="2031" spans="1:6">
      <c r="A2031" s="1" t="s">
        <v>1183</v>
      </c>
      <c r="B2031" s="1" t="s">
        <v>1119</v>
      </c>
      <c r="C2031" s="1" t="s">
        <v>1206</v>
      </c>
      <c r="D2031" s="1">
        <v>4.7</v>
      </c>
      <c r="E2031" s="1">
        <v>1154</v>
      </c>
      <c r="F2031" s="1" t="s">
        <v>134</v>
      </c>
    </row>
    <row r="2032" spans="1:6">
      <c r="A2032" s="1" t="s">
        <v>1183</v>
      </c>
      <c r="B2032" s="1" t="s">
        <v>1119</v>
      </c>
      <c r="C2032" s="1" t="s">
        <v>1199</v>
      </c>
      <c r="D2032" s="1">
        <v>4.2</v>
      </c>
      <c r="E2032" s="1">
        <v>1023</v>
      </c>
      <c r="F2032" s="1" t="s">
        <v>143</v>
      </c>
    </row>
    <row r="2033" spans="1:6">
      <c r="A2033" s="1" t="s">
        <v>1183</v>
      </c>
      <c r="B2033" s="1" t="s">
        <v>1119</v>
      </c>
      <c r="C2033" s="1" t="s">
        <v>1211</v>
      </c>
      <c r="D2033" s="1">
        <v>4.2</v>
      </c>
      <c r="E2033" s="1">
        <v>897</v>
      </c>
      <c r="F2033" s="1" t="s">
        <v>132</v>
      </c>
    </row>
    <row r="2034" spans="1:6">
      <c r="A2034" s="1" t="s">
        <v>1183</v>
      </c>
      <c r="B2034" s="1" t="s">
        <v>1119</v>
      </c>
      <c r="C2034" s="1" t="s">
        <v>1212</v>
      </c>
      <c r="D2034" s="1">
        <v>4.3</v>
      </c>
      <c r="E2034" s="1">
        <v>897</v>
      </c>
      <c r="F2034" s="1" t="s">
        <v>180</v>
      </c>
    </row>
    <row r="2035" spans="1:6">
      <c r="A2035" s="1" t="s">
        <v>1183</v>
      </c>
      <c r="B2035" s="1" t="s">
        <v>1119</v>
      </c>
      <c r="C2035" s="1" t="s">
        <v>1201</v>
      </c>
      <c r="D2035" s="1">
        <v>4.5</v>
      </c>
      <c r="E2035" s="1">
        <v>841</v>
      </c>
      <c r="F2035" s="1" t="s">
        <v>366</v>
      </c>
    </row>
    <row r="2036" spans="1:6">
      <c r="A2036" s="1" t="s">
        <v>1183</v>
      </c>
      <c r="B2036" s="1" t="s">
        <v>1119</v>
      </c>
      <c r="C2036" s="1" t="s">
        <v>1207</v>
      </c>
      <c r="D2036" s="1">
        <v>4.5</v>
      </c>
      <c r="E2036" s="1">
        <v>754</v>
      </c>
      <c r="F2036" s="1" t="s">
        <v>203</v>
      </c>
    </row>
    <row r="2037" spans="1:6">
      <c r="A2037" s="1" t="s">
        <v>1183</v>
      </c>
      <c r="B2037" s="1" t="s">
        <v>1119</v>
      </c>
      <c r="C2037" s="1" t="s">
        <v>1214</v>
      </c>
      <c r="D2037" s="1">
        <v>4.3</v>
      </c>
      <c r="E2037" s="1">
        <v>752</v>
      </c>
      <c r="F2037" s="1" t="s">
        <v>1215</v>
      </c>
    </row>
    <row r="2038" spans="1:6">
      <c r="A2038" s="1" t="s">
        <v>1183</v>
      </c>
      <c r="B2038" s="1" t="s">
        <v>1119</v>
      </c>
      <c r="C2038" s="1" t="s">
        <v>1204</v>
      </c>
      <c r="D2038" s="1">
        <v>4.7</v>
      </c>
      <c r="E2038" s="1">
        <v>748</v>
      </c>
      <c r="F2038" s="1" t="s">
        <v>137</v>
      </c>
    </row>
    <row r="2039" spans="1:6">
      <c r="A2039" s="1" t="s">
        <v>1183</v>
      </c>
      <c r="B2039" s="1" t="s">
        <v>1119</v>
      </c>
      <c r="C2039" s="1" t="s">
        <v>1210</v>
      </c>
      <c r="D2039" s="1">
        <v>4.4000000000000004</v>
      </c>
      <c r="E2039" s="1">
        <v>747</v>
      </c>
      <c r="F2039" s="1" t="s">
        <v>138</v>
      </c>
    </row>
    <row r="2040" spans="1:6">
      <c r="A2040" s="1" t="s">
        <v>1183</v>
      </c>
      <c r="B2040" s="1" t="s">
        <v>1119</v>
      </c>
      <c r="C2040" s="1" t="s">
        <v>1213</v>
      </c>
      <c r="D2040" s="1">
        <v>4.7</v>
      </c>
      <c r="E2040" s="1">
        <v>506</v>
      </c>
      <c r="F2040" s="1" t="s">
        <v>149</v>
      </c>
    </row>
    <row r="2041" spans="1:6">
      <c r="A2041" s="1" t="s">
        <v>1183</v>
      </c>
      <c r="B2041" s="1" t="s">
        <v>1119</v>
      </c>
      <c r="C2041" s="1" t="s">
        <v>1208</v>
      </c>
      <c r="D2041" s="1">
        <v>4.7</v>
      </c>
      <c r="E2041" s="1">
        <v>381</v>
      </c>
      <c r="F2041" s="1" t="s">
        <v>1209</v>
      </c>
    </row>
    <row r="2042" spans="1:6">
      <c r="A2042" s="1" t="s">
        <v>3335</v>
      </c>
      <c r="B2042" s="1" t="s">
        <v>3167</v>
      </c>
      <c r="C2042" s="1" t="s">
        <v>1696</v>
      </c>
      <c r="D2042" s="1">
        <v>4.4000000000000004</v>
      </c>
      <c r="E2042" s="1">
        <v>26949</v>
      </c>
      <c r="F2042" s="1" t="s">
        <v>180</v>
      </c>
    </row>
    <row r="2043" spans="1:6">
      <c r="A2043" s="1" t="s">
        <v>3335</v>
      </c>
      <c r="B2043" s="1" t="s">
        <v>3167</v>
      </c>
      <c r="C2043" s="1" t="s">
        <v>3336</v>
      </c>
      <c r="D2043" s="1">
        <v>4.5</v>
      </c>
      <c r="E2043" s="1">
        <v>11908</v>
      </c>
      <c r="F2043" s="1" t="s">
        <v>858</v>
      </c>
    </row>
    <row r="2044" spans="1:6">
      <c r="A2044" s="1" t="s">
        <v>3335</v>
      </c>
      <c r="B2044" s="1" t="s">
        <v>3167</v>
      </c>
      <c r="C2044" s="1" t="s">
        <v>3337</v>
      </c>
      <c r="D2044" s="1">
        <v>4.5999999999999996</v>
      </c>
      <c r="E2044" s="1">
        <v>9371</v>
      </c>
      <c r="F2044" s="1" t="s">
        <v>178</v>
      </c>
    </row>
    <row r="2045" spans="1:6">
      <c r="A2045" s="1" t="s">
        <v>3335</v>
      </c>
      <c r="B2045" s="1" t="s">
        <v>3167</v>
      </c>
      <c r="C2045" s="1" t="s">
        <v>3341</v>
      </c>
      <c r="D2045" s="1">
        <v>4.3</v>
      </c>
      <c r="E2045" s="1">
        <v>4807</v>
      </c>
      <c r="F2045" s="1" t="s">
        <v>3342</v>
      </c>
    </row>
    <row r="2046" spans="1:6">
      <c r="A2046" s="1" t="s">
        <v>3335</v>
      </c>
      <c r="B2046" s="1" t="s">
        <v>3167</v>
      </c>
      <c r="C2046" s="1" t="s">
        <v>3338</v>
      </c>
      <c r="D2046" s="1">
        <v>4.5999999999999996</v>
      </c>
      <c r="E2046" s="1">
        <v>3831</v>
      </c>
      <c r="F2046" s="1" t="s">
        <v>3339</v>
      </c>
    </row>
    <row r="2047" spans="1:6">
      <c r="A2047" s="1" t="s">
        <v>3335</v>
      </c>
      <c r="B2047" s="1" t="s">
        <v>3167</v>
      </c>
      <c r="C2047" s="1" t="s">
        <v>3350</v>
      </c>
      <c r="D2047" s="1">
        <v>4.4000000000000004</v>
      </c>
      <c r="E2047" s="1">
        <v>3353</v>
      </c>
      <c r="F2047" s="1" t="s">
        <v>180</v>
      </c>
    </row>
    <row r="2048" spans="1:6">
      <c r="A2048" s="1" t="s">
        <v>3335</v>
      </c>
      <c r="B2048" s="1" t="s">
        <v>3167</v>
      </c>
      <c r="C2048" s="1" t="s">
        <v>3343</v>
      </c>
      <c r="D2048" s="1">
        <v>4.4000000000000004</v>
      </c>
      <c r="E2048" s="1">
        <v>2752</v>
      </c>
      <c r="F2048" s="1" t="s">
        <v>138</v>
      </c>
    </row>
    <row r="2049" spans="1:6">
      <c r="A2049" s="1" t="s">
        <v>3335</v>
      </c>
      <c r="B2049" s="1" t="s">
        <v>3167</v>
      </c>
      <c r="C2049" s="1" t="s">
        <v>3349</v>
      </c>
      <c r="D2049" s="1">
        <v>4.7</v>
      </c>
      <c r="E2049" s="1">
        <v>2489</v>
      </c>
      <c r="F2049" s="1" t="s">
        <v>238</v>
      </c>
    </row>
    <row r="2050" spans="1:6">
      <c r="A2050" s="1" t="s">
        <v>3335</v>
      </c>
      <c r="B2050" s="1" t="s">
        <v>3167</v>
      </c>
      <c r="C2050" s="1" t="s">
        <v>3363</v>
      </c>
      <c r="D2050" s="1">
        <v>4.8</v>
      </c>
      <c r="E2050" s="1">
        <v>2139</v>
      </c>
      <c r="F2050" s="1" t="s">
        <v>3364</v>
      </c>
    </row>
    <row r="2051" spans="1:6">
      <c r="A2051" s="1" t="s">
        <v>3335</v>
      </c>
      <c r="B2051" s="1" t="s">
        <v>3167</v>
      </c>
      <c r="C2051" s="1" t="s">
        <v>3345</v>
      </c>
      <c r="D2051" s="1">
        <v>4.4000000000000004</v>
      </c>
      <c r="E2051" s="1">
        <v>1996</v>
      </c>
      <c r="F2051" s="1" t="s">
        <v>366</v>
      </c>
    </row>
    <row r="2052" spans="1:6">
      <c r="A2052" s="1" t="s">
        <v>3335</v>
      </c>
      <c r="B2052" s="1" t="s">
        <v>3167</v>
      </c>
      <c r="C2052" s="1" t="s">
        <v>3362</v>
      </c>
      <c r="D2052" s="1">
        <v>4.2</v>
      </c>
      <c r="E2052" s="1">
        <v>1990</v>
      </c>
      <c r="F2052" s="1" t="s">
        <v>986</v>
      </c>
    </row>
    <row r="2053" spans="1:6">
      <c r="A2053" s="1" t="s">
        <v>3335</v>
      </c>
      <c r="B2053" s="1" t="s">
        <v>3167</v>
      </c>
      <c r="C2053" s="1" t="s">
        <v>3340</v>
      </c>
      <c r="D2053" s="1">
        <v>4.5</v>
      </c>
      <c r="E2053" s="1">
        <v>1808</v>
      </c>
      <c r="F2053" s="1" t="s">
        <v>149</v>
      </c>
    </row>
    <row r="2054" spans="1:6">
      <c r="A2054" s="1" t="s">
        <v>3335</v>
      </c>
      <c r="B2054" s="1" t="s">
        <v>3167</v>
      </c>
      <c r="C2054" s="1" t="s">
        <v>3344</v>
      </c>
      <c r="D2054" s="1">
        <v>4.7</v>
      </c>
      <c r="E2054" s="1">
        <v>1533</v>
      </c>
      <c r="F2054" s="1" t="s">
        <v>262</v>
      </c>
    </row>
    <row r="2055" spans="1:6">
      <c r="A2055" s="1" t="s">
        <v>3335</v>
      </c>
      <c r="B2055" s="1" t="s">
        <v>3167</v>
      </c>
      <c r="C2055" s="1" t="s">
        <v>3346</v>
      </c>
      <c r="D2055" s="1">
        <v>4.5</v>
      </c>
      <c r="E2055" s="1">
        <v>1342</v>
      </c>
      <c r="F2055" s="1" t="s">
        <v>164</v>
      </c>
    </row>
    <row r="2056" spans="1:6">
      <c r="A2056" s="1" t="s">
        <v>3335</v>
      </c>
      <c r="B2056" s="1" t="s">
        <v>3167</v>
      </c>
      <c r="C2056" s="1" t="s">
        <v>3353</v>
      </c>
      <c r="D2056" s="1">
        <v>4.5</v>
      </c>
      <c r="E2056" s="1">
        <v>1341</v>
      </c>
      <c r="F2056" s="1" t="s">
        <v>569</v>
      </c>
    </row>
    <row r="2057" spans="1:6">
      <c r="A2057" s="1" t="s">
        <v>3335</v>
      </c>
      <c r="B2057" s="1" t="s">
        <v>3167</v>
      </c>
      <c r="C2057" s="1" t="s">
        <v>3352</v>
      </c>
      <c r="D2057" s="1">
        <v>4.4000000000000004</v>
      </c>
      <c r="E2057" s="1">
        <v>1258</v>
      </c>
      <c r="F2057" s="1" t="s">
        <v>145</v>
      </c>
    </row>
    <row r="2058" spans="1:6">
      <c r="A2058" s="1" t="s">
        <v>3335</v>
      </c>
      <c r="B2058" s="1" t="s">
        <v>3167</v>
      </c>
      <c r="C2058" s="1" t="s">
        <v>3347</v>
      </c>
      <c r="D2058" s="1">
        <v>4.4000000000000004</v>
      </c>
      <c r="E2058" s="1">
        <v>1245</v>
      </c>
      <c r="F2058" s="1" t="s">
        <v>257</v>
      </c>
    </row>
    <row r="2059" spans="1:6">
      <c r="A2059" s="1" t="s">
        <v>3335</v>
      </c>
      <c r="B2059" s="1" t="s">
        <v>3167</v>
      </c>
      <c r="C2059" s="1" t="s">
        <v>3361</v>
      </c>
      <c r="D2059" s="1">
        <v>4</v>
      </c>
      <c r="E2059" s="1">
        <v>1133</v>
      </c>
      <c r="F2059" s="1" t="s">
        <v>138</v>
      </c>
    </row>
    <row r="2060" spans="1:6">
      <c r="A2060" s="1" t="s">
        <v>3335</v>
      </c>
      <c r="B2060" s="1" t="s">
        <v>3167</v>
      </c>
      <c r="C2060" s="1" t="s">
        <v>3355</v>
      </c>
      <c r="D2060" s="1">
        <v>4.7</v>
      </c>
      <c r="E2060" s="1">
        <v>1075</v>
      </c>
      <c r="F2060" s="1" t="s">
        <v>233</v>
      </c>
    </row>
    <row r="2061" spans="1:6">
      <c r="A2061" s="1" t="s">
        <v>3335</v>
      </c>
      <c r="B2061" s="1" t="s">
        <v>3167</v>
      </c>
      <c r="C2061" s="1" t="s">
        <v>3360</v>
      </c>
      <c r="D2061" s="1">
        <v>4.5999999999999996</v>
      </c>
      <c r="E2061" s="1">
        <v>1049</v>
      </c>
      <c r="F2061" s="1" t="s">
        <v>190</v>
      </c>
    </row>
    <row r="2062" spans="1:6">
      <c r="A2062" s="1" t="s">
        <v>3335</v>
      </c>
      <c r="B2062" s="1" t="s">
        <v>3167</v>
      </c>
      <c r="C2062" s="1" t="s">
        <v>3354</v>
      </c>
      <c r="D2062" s="1">
        <v>4.7</v>
      </c>
      <c r="E2062" s="1">
        <v>951</v>
      </c>
      <c r="F2062" s="1" t="s">
        <v>134</v>
      </c>
    </row>
    <row r="2063" spans="1:6">
      <c r="A2063" s="1" t="s">
        <v>3335</v>
      </c>
      <c r="B2063" s="1" t="s">
        <v>3167</v>
      </c>
      <c r="C2063" s="1" t="s">
        <v>3348</v>
      </c>
      <c r="D2063" s="1">
        <v>4.5</v>
      </c>
      <c r="E2063" s="1">
        <v>929</v>
      </c>
      <c r="F2063" s="1" t="s">
        <v>546</v>
      </c>
    </row>
    <row r="2064" spans="1:6">
      <c r="A2064" s="1" t="s">
        <v>3335</v>
      </c>
      <c r="B2064" s="1" t="s">
        <v>3167</v>
      </c>
      <c r="C2064" s="1" t="s">
        <v>3359</v>
      </c>
      <c r="D2064" s="1">
        <v>4.8</v>
      </c>
      <c r="E2064" s="1">
        <v>834</v>
      </c>
      <c r="F2064" s="1" t="s">
        <v>180</v>
      </c>
    </row>
    <row r="2065" spans="1:6">
      <c r="A2065" s="1" t="s">
        <v>3335</v>
      </c>
      <c r="B2065" s="1" t="s">
        <v>3167</v>
      </c>
      <c r="C2065" s="1" t="s">
        <v>3357</v>
      </c>
      <c r="D2065" s="1">
        <v>5</v>
      </c>
      <c r="E2065" s="1">
        <v>831</v>
      </c>
      <c r="F2065" s="1" t="s">
        <v>1655</v>
      </c>
    </row>
    <row r="2066" spans="1:6">
      <c r="A2066" s="1" t="s">
        <v>3335</v>
      </c>
      <c r="B2066" s="1" t="s">
        <v>3167</v>
      </c>
      <c r="C2066" s="1" t="s">
        <v>3351</v>
      </c>
      <c r="D2066" s="1">
        <v>4.5999999999999996</v>
      </c>
      <c r="E2066" s="1">
        <v>808</v>
      </c>
      <c r="F2066" s="1" t="s">
        <v>137</v>
      </c>
    </row>
    <row r="2067" spans="1:6">
      <c r="A2067" s="1" t="s">
        <v>3335</v>
      </c>
      <c r="B2067" s="1" t="s">
        <v>3167</v>
      </c>
      <c r="C2067" s="1" t="s">
        <v>3365</v>
      </c>
      <c r="D2067" s="1">
        <v>5</v>
      </c>
      <c r="E2067" s="1">
        <v>572</v>
      </c>
      <c r="F2067" s="1" t="s">
        <v>180</v>
      </c>
    </row>
    <row r="2068" spans="1:6">
      <c r="A2068" s="1" t="s">
        <v>3335</v>
      </c>
      <c r="B2068" s="1" t="s">
        <v>3167</v>
      </c>
      <c r="C2068" s="1" t="s">
        <v>3366</v>
      </c>
      <c r="D2068" s="1">
        <v>5</v>
      </c>
      <c r="E2068" s="1">
        <v>494</v>
      </c>
      <c r="F2068" s="1" t="s">
        <v>1674</v>
      </c>
    </row>
    <row r="2069" spans="1:6">
      <c r="A2069" s="1" t="s">
        <v>3335</v>
      </c>
      <c r="B2069" s="1" t="s">
        <v>3167</v>
      </c>
      <c r="C2069" s="1" t="s">
        <v>3358</v>
      </c>
      <c r="D2069" s="1">
        <v>4.5</v>
      </c>
      <c r="E2069" s="1">
        <v>487</v>
      </c>
      <c r="F2069" s="1" t="s">
        <v>608</v>
      </c>
    </row>
    <row r="2070" spans="1:6">
      <c r="A2070" s="1" t="s">
        <v>3335</v>
      </c>
      <c r="B2070" s="1" t="s">
        <v>3167</v>
      </c>
      <c r="C2070" s="1" t="s">
        <v>3367</v>
      </c>
      <c r="D2070" s="1">
        <v>4.4000000000000004</v>
      </c>
      <c r="E2070" s="1">
        <v>379</v>
      </c>
      <c r="F2070" s="1" t="s">
        <v>1108</v>
      </c>
    </row>
    <row r="2071" spans="1:6">
      <c r="A2071" s="1" t="s">
        <v>3335</v>
      </c>
      <c r="B2071" s="1" t="s">
        <v>3167</v>
      </c>
      <c r="C2071" s="1" t="s">
        <v>3356</v>
      </c>
      <c r="D2071" s="1">
        <v>4.5</v>
      </c>
      <c r="E2071" s="1">
        <v>204</v>
      </c>
      <c r="F2071" s="1" t="s">
        <v>164</v>
      </c>
    </row>
    <row r="2072" spans="1:6">
      <c r="A2072" s="1" t="s">
        <v>109</v>
      </c>
      <c r="B2072" s="1" t="s">
        <v>2311</v>
      </c>
      <c r="C2072" s="1" t="s">
        <v>2319</v>
      </c>
      <c r="D2072" s="1">
        <v>3.9</v>
      </c>
      <c r="E2072" s="1">
        <v>3300</v>
      </c>
      <c r="F2072" s="1" t="s">
        <v>255</v>
      </c>
    </row>
    <row r="2073" spans="1:6">
      <c r="A2073" s="1" t="s">
        <v>109</v>
      </c>
      <c r="B2073" s="1" t="s">
        <v>2311</v>
      </c>
      <c r="C2073" s="1" t="s">
        <v>2318</v>
      </c>
      <c r="D2073" s="1">
        <v>3.6</v>
      </c>
      <c r="E2073" s="1">
        <v>3224</v>
      </c>
      <c r="F2073" s="1" t="s">
        <v>588</v>
      </c>
    </row>
    <row r="2074" spans="1:6">
      <c r="A2074" s="1" t="s">
        <v>109</v>
      </c>
      <c r="B2074" s="1" t="s">
        <v>2311</v>
      </c>
      <c r="C2074" s="1" t="s">
        <v>2312</v>
      </c>
      <c r="D2074" s="1">
        <v>4.5</v>
      </c>
      <c r="E2074" s="1">
        <v>2954</v>
      </c>
      <c r="F2074" s="1" t="s">
        <v>132</v>
      </c>
    </row>
    <row r="2075" spans="1:6">
      <c r="A2075" s="1" t="s">
        <v>109</v>
      </c>
      <c r="B2075" s="1" t="s">
        <v>2311</v>
      </c>
      <c r="C2075" s="1" t="s">
        <v>2313</v>
      </c>
      <c r="D2075" s="1">
        <v>4.0999999999999996</v>
      </c>
      <c r="E2075" s="1">
        <v>2753</v>
      </c>
      <c r="F2075" s="1" t="s">
        <v>180</v>
      </c>
    </row>
    <row r="2076" spans="1:6">
      <c r="A2076" s="1" t="s">
        <v>109</v>
      </c>
      <c r="B2076" s="1" t="s">
        <v>2311</v>
      </c>
      <c r="C2076" s="1" t="s">
        <v>2314</v>
      </c>
      <c r="D2076" s="1">
        <v>4.3</v>
      </c>
      <c r="E2076" s="1">
        <v>1773</v>
      </c>
      <c r="F2076" s="1" t="s">
        <v>308</v>
      </c>
    </row>
    <row r="2077" spans="1:6">
      <c r="A2077" s="1" t="s">
        <v>109</v>
      </c>
      <c r="B2077" s="1" t="s">
        <v>2311</v>
      </c>
      <c r="C2077" s="1" t="s">
        <v>2330</v>
      </c>
      <c r="D2077" s="1">
        <v>4.3</v>
      </c>
      <c r="E2077" s="1">
        <v>1567</v>
      </c>
      <c r="F2077" s="1" t="s">
        <v>760</v>
      </c>
    </row>
    <row r="2078" spans="1:6">
      <c r="A2078" s="1" t="s">
        <v>109</v>
      </c>
      <c r="B2078" s="1" t="s">
        <v>2311</v>
      </c>
      <c r="C2078" s="1" t="s">
        <v>2315</v>
      </c>
      <c r="D2078" s="1">
        <v>4.7</v>
      </c>
      <c r="E2078" s="1">
        <v>1033</v>
      </c>
      <c r="F2078" s="1" t="s">
        <v>272</v>
      </c>
    </row>
    <row r="2079" spans="1:6">
      <c r="A2079" s="1" t="s">
        <v>109</v>
      </c>
      <c r="B2079" s="1" t="s">
        <v>2311</v>
      </c>
      <c r="C2079" s="1" t="s">
        <v>2326</v>
      </c>
      <c r="D2079" s="1">
        <v>4</v>
      </c>
      <c r="E2079" s="1">
        <v>826</v>
      </c>
      <c r="F2079" s="1" t="s">
        <v>134</v>
      </c>
    </row>
    <row r="2080" spans="1:6">
      <c r="A2080" s="1" t="s">
        <v>109</v>
      </c>
      <c r="B2080" s="1" t="s">
        <v>2311</v>
      </c>
      <c r="C2080" s="1" t="s">
        <v>2323</v>
      </c>
      <c r="D2080" s="1">
        <v>4.3</v>
      </c>
      <c r="E2080" s="1">
        <v>703</v>
      </c>
      <c r="F2080" s="1" t="s">
        <v>131</v>
      </c>
    </row>
    <row r="2081" spans="1:6">
      <c r="A2081" s="1" t="s">
        <v>109</v>
      </c>
      <c r="B2081" s="1" t="s">
        <v>2311</v>
      </c>
      <c r="C2081" s="1" t="s">
        <v>2327</v>
      </c>
      <c r="D2081" s="1">
        <v>4.4000000000000004</v>
      </c>
      <c r="E2081" s="1">
        <v>614</v>
      </c>
      <c r="F2081" s="1" t="s">
        <v>243</v>
      </c>
    </row>
    <row r="2082" spans="1:6">
      <c r="A2082" s="1" t="s">
        <v>109</v>
      </c>
      <c r="B2082" s="1" t="s">
        <v>2311</v>
      </c>
      <c r="C2082" s="1" t="s">
        <v>2322</v>
      </c>
      <c r="D2082" s="1">
        <v>4.0999999999999996</v>
      </c>
      <c r="E2082" s="1">
        <v>550</v>
      </c>
      <c r="F2082" s="1" t="s">
        <v>180</v>
      </c>
    </row>
    <row r="2083" spans="1:6">
      <c r="A2083" s="1" t="s">
        <v>109</v>
      </c>
      <c r="B2083" s="1" t="s">
        <v>2311</v>
      </c>
      <c r="C2083" s="1" t="s">
        <v>2338</v>
      </c>
      <c r="D2083" s="1">
        <v>3.8</v>
      </c>
      <c r="E2083" s="1">
        <v>463</v>
      </c>
      <c r="F2083" s="1" t="s">
        <v>180</v>
      </c>
    </row>
    <row r="2084" spans="1:6">
      <c r="A2084" s="1" t="s">
        <v>109</v>
      </c>
      <c r="B2084" s="1" t="s">
        <v>2311</v>
      </c>
      <c r="C2084" s="1" t="s">
        <v>2332</v>
      </c>
      <c r="D2084" s="1">
        <v>4.2</v>
      </c>
      <c r="E2084" s="1">
        <v>446</v>
      </c>
      <c r="F2084" s="1" t="s">
        <v>172</v>
      </c>
    </row>
    <row r="2085" spans="1:6">
      <c r="A2085" s="1" t="s">
        <v>109</v>
      </c>
      <c r="B2085" s="1" t="s">
        <v>2311</v>
      </c>
      <c r="C2085" s="1" t="s">
        <v>2320</v>
      </c>
      <c r="D2085" s="1">
        <v>4.7</v>
      </c>
      <c r="E2085" s="1">
        <v>427</v>
      </c>
      <c r="F2085" s="1" t="s">
        <v>180</v>
      </c>
    </row>
    <row r="2086" spans="1:6">
      <c r="A2086" s="1" t="s">
        <v>109</v>
      </c>
      <c r="B2086" s="1" t="s">
        <v>2311</v>
      </c>
      <c r="C2086" s="1" t="s">
        <v>2325</v>
      </c>
      <c r="D2086" s="1">
        <v>4.3</v>
      </c>
      <c r="E2086" s="1">
        <v>405</v>
      </c>
      <c r="F2086" s="1" t="s">
        <v>134</v>
      </c>
    </row>
    <row r="2087" spans="1:6">
      <c r="A2087" s="1" t="s">
        <v>109</v>
      </c>
      <c r="B2087" s="1" t="s">
        <v>2311</v>
      </c>
      <c r="C2087" s="1" t="s">
        <v>2340</v>
      </c>
      <c r="D2087" s="1">
        <v>4.5</v>
      </c>
      <c r="E2087" s="1">
        <v>389</v>
      </c>
      <c r="F2087" s="1" t="s">
        <v>329</v>
      </c>
    </row>
    <row r="2088" spans="1:6">
      <c r="A2088" s="1" t="s">
        <v>109</v>
      </c>
      <c r="B2088" s="1" t="s">
        <v>2311</v>
      </c>
      <c r="C2088" s="1" t="s">
        <v>2334</v>
      </c>
      <c r="D2088" s="1">
        <v>4.7</v>
      </c>
      <c r="E2088" s="1">
        <v>386</v>
      </c>
      <c r="F2088" s="1" t="s">
        <v>2335</v>
      </c>
    </row>
    <row r="2089" spans="1:6">
      <c r="A2089" s="1" t="s">
        <v>109</v>
      </c>
      <c r="B2089" s="1" t="s">
        <v>2311</v>
      </c>
      <c r="C2089" s="1" t="s">
        <v>2317</v>
      </c>
      <c r="D2089" s="1">
        <v>4.8</v>
      </c>
      <c r="E2089" s="1">
        <v>384</v>
      </c>
      <c r="F2089" s="1" t="s">
        <v>608</v>
      </c>
    </row>
    <row r="2090" spans="1:6">
      <c r="A2090" s="1" t="s">
        <v>109</v>
      </c>
      <c r="B2090" s="1" t="s">
        <v>2311</v>
      </c>
      <c r="C2090" s="1" t="s">
        <v>2333</v>
      </c>
      <c r="D2090" s="1">
        <v>3.9</v>
      </c>
      <c r="E2090" s="1">
        <v>355</v>
      </c>
      <c r="F2090" s="1" t="s">
        <v>166</v>
      </c>
    </row>
    <row r="2091" spans="1:6">
      <c r="A2091" s="1" t="s">
        <v>109</v>
      </c>
      <c r="B2091" s="1" t="s">
        <v>2311</v>
      </c>
      <c r="C2091" s="1" t="s">
        <v>2331</v>
      </c>
      <c r="D2091" s="1">
        <v>4.4000000000000004</v>
      </c>
      <c r="E2091" s="1">
        <v>352</v>
      </c>
      <c r="F2091" s="1" t="s">
        <v>366</v>
      </c>
    </row>
    <row r="2092" spans="1:6">
      <c r="A2092" s="1" t="s">
        <v>109</v>
      </c>
      <c r="B2092" s="1" t="s">
        <v>2311</v>
      </c>
      <c r="C2092" s="1" t="s">
        <v>2316</v>
      </c>
      <c r="D2092" s="1">
        <v>4.5999999999999996</v>
      </c>
      <c r="E2092" s="1">
        <v>303</v>
      </c>
      <c r="F2092" s="1" t="s">
        <v>164</v>
      </c>
    </row>
    <row r="2093" spans="1:6">
      <c r="A2093" s="1" t="s">
        <v>109</v>
      </c>
      <c r="B2093" s="1" t="s">
        <v>2311</v>
      </c>
      <c r="C2093" s="1" t="s">
        <v>2342</v>
      </c>
      <c r="D2093" s="1">
        <v>4.2</v>
      </c>
      <c r="E2093" s="1">
        <v>234</v>
      </c>
      <c r="F2093" s="1" t="s">
        <v>180</v>
      </c>
    </row>
    <row r="2094" spans="1:6">
      <c r="A2094" s="1" t="s">
        <v>109</v>
      </c>
      <c r="B2094" s="1" t="s">
        <v>2311</v>
      </c>
      <c r="C2094" s="1" t="s">
        <v>2337</v>
      </c>
      <c r="D2094" s="1">
        <v>4.4000000000000004</v>
      </c>
      <c r="E2094" s="1">
        <v>230</v>
      </c>
      <c r="F2094" s="1" t="s">
        <v>257</v>
      </c>
    </row>
    <row r="2095" spans="1:6">
      <c r="A2095" s="1" t="s">
        <v>109</v>
      </c>
      <c r="B2095" s="1" t="s">
        <v>2311</v>
      </c>
      <c r="C2095" s="1" t="s">
        <v>2321</v>
      </c>
      <c r="D2095" s="1">
        <v>4.5</v>
      </c>
      <c r="E2095" s="1">
        <v>173</v>
      </c>
      <c r="F2095" s="1" t="s">
        <v>793</v>
      </c>
    </row>
    <row r="2096" spans="1:6">
      <c r="A2096" s="1" t="s">
        <v>109</v>
      </c>
      <c r="B2096" s="1" t="s">
        <v>2311</v>
      </c>
      <c r="C2096" s="1" t="s">
        <v>2324</v>
      </c>
      <c r="D2096" s="1">
        <v>4.5999999999999996</v>
      </c>
      <c r="E2096" s="1">
        <v>140</v>
      </c>
      <c r="F2096" s="1" t="s">
        <v>136</v>
      </c>
    </row>
    <row r="2097" spans="1:6">
      <c r="A2097" s="1" t="s">
        <v>109</v>
      </c>
      <c r="B2097" s="1" t="s">
        <v>2311</v>
      </c>
      <c r="C2097" s="1" t="s">
        <v>2341</v>
      </c>
      <c r="D2097" s="1">
        <v>4.7</v>
      </c>
      <c r="E2097" s="1">
        <v>140</v>
      </c>
      <c r="F2097" s="1" t="s">
        <v>131</v>
      </c>
    </row>
    <row r="2098" spans="1:6">
      <c r="A2098" s="1" t="s">
        <v>109</v>
      </c>
      <c r="B2098" s="1" t="s">
        <v>2311</v>
      </c>
      <c r="C2098" s="1" t="s">
        <v>2329</v>
      </c>
      <c r="D2098" s="1">
        <v>4.5999999999999996</v>
      </c>
      <c r="E2098" s="1">
        <v>132</v>
      </c>
      <c r="F2098" s="1" t="s">
        <v>1962</v>
      </c>
    </row>
    <row r="2099" spans="1:6">
      <c r="A2099" s="1" t="s">
        <v>109</v>
      </c>
      <c r="B2099" s="1" t="s">
        <v>2311</v>
      </c>
      <c r="C2099" s="1" t="s">
        <v>2339</v>
      </c>
      <c r="D2099" s="1">
        <v>4.3</v>
      </c>
      <c r="E2099" s="1">
        <v>127</v>
      </c>
      <c r="F2099" s="1" t="s">
        <v>180</v>
      </c>
    </row>
    <row r="2100" spans="1:6">
      <c r="A2100" s="1" t="s">
        <v>109</v>
      </c>
      <c r="B2100" s="1" t="s">
        <v>2311</v>
      </c>
      <c r="C2100" s="1" t="s">
        <v>2336</v>
      </c>
      <c r="D2100" s="1">
        <v>4.7</v>
      </c>
      <c r="E2100" s="1">
        <v>100</v>
      </c>
      <c r="F2100" s="1" t="s">
        <v>136</v>
      </c>
    </row>
    <row r="2101" spans="1:6">
      <c r="A2101" s="1" t="s">
        <v>109</v>
      </c>
      <c r="B2101" s="1" t="s">
        <v>2311</v>
      </c>
      <c r="C2101" s="1" t="s">
        <v>2328</v>
      </c>
      <c r="D2101" s="1">
        <v>4.5999999999999996</v>
      </c>
      <c r="E2101" s="1">
        <v>82</v>
      </c>
      <c r="F2101" s="1" t="s">
        <v>178</v>
      </c>
    </row>
    <row r="2102" spans="1:6">
      <c r="A2102" s="1" t="s">
        <v>855</v>
      </c>
      <c r="B2102" s="1" t="s">
        <v>84</v>
      </c>
      <c r="C2102" s="1" t="s">
        <v>856</v>
      </c>
      <c r="D2102" s="1">
        <v>3.9</v>
      </c>
      <c r="E2102" s="1">
        <v>16781</v>
      </c>
      <c r="F2102" s="1" t="s">
        <v>161</v>
      </c>
    </row>
    <row r="2103" spans="1:6">
      <c r="A2103" s="1" t="s">
        <v>855</v>
      </c>
      <c r="B2103" s="1" t="s">
        <v>84</v>
      </c>
      <c r="C2103" s="1" t="s">
        <v>859</v>
      </c>
      <c r="D2103" s="1">
        <v>4.5999999999999996</v>
      </c>
      <c r="E2103" s="1">
        <v>7013</v>
      </c>
      <c r="F2103" s="1" t="s">
        <v>308</v>
      </c>
    </row>
    <row r="2104" spans="1:6">
      <c r="A2104" s="1" t="s">
        <v>855</v>
      </c>
      <c r="B2104" s="1" t="s">
        <v>84</v>
      </c>
      <c r="C2104" s="1" t="s">
        <v>865</v>
      </c>
      <c r="D2104" s="1">
        <v>4.5</v>
      </c>
      <c r="E2104" s="1">
        <v>6685</v>
      </c>
      <c r="F2104" s="1" t="s">
        <v>145</v>
      </c>
    </row>
    <row r="2105" spans="1:6">
      <c r="A2105" s="1" t="s">
        <v>855</v>
      </c>
      <c r="B2105" s="1" t="s">
        <v>84</v>
      </c>
      <c r="C2105" s="1" t="s">
        <v>857</v>
      </c>
      <c r="D2105" s="1">
        <v>4.7</v>
      </c>
      <c r="E2105" s="1">
        <v>5511</v>
      </c>
      <c r="F2105" s="1" t="s">
        <v>858</v>
      </c>
    </row>
    <row r="2106" spans="1:6">
      <c r="A2106" s="1" t="s">
        <v>855</v>
      </c>
      <c r="B2106" s="1" t="s">
        <v>84</v>
      </c>
      <c r="C2106" s="1" t="s">
        <v>870</v>
      </c>
      <c r="D2106" s="1">
        <v>4.5</v>
      </c>
      <c r="E2106" s="1">
        <v>4728</v>
      </c>
      <c r="F2106" s="1" t="s">
        <v>131</v>
      </c>
    </row>
    <row r="2107" spans="1:6">
      <c r="A2107" s="1" t="s">
        <v>855</v>
      </c>
      <c r="B2107" s="1" t="s">
        <v>84</v>
      </c>
      <c r="C2107" s="1" t="s">
        <v>872</v>
      </c>
      <c r="D2107" s="1">
        <v>4.5999999999999996</v>
      </c>
      <c r="E2107" s="1">
        <v>3270</v>
      </c>
      <c r="F2107" s="1" t="s">
        <v>145</v>
      </c>
    </row>
    <row r="2108" spans="1:6">
      <c r="A2108" s="1" t="s">
        <v>855</v>
      </c>
      <c r="B2108" s="1" t="s">
        <v>84</v>
      </c>
      <c r="C2108" s="1" t="s">
        <v>862</v>
      </c>
      <c r="D2108" s="1">
        <v>4.4000000000000004</v>
      </c>
      <c r="E2108" s="1">
        <v>3105</v>
      </c>
      <c r="F2108" s="1" t="s">
        <v>241</v>
      </c>
    </row>
    <row r="2109" spans="1:6">
      <c r="A2109" s="1" t="s">
        <v>855</v>
      </c>
      <c r="B2109" s="1" t="s">
        <v>84</v>
      </c>
      <c r="C2109" s="1" t="s">
        <v>873</v>
      </c>
      <c r="D2109" s="1">
        <v>4.4000000000000004</v>
      </c>
      <c r="E2109" s="1">
        <v>2911</v>
      </c>
      <c r="F2109" s="1" t="s">
        <v>399</v>
      </c>
    </row>
    <row r="2110" spans="1:6">
      <c r="A2110" s="1" t="s">
        <v>855</v>
      </c>
      <c r="B2110" s="1" t="s">
        <v>84</v>
      </c>
      <c r="C2110" s="1" t="s">
        <v>881</v>
      </c>
      <c r="D2110" s="1">
        <v>4.4000000000000004</v>
      </c>
      <c r="E2110" s="1">
        <v>2905</v>
      </c>
      <c r="F2110" s="1" t="s">
        <v>247</v>
      </c>
    </row>
    <row r="2111" spans="1:6">
      <c r="A2111" s="1" t="s">
        <v>855</v>
      </c>
      <c r="B2111" s="1" t="s">
        <v>84</v>
      </c>
      <c r="C2111" s="1" t="s">
        <v>860</v>
      </c>
      <c r="D2111" s="1">
        <v>4.5</v>
      </c>
      <c r="E2111" s="1">
        <v>2675</v>
      </c>
      <c r="F2111" s="1" t="s">
        <v>138</v>
      </c>
    </row>
    <row r="2112" spans="1:6">
      <c r="A2112" s="1" t="s">
        <v>855</v>
      </c>
      <c r="B2112" s="1" t="s">
        <v>84</v>
      </c>
      <c r="C2112" s="1" t="s">
        <v>882</v>
      </c>
      <c r="D2112" s="1">
        <v>4.4000000000000004</v>
      </c>
      <c r="E2112" s="1">
        <v>2598</v>
      </c>
      <c r="F2112" s="1" t="s">
        <v>662</v>
      </c>
    </row>
    <row r="2113" spans="1:6">
      <c r="A2113" s="1" t="s">
        <v>855</v>
      </c>
      <c r="B2113" s="1" t="s">
        <v>84</v>
      </c>
      <c r="C2113" s="1" t="s">
        <v>880</v>
      </c>
      <c r="D2113" s="1">
        <v>4.4000000000000004</v>
      </c>
      <c r="E2113" s="1">
        <v>2468</v>
      </c>
      <c r="F2113" s="1" t="s">
        <v>140</v>
      </c>
    </row>
    <row r="2114" spans="1:6">
      <c r="A2114" s="1" t="s">
        <v>855</v>
      </c>
      <c r="B2114" s="1" t="s">
        <v>84</v>
      </c>
      <c r="C2114" s="1" t="s">
        <v>867</v>
      </c>
      <c r="D2114" s="1">
        <v>4.5999999999999996</v>
      </c>
      <c r="E2114" s="1">
        <v>2022</v>
      </c>
      <c r="F2114" s="1" t="s">
        <v>868</v>
      </c>
    </row>
    <row r="2115" spans="1:6">
      <c r="A2115" s="1" t="s">
        <v>855</v>
      </c>
      <c r="B2115" s="1" t="s">
        <v>84</v>
      </c>
      <c r="C2115" s="1" t="s">
        <v>888</v>
      </c>
      <c r="D2115" s="1">
        <v>4.5999999999999996</v>
      </c>
      <c r="E2115" s="1">
        <v>1915</v>
      </c>
      <c r="F2115" s="1" t="s">
        <v>193</v>
      </c>
    </row>
    <row r="2116" spans="1:6">
      <c r="A2116" s="1" t="s">
        <v>855</v>
      </c>
      <c r="B2116" s="1" t="s">
        <v>84</v>
      </c>
      <c r="C2116" s="1" t="s">
        <v>871</v>
      </c>
      <c r="D2116" s="1">
        <v>4.5999999999999996</v>
      </c>
      <c r="E2116" s="1">
        <v>1845</v>
      </c>
      <c r="F2116" s="1" t="s">
        <v>136</v>
      </c>
    </row>
    <row r="2117" spans="1:6">
      <c r="A2117" s="1" t="s">
        <v>855</v>
      </c>
      <c r="B2117" s="1" t="s">
        <v>84</v>
      </c>
      <c r="C2117" s="1" t="s">
        <v>886</v>
      </c>
      <c r="D2117" s="1">
        <v>4.4000000000000004</v>
      </c>
      <c r="E2117" s="1">
        <v>1685</v>
      </c>
      <c r="F2117" s="1" t="s">
        <v>136</v>
      </c>
    </row>
    <row r="2118" spans="1:6">
      <c r="A2118" s="1" t="s">
        <v>855</v>
      </c>
      <c r="B2118" s="1" t="s">
        <v>84</v>
      </c>
      <c r="C2118" s="1" t="s">
        <v>869</v>
      </c>
      <c r="D2118" s="1">
        <v>4.8</v>
      </c>
      <c r="E2118" s="1">
        <v>1655</v>
      </c>
      <c r="F2118" s="1" t="s">
        <v>178</v>
      </c>
    </row>
    <row r="2119" spans="1:6">
      <c r="A2119" s="1" t="s">
        <v>855</v>
      </c>
      <c r="B2119" s="1" t="s">
        <v>84</v>
      </c>
      <c r="C2119" s="1" t="s">
        <v>887</v>
      </c>
      <c r="D2119" s="1">
        <v>4.5999999999999996</v>
      </c>
      <c r="E2119" s="1">
        <v>1517</v>
      </c>
      <c r="F2119" s="1" t="s">
        <v>140</v>
      </c>
    </row>
    <row r="2120" spans="1:6">
      <c r="A2120" s="1" t="s">
        <v>855</v>
      </c>
      <c r="B2120" s="1" t="s">
        <v>84</v>
      </c>
      <c r="C2120" s="1" t="s">
        <v>876</v>
      </c>
      <c r="D2120" s="1">
        <v>4.3</v>
      </c>
      <c r="E2120" s="1">
        <v>1474</v>
      </c>
      <c r="F2120" s="1" t="s">
        <v>149</v>
      </c>
    </row>
    <row r="2121" spans="1:6">
      <c r="A2121" s="1" t="s">
        <v>855</v>
      </c>
      <c r="B2121" s="1" t="s">
        <v>84</v>
      </c>
      <c r="C2121" s="1" t="s">
        <v>866</v>
      </c>
      <c r="D2121" s="1">
        <v>4.9000000000000004</v>
      </c>
      <c r="E2121" s="1">
        <v>1425</v>
      </c>
      <c r="F2121" s="1" t="s">
        <v>147</v>
      </c>
    </row>
    <row r="2122" spans="1:6">
      <c r="A2122" s="1" t="s">
        <v>855</v>
      </c>
      <c r="B2122" s="1" t="s">
        <v>84</v>
      </c>
      <c r="C2122" s="1" t="s">
        <v>885</v>
      </c>
      <c r="D2122" s="1">
        <v>4.5</v>
      </c>
      <c r="E2122" s="1">
        <v>1246</v>
      </c>
      <c r="F2122" s="1" t="s">
        <v>180</v>
      </c>
    </row>
    <row r="2123" spans="1:6">
      <c r="A2123" s="1" t="s">
        <v>855</v>
      </c>
      <c r="B2123" s="1" t="s">
        <v>84</v>
      </c>
      <c r="C2123" s="1" t="s">
        <v>877</v>
      </c>
      <c r="D2123" s="1">
        <v>4.5</v>
      </c>
      <c r="E2123" s="1">
        <v>1242</v>
      </c>
      <c r="F2123" s="1" t="s">
        <v>178</v>
      </c>
    </row>
    <row r="2124" spans="1:6">
      <c r="A2124" s="1" t="s">
        <v>855</v>
      </c>
      <c r="B2124" s="1" t="s">
        <v>84</v>
      </c>
      <c r="C2124" s="1" t="s">
        <v>889</v>
      </c>
      <c r="D2124" s="1">
        <v>4.5</v>
      </c>
      <c r="E2124" s="1">
        <v>1204</v>
      </c>
      <c r="F2124" s="1" t="s">
        <v>223</v>
      </c>
    </row>
    <row r="2125" spans="1:6">
      <c r="A2125" s="1" t="s">
        <v>855</v>
      </c>
      <c r="B2125" s="1" t="s">
        <v>84</v>
      </c>
      <c r="C2125" s="1" t="s">
        <v>878</v>
      </c>
      <c r="D2125" s="1">
        <v>4.5999999999999996</v>
      </c>
      <c r="E2125" s="1">
        <v>1081</v>
      </c>
      <c r="F2125" s="1" t="s">
        <v>366</v>
      </c>
    </row>
    <row r="2126" spans="1:6">
      <c r="A2126" s="1" t="s">
        <v>855</v>
      </c>
      <c r="B2126" s="1" t="s">
        <v>84</v>
      </c>
      <c r="C2126" s="1" t="s">
        <v>884</v>
      </c>
      <c r="D2126" s="1">
        <v>4.4000000000000004</v>
      </c>
      <c r="E2126" s="1">
        <v>956</v>
      </c>
      <c r="F2126" s="1" t="s">
        <v>161</v>
      </c>
    </row>
    <row r="2127" spans="1:6">
      <c r="A2127" s="1" t="s">
        <v>855</v>
      </c>
      <c r="B2127" s="1" t="s">
        <v>84</v>
      </c>
      <c r="C2127" s="1" t="s">
        <v>863</v>
      </c>
      <c r="D2127" s="1">
        <v>4.4000000000000004</v>
      </c>
      <c r="E2127" s="1">
        <v>941</v>
      </c>
      <c r="F2127" s="1" t="s">
        <v>864</v>
      </c>
    </row>
    <row r="2128" spans="1:6">
      <c r="A2128" s="1" t="s">
        <v>855</v>
      </c>
      <c r="B2128" s="1" t="s">
        <v>84</v>
      </c>
      <c r="C2128" s="1" t="s">
        <v>861</v>
      </c>
      <c r="D2128" s="1">
        <v>4.5</v>
      </c>
      <c r="E2128" s="1">
        <v>850</v>
      </c>
      <c r="F2128" s="1" t="s">
        <v>222</v>
      </c>
    </row>
    <row r="2129" spans="1:6">
      <c r="A2129" s="1" t="s">
        <v>855</v>
      </c>
      <c r="B2129" s="1" t="s">
        <v>84</v>
      </c>
      <c r="C2129" s="1" t="s">
        <v>874</v>
      </c>
      <c r="D2129" s="1">
        <v>4.5</v>
      </c>
      <c r="E2129" s="1">
        <v>694</v>
      </c>
      <c r="F2129" s="1" t="s">
        <v>875</v>
      </c>
    </row>
    <row r="2130" spans="1:6">
      <c r="A2130" s="1" t="s">
        <v>855</v>
      </c>
      <c r="B2130" s="1" t="s">
        <v>84</v>
      </c>
      <c r="C2130" s="1" t="s">
        <v>883</v>
      </c>
      <c r="D2130" s="1">
        <v>4.2</v>
      </c>
      <c r="E2130" s="1">
        <v>607</v>
      </c>
      <c r="F2130" s="1" t="s">
        <v>149</v>
      </c>
    </row>
    <row r="2131" spans="1:6">
      <c r="A2131" s="1" t="s">
        <v>855</v>
      </c>
      <c r="B2131" s="1" t="s">
        <v>84</v>
      </c>
      <c r="C2131" s="1" t="s">
        <v>879</v>
      </c>
      <c r="D2131" s="1">
        <v>4.4000000000000004</v>
      </c>
      <c r="E2131" s="1">
        <v>562</v>
      </c>
      <c r="F2131" s="1" t="s">
        <v>519</v>
      </c>
    </row>
    <row r="2132" spans="1:6">
      <c r="A2132" s="1" t="s">
        <v>108</v>
      </c>
      <c r="B2132" s="1" t="s">
        <v>2311</v>
      </c>
      <c r="C2132" s="1" t="s">
        <v>2350</v>
      </c>
      <c r="D2132" s="1">
        <v>4.3</v>
      </c>
      <c r="E2132" s="1">
        <v>9935</v>
      </c>
      <c r="F2132" s="1" t="s">
        <v>211</v>
      </c>
    </row>
    <row r="2133" spans="1:6">
      <c r="A2133" s="1" t="s">
        <v>108</v>
      </c>
      <c r="B2133" s="1" t="s">
        <v>2311</v>
      </c>
      <c r="C2133" s="1" t="s">
        <v>2349</v>
      </c>
      <c r="D2133" s="1">
        <v>4.5999999999999996</v>
      </c>
      <c r="E2133" s="1">
        <v>7408</v>
      </c>
      <c r="F2133" s="1" t="s">
        <v>203</v>
      </c>
    </row>
    <row r="2134" spans="1:6">
      <c r="A2134" s="1" t="s">
        <v>108</v>
      </c>
      <c r="B2134" s="1" t="s">
        <v>2311</v>
      </c>
      <c r="C2134" s="1" t="s">
        <v>2343</v>
      </c>
      <c r="D2134" s="1">
        <v>4.5999999999999996</v>
      </c>
      <c r="E2134" s="1">
        <v>6540</v>
      </c>
      <c r="F2134" s="1" t="s">
        <v>211</v>
      </c>
    </row>
    <row r="2135" spans="1:6">
      <c r="A2135" s="1" t="s">
        <v>108</v>
      </c>
      <c r="B2135" s="1" t="s">
        <v>2311</v>
      </c>
      <c r="C2135" s="1" t="s">
        <v>2347</v>
      </c>
      <c r="D2135" s="1">
        <v>4.5999999999999996</v>
      </c>
      <c r="E2135" s="1">
        <v>6146</v>
      </c>
      <c r="F2135" s="1" t="s">
        <v>1259</v>
      </c>
    </row>
    <row r="2136" spans="1:6">
      <c r="A2136" s="1" t="s">
        <v>108</v>
      </c>
      <c r="B2136" s="1" t="s">
        <v>2311</v>
      </c>
      <c r="C2136" s="1" t="s">
        <v>2345</v>
      </c>
      <c r="D2136" s="1">
        <v>4.5999999999999996</v>
      </c>
      <c r="E2136" s="1">
        <v>5779</v>
      </c>
      <c r="F2136" s="1" t="s">
        <v>224</v>
      </c>
    </row>
    <row r="2137" spans="1:6">
      <c r="A2137" s="1" t="s">
        <v>108</v>
      </c>
      <c r="B2137" s="1" t="s">
        <v>2311</v>
      </c>
      <c r="C2137" s="1" t="s">
        <v>2369</v>
      </c>
      <c r="D2137" s="1">
        <v>4.4000000000000004</v>
      </c>
      <c r="E2137" s="1">
        <v>4421</v>
      </c>
      <c r="F2137" s="1" t="s">
        <v>2370</v>
      </c>
    </row>
    <row r="2138" spans="1:6">
      <c r="A2138" s="1" t="s">
        <v>108</v>
      </c>
      <c r="B2138" s="1" t="s">
        <v>2311</v>
      </c>
      <c r="C2138" s="1" t="s">
        <v>2344</v>
      </c>
      <c r="D2138" s="1">
        <v>4.5</v>
      </c>
      <c r="E2138" s="1">
        <v>3999</v>
      </c>
      <c r="F2138" s="1" t="s">
        <v>2219</v>
      </c>
    </row>
    <row r="2139" spans="1:6">
      <c r="A2139" s="1" t="s">
        <v>108</v>
      </c>
      <c r="B2139" s="1" t="s">
        <v>2311</v>
      </c>
      <c r="C2139" s="1" t="s">
        <v>2352</v>
      </c>
      <c r="D2139" s="1">
        <v>4.4000000000000004</v>
      </c>
      <c r="E2139" s="1">
        <v>3470</v>
      </c>
      <c r="F2139" s="1" t="s">
        <v>2353</v>
      </c>
    </row>
    <row r="2140" spans="1:6">
      <c r="A2140" s="1" t="s">
        <v>108</v>
      </c>
      <c r="B2140" s="1" t="s">
        <v>2311</v>
      </c>
      <c r="C2140" s="1" t="s">
        <v>2351</v>
      </c>
      <c r="D2140" s="1">
        <v>4.4000000000000004</v>
      </c>
      <c r="E2140" s="1">
        <v>3466</v>
      </c>
      <c r="F2140" s="1" t="s">
        <v>203</v>
      </c>
    </row>
    <row r="2141" spans="1:6">
      <c r="A2141" s="1" t="s">
        <v>108</v>
      </c>
      <c r="B2141" s="1" t="s">
        <v>2311</v>
      </c>
      <c r="C2141" s="1" t="s">
        <v>2355</v>
      </c>
      <c r="D2141" s="1">
        <v>4.2</v>
      </c>
      <c r="E2141" s="1">
        <v>3304</v>
      </c>
      <c r="F2141" s="1" t="s">
        <v>247</v>
      </c>
    </row>
    <row r="2142" spans="1:6">
      <c r="A2142" s="1" t="s">
        <v>108</v>
      </c>
      <c r="B2142" s="1" t="s">
        <v>2311</v>
      </c>
      <c r="C2142" s="1" t="s">
        <v>2359</v>
      </c>
      <c r="D2142" s="1">
        <v>4.2</v>
      </c>
      <c r="E2142" s="1">
        <v>3112</v>
      </c>
      <c r="F2142" s="1" t="s">
        <v>162</v>
      </c>
    </row>
    <row r="2143" spans="1:6">
      <c r="A2143" s="1" t="s">
        <v>108</v>
      </c>
      <c r="B2143" s="1" t="s">
        <v>2311</v>
      </c>
      <c r="C2143" s="1" t="s">
        <v>2346</v>
      </c>
      <c r="D2143" s="1">
        <v>4.4000000000000004</v>
      </c>
      <c r="E2143" s="1">
        <v>2855</v>
      </c>
      <c r="F2143" s="1" t="s">
        <v>131</v>
      </c>
    </row>
    <row r="2144" spans="1:6">
      <c r="A2144" s="1" t="s">
        <v>108</v>
      </c>
      <c r="B2144" s="1" t="s">
        <v>2311</v>
      </c>
      <c r="C2144" s="1" t="s">
        <v>2348</v>
      </c>
      <c r="D2144" s="1">
        <v>4.5999999999999996</v>
      </c>
      <c r="E2144" s="1">
        <v>2794</v>
      </c>
      <c r="F2144" s="1" t="s">
        <v>955</v>
      </c>
    </row>
    <row r="2145" spans="1:6">
      <c r="A2145" s="1" t="s">
        <v>108</v>
      </c>
      <c r="B2145" s="1" t="s">
        <v>2311</v>
      </c>
      <c r="C2145" s="1" t="s">
        <v>2354</v>
      </c>
      <c r="D2145" s="1">
        <v>3.8</v>
      </c>
      <c r="E2145" s="1">
        <v>2654</v>
      </c>
      <c r="F2145" s="1" t="s">
        <v>191</v>
      </c>
    </row>
    <row r="2146" spans="1:6">
      <c r="A2146" s="1" t="s">
        <v>108</v>
      </c>
      <c r="B2146" s="1" t="s">
        <v>2311</v>
      </c>
      <c r="C2146" s="1" t="s">
        <v>2357</v>
      </c>
      <c r="D2146" s="1">
        <v>4.0999999999999996</v>
      </c>
      <c r="E2146" s="1">
        <v>2054</v>
      </c>
      <c r="F2146" s="1" t="s">
        <v>247</v>
      </c>
    </row>
    <row r="2147" spans="1:6">
      <c r="A2147" s="1" t="s">
        <v>108</v>
      </c>
      <c r="B2147" s="1" t="s">
        <v>2311</v>
      </c>
      <c r="C2147" s="1" t="s">
        <v>2364</v>
      </c>
      <c r="D2147" s="1">
        <v>4</v>
      </c>
      <c r="E2147" s="1">
        <v>1797</v>
      </c>
      <c r="F2147" s="1" t="s">
        <v>180</v>
      </c>
    </row>
    <row r="2148" spans="1:6">
      <c r="A2148" s="1" t="s">
        <v>108</v>
      </c>
      <c r="B2148" s="1" t="s">
        <v>2311</v>
      </c>
      <c r="C2148" s="1" t="s">
        <v>2358</v>
      </c>
      <c r="D2148" s="1">
        <v>4.0999999999999996</v>
      </c>
      <c r="E2148" s="1">
        <v>1771</v>
      </c>
      <c r="F2148" s="1" t="s">
        <v>145</v>
      </c>
    </row>
    <row r="2149" spans="1:6">
      <c r="A2149" s="1" t="s">
        <v>108</v>
      </c>
      <c r="B2149" s="1" t="s">
        <v>2311</v>
      </c>
      <c r="C2149" s="1" t="s">
        <v>2362</v>
      </c>
      <c r="D2149" s="1">
        <v>4.5999999999999996</v>
      </c>
      <c r="E2149" s="1">
        <v>1473</v>
      </c>
      <c r="F2149" s="1" t="s">
        <v>2363</v>
      </c>
    </row>
    <row r="2150" spans="1:6">
      <c r="A2150" s="1" t="s">
        <v>108</v>
      </c>
      <c r="B2150" s="1" t="s">
        <v>2311</v>
      </c>
      <c r="C2150" s="1" t="s">
        <v>2373</v>
      </c>
      <c r="D2150" s="1">
        <v>4.3</v>
      </c>
      <c r="E2150" s="1">
        <v>1177</v>
      </c>
      <c r="F2150" s="1" t="s">
        <v>144</v>
      </c>
    </row>
    <row r="2151" spans="1:6">
      <c r="A2151" s="1" t="s">
        <v>108</v>
      </c>
      <c r="B2151" s="1" t="s">
        <v>2311</v>
      </c>
      <c r="C2151" s="1" t="s">
        <v>2356</v>
      </c>
      <c r="D2151" s="1">
        <v>4.7</v>
      </c>
      <c r="E2151" s="1">
        <v>1158</v>
      </c>
      <c r="F2151" s="1" t="s">
        <v>137</v>
      </c>
    </row>
    <row r="2152" spans="1:6">
      <c r="A2152" s="1" t="s">
        <v>108</v>
      </c>
      <c r="B2152" s="1" t="s">
        <v>2311</v>
      </c>
      <c r="C2152" s="1" t="s">
        <v>2360</v>
      </c>
      <c r="D2152" s="1">
        <v>4.4000000000000004</v>
      </c>
      <c r="E2152" s="1">
        <v>981</v>
      </c>
      <c r="F2152" s="1" t="s">
        <v>143</v>
      </c>
    </row>
    <row r="2153" spans="1:6">
      <c r="A2153" s="1" t="s">
        <v>108</v>
      </c>
      <c r="B2153" s="1" t="s">
        <v>2311</v>
      </c>
      <c r="C2153" s="1" t="s">
        <v>2366</v>
      </c>
      <c r="D2153" s="1">
        <v>4.4000000000000004</v>
      </c>
      <c r="E2153" s="1">
        <v>685</v>
      </c>
      <c r="F2153" s="1" t="s">
        <v>366</v>
      </c>
    </row>
    <row r="2154" spans="1:6">
      <c r="A2154" s="1" t="s">
        <v>108</v>
      </c>
      <c r="B2154" s="1" t="s">
        <v>2311</v>
      </c>
      <c r="C2154" s="1" t="s">
        <v>2361</v>
      </c>
      <c r="D2154" s="1">
        <v>4.5</v>
      </c>
      <c r="E2154" s="1">
        <v>659</v>
      </c>
      <c r="F2154" s="1" t="s">
        <v>137</v>
      </c>
    </row>
    <row r="2155" spans="1:6">
      <c r="A2155" s="1" t="s">
        <v>108</v>
      </c>
      <c r="B2155" s="1" t="s">
        <v>2311</v>
      </c>
      <c r="C2155" s="1" t="s">
        <v>2365</v>
      </c>
      <c r="D2155" s="1">
        <v>4.5999999999999996</v>
      </c>
      <c r="E2155" s="1">
        <v>568</v>
      </c>
      <c r="F2155" s="1" t="s">
        <v>131</v>
      </c>
    </row>
    <row r="2156" spans="1:6">
      <c r="A2156" s="1" t="s">
        <v>108</v>
      </c>
      <c r="B2156" s="1" t="s">
        <v>2311</v>
      </c>
      <c r="C2156" s="1" t="s">
        <v>2374</v>
      </c>
      <c r="D2156" s="1">
        <v>4.4000000000000004</v>
      </c>
      <c r="E2156" s="1">
        <v>560</v>
      </c>
      <c r="F2156" s="1" t="s">
        <v>257</v>
      </c>
    </row>
    <row r="2157" spans="1:6">
      <c r="A2157" s="1" t="s">
        <v>108</v>
      </c>
      <c r="B2157" s="1" t="s">
        <v>2311</v>
      </c>
      <c r="C2157" s="1" t="s">
        <v>2368</v>
      </c>
      <c r="D2157" s="1">
        <v>4.2</v>
      </c>
      <c r="E2157" s="1">
        <v>396</v>
      </c>
      <c r="F2157" s="1" t="s">
        <v>351</v>
      </c>
    </row>
    <row r="2158" spans="1:6">
      <c r="A2158" s="1" t="s">
        <v>108</v>
      </c>
      <c r="B2158" s="1" t="s">
        <v>2311</v>
      </c>
      <c r="C2158" s="1" t="s">
        <v>2375</v>
      </c>
      <c r="D2158" s="1">
        <v>4.5</v>
      </c>
      <c r="E2158" s="1">
        <v>321</v>
      </c>
      <c r="F2158" s="1" t="s">
        <v>608</v>
      </c>
    </row>
    <row r="2159" spans="1:6">
      <c r="A2159" s="1" t="s">
        <v>108</v>
      </c>
      <c r="B2159" s="1" t="s">
        <v>2311</v>
      </c>
      <c r="C2159" s="1" t="s">
        <v>2371</v>
      </c>
      <c r="D2159" s="1">
        <v>4.4000000000000004</v>
      </c>
      <c r="E2159" s="1">
        <v>297</v>
      </c>
      <c r="F2159" s="1" t="s">
        <v>178</v>
      </c>
    </row>
    <row r="2160" spans="1:6">
      <c r="A2160" s="1" t="s">
        <v>108</v>
      </c>
      <c r="B2160" s="1" t="s">
        <v>2311</v>
      </c>
      <c r="C2160" s="1" t="s">
        <v>2367</v>
      </c>
      <c r="D2160" s="1">
        <v>4.5999999999999996</v>
      </c>
      <c r="E2160" s="1">
        <v>295</v>
      </c>
      <c r="F2160" s="1" t="s">
        <v>158</v>
      </c>
    </row>
    <row r="2161" spans="1:6">
      <c r="A2161" s="1" t="s">
        <v>108</v>
      </c>
      <c r="B2161" s="1" t="s">
        <v>2311</v>
      </c>
      <c r="C2161" s="1" t="s">
        <v>2372</v>
      </c>
      <c r="D2161" s="1">
        <v>4.9000000000000004</v>
      </c>
      <c r="E2161" s="1">
        <v>177</v>
      </c>
      <c r="F2161" s="1" t="s">
        <v>211</v>
      </c>
    </row>
    <row r="2162" spans="1:6">
      <c r="A2162" s="1" t="s">
        <v>83</v>
      </c>
      <c r="B2162" s="1" t="s">
        <v>84</v>
      </c>
      <c r="C2162" s="1" t="s">
        <v>806</v>
      </c>
      <c r="D2162" s="1">
        <v>4.5999999999999996</v>
      </c>
      <c r="E2162" s="1">
        <v>143499</v>
      </c>
      <c r="F2162" s="1" t="s">
        <v>706</v>
      </c>
    </row>
    <row r="2163" spans="1:6">
      <c r="A2163" s="1" t="s">
        <v>83</v>
      </c>
      <c r="B2163" s="1" t="s">
        <v>84</v>
      </c>
      <c r="C2163" s="1" t="s">
        <v>807</v>
      </c>
      <c r="D2163" s="1">
        <v>4.5999999999999996</v>
      </c>
      <c r="E2163" s="1">
        <v>103946</v>
      </c>
      <c r="F2163" s="1" t="s">
        <v>190</v>
      </c>
    </row>
    <row r="2164" spans="1:6">
      <c r="A2164" s="1" t="s">
        <v>83</v>
      </c>
      <c r="B2164" s="1" t="s">
        <v>84</v>
      </c>
      <c r="C2164" s="1" t="s">
        <v>809</v>
      </c>
      <c r="D2164" s="1">
        <v>4.5999999999999996</v>
      </c>
      <c r="E2164" s="1">
        <v>71998</v>
      </c>
      <c r="F2164" s="1" t="s">
        <v>162</v>
      </c>
    </row>
    <row r="2165" spans="1:6">
      <c r="A2165" s="1" t="s">
        <v>83</v>
      </c>
      <c r="B2165" s="1" t="s">
        <v>84</v>
      </c>
      <c r="C2165" s="1" t="s">
        <v>808</v>
      </c>
      <c r="D2165" s="1">
        <v>4.7</v>
      </c>
      <c r="E2165" s="1">
        <v>67709</v>
      </c>
      <c r="F2165" s="1" t="s">
        <v>203</v>
      </c>
    </row>
    <row r="2166" spans="1:6">
      <c r="A2166" s="1" t="s">
        <v>83</v>
      </c>
      <c r="B2166" s="1" t="s">
        <v>84</v>
      </c>
      <c r="C2166" s="1" t="s">
        <v>810</v>
      </c>
      <c r="D2166" s="1">
        <v>3.9</v>
      </c>
      <c r="E2166" s="1">
        <v>53698</v>
      </c>
      <c r="F2166" s="1" t="s">
        <v>811</v>
      </c>
    </row>
    <row r="2167" spans="1:6">
      <c r="A2167" s="1" t="s">
        <v>83</v>
      </c>
      <c r="B2167" s="1" t="s">
        <v>84</v>
      </c>
      <c r="C2167" s="1" t="s">
        <v>814</v>
      </c>
      <c r="D2167" s="1">
        <v>4.5</v>
      </c>
      <c r="E2167" s="1">
        <v>46335</v>
      </c>
      <c r="F2167" s="1" t="s">
        <v>162</v>
      </c>
    </row>
    <row r="2168" spans="1:6">
      <c r="A2168" s="1" t="s">
        <v>83</v>
      </c>
      <c r="B2168" s="1" t="s">
        <v>84</v>
      </c>
      <c r="C2168" s="1" t="s">
        <v>813</v>
      </c>
      <c r="D2168" s="1">
        <v>4.5</v>
      </c>
      <c r="E2168" s="1">
        <v>39612</v>
      </c>
      <c r="F2168" s="1" t="s">
        <v>172</v>
      </c>
    </row>
    <row r="2169" spans="1:6">
      <c r="A2169" s="1" t="s">
        <v>83</v>
      </c>
      <c r="B2169" s="1" t="s">
        <v>84</v>
      </c>
      <c r="C2169" s="1" t="s">
        <v>812</v>
      </c>
      <c r="D2169" s="1">
        <v>4.5999999999999996</v>
      </c>
      <c r="E2169" s="1">
        <v>35518</v>
      </c>
      <c r="F2169" s="1" t="s">
        <v>399</v>
      </c>
    </row>
    <row r="2170" spans="1:6">
      <c r="A2170" s="1" t="s">
        <v>83</v>
      </c>
      <c r="B2170" s="1" t="s">
        <v>84</v>
      </c>
      <c r="C2170" s="1" t="s">
        <v>819</v>
      </c>
      <c r="D2170" s="1">
        <v>4.5999999999999996</v>
      </c>
      <c r="E2170" s="1">
        <v>28142</v>
      </c>
      <c r="F2170" s="1" t="s">
        <v>162</v>
      </c>
    </row>
    <row r="2171" spans="1:6">
      <c r="A2171" s="1" t="s">
        <v>83</v>
      </c>
      <c r="B2171" s="1" t="s">
        <v>84</v>
      </c>
      <c r="C2171" s="1" t="s">
        <v>820</v>
      </c>
      <c r="D2171" s="1">
        <v>4.2</v>
      </c>
      <c r="E2171" s="1">
        <v>27869</v>
      </c>
      <c r="F2171" s="1" t="s">
        <v>223</v>
      </c>
    </row>
    <row r="2172" spans="1:6">
      <c r="A2172" s="1" t="s">
        <v>83</v>
      </c>
      <c r="B2172" s="1" t="s">
        <v>84</v>
      </c>
      <c r="C2172" s="1" t="s">
        <v>817</v>
      </c>
      <c r="D2172" s="1">
        <v>4.5999999999999996</v>
      </c>
      <c r="E2172" s="1">
        <v>25817</v>
      </c>
      <c r="F2172" s="1" t="s">
        <v>131</v>
      </c>
    </row>
    <row r="2173" spans="1:6">
      <c r="A2173" s="1" t="s">
        <v>83</v>
      </c>
      <c r="B2173" s="1" t="s">
        <v>84</v>
      </c>
      <c r="C2173" s="1" t="s">
        <v>824</v>
      </c>
      <c r="D2173" s="1">
        <v>4.2</v>
      </c>
      <c r="E2173" s="1">
        <v>21733</v>
      </c>
      <c r="F2173" s="1" t="s">
        <v>308</v>
      </c>
    </row>
    <row r="2174" spans="1:6">
      <c r="A2174" s="1" t="s">
        <v>83</v>
      </c>
      <c r="B2174" s="1" t="s">
        <v>84</v>
      </c>
      <c r="C2174" s="1" t="s">
        <v>815</v>
      </c>
      <c r="D2174" s="1">
        <v>4.5</v>
      </c>
      <c r="E2174" s="1">
        <v>20485</v>
      </c>
      <c r="F2174" s="1" t="s">
        <v>546</v>
      </c>
    </row>
    <row r="2175" spans="1:6">
      <c r="A2175" s="1" t="s">
        <v>83</v>
      </c>
      <c r="B2175" s="1" t="s">
        <v>84</v>
      </c>
      <c r="C2175" s="1" t="s">
        <v>816</v>
      </c>
      <c r="D2175" s="1">
        <v>4.7</v>
      </c>
      <c r="E2175" s="1">
        <v>20102</v>
      </c>
      <c r="F2175" s="1" t="s">
        <v>569</v>
      </c>
    </row>
    <row r="2176" spans="1:6">
      <c r="A2176" s="1" t="s">
        <v>83</v>
      </c>
      <c r="B2176" s="1" t="s">
        <v>84</v>
      </c>
      <c r="C2176" s="1" t="s">
        <v>821</v>
      </c>
      <c r="D2176" s="1">
        <v>4.5999999999999996</v>
      </c>
      <c r="E2176" s="1">
        <v>17650</v>
      </c>
      <c r="F2176" s="1" t="s">
        <v>180</v>
      </c>
    </row>
    <row r="2177" spans="1:6">
      <c r="A2177" s="1" t="s">
        <v>83</v>
      </c>
      <c r="B2177" s="1" t="s">
        <v>84</v>
      </c>
      <c r="C2177" s="1" t="s">
        <v>822</v>
      </c>
      <c r="D2177" s="1">
        <v>4.5999999999999996</v>
      </c>
      <c r="E2177" s="1">
        <v>17467</v>
      </c>
      <c r="F2177" s="1" t="s">
        <v>506</v>
      </c>
    </row>
    <row r="2178" spans="1:6">
      <c r="A2178" s="1" t="s">
        <v>83</v>
      </c>
      <c r="B2178" s="1" t="s">
        <v>84</v>
      </c>
      <c r="C2178" s="1" t="s">
        <v>832</v>
      </c>
      <c r="D2178" s="1">
        <v>4.2</v>
      </c>
      <c r="E2178" s="1">
        <v>17370</v>
      </c>
      <c r="F2178" s="1" t="s">
        <v>811</v>
      </c>
    </row>
    <row r="2179" spans="1:6">
      <c r="A2179" s="1" t="s">
        <v>83</v>
      </c>
      <c r="B2179" s="1" t="s">
        <v>84</v>
      </c>
      <c r="C2179" s="1" t="s">
        <v>818</v>
      </c>
      <c r="D2179" s="1">
        <v>4.5999999999999996</v>
      </c>
      <c r="E2179" s="1">
        <v>13007</v>
      </c>
      <c r="F2179" s="1" t="s">
        <v>351</v>
      </c>
    </row>
    <row r="2180" spans="1:6">
      <c r="A2180" s="1" t="s">
        <v>83</v>
      </c>
      <c r="B2180" s="1" t="s">
        <v>84</v>
      </c>
      <c r="C2180" s="1" t="s">
        <v>823</v>
      </c>
      <c r="D2180" s="1">
        <v>4.5999999999999996</v>
      </c>
      <c r="E2180" s="1">
        <v>12803</v>
      </c>
      <c r="F2180" s="1" t="s">
        <v>180</v>
      </c>
    </row>
    <row r="2181" spans="1:6">
      <c r="A2181" s="1" t="s">
        <v>83</v>
      </c>
      <c r="B2181" s="1" t="s">
        <v>84</v>
      </c>
      <c r="C2181" s="1" t="s">
        <v>826</v>
      </c>
      <c r="D2181" s="1">
        <v>4.5</v>
      </c>
      <c r="E2181" s="1">
        <v>6983</v>
      </c>
      <c r="F2181" s="1" t="s">
        <v>329</v>
      </c>
    </row>
    <row r="2182" spans="1:6">
      <c r="A2182" s="1" t="s">
        <v>83</v>
      </c>
      <c r="B2182" s="1" t="s">
        <v>84</v>
      </c>
      <c r="C2182" s="1" t="s">
        <v>827</v>
      </c>
      <c r="D2182" s="1">
        <v>4.4000000000000004</v>
      </c>
      <c r="E2182" s="1">
        <v>6862</v>
      </c>
      <c r="F2182" s="1" t="s">
        <v>828</v>
      </c>
    </row>
    <row r="2183" spans="1:6">
      <c r="A2183" s="1" t="s">
        <v>83</v>
      </c>
      <c r="B2183" s="1" t="s">
        <v>84</v>
      </c>
      <c r="C2183" s="1" t="s">
        <v>834</v>
      </c>
      <c r="D2183" s="1">
        <v>4.5999999999999996</v>
      </c>
      <c r="E2183" s="1">
        <v>6827</v>
      </c>
      <c r="F2183" s="1" t="s">
        <v>835</v>
      </c>
    </row>
    <row r="2184" spans="1:6">
      <c r="A2184" s="1" t="s">
        <v>83</v>
      </c>
      <c r="B2184" s="1" t="s">
        <v>84</v>
      </c>
      <c r="C2184" s="1" t="s">
        <v>825</v>
      </c>
      <c r="D2184" s="1">
        <v>4.5</v>
      </c>
      <c r="E2184" s="1">
        <v>5774</v>
      </c>
      <c r="F2184" s="1" t="s">
        <v>145</v>
      </c>
    </row>
    <row r="2185" spans="1:6">
      <c r="A2185" s="1" t="s">
        <v>83</v>
      </c>
      <c r="B2185" s="1" t="s">
        <v>84</v>
      </c>
      <c r="C2185" s="1" t="s">
        <v>838</v>
      </c>
      <c r="D2185" s="1">
        <v>4.5999999999999996</v>
      </c>
      <c r="E2185" s="1">
        <v>5353</v>
      </c>
      <c r="F2185" s="1" t="s">
        <v>546</v>
      </c>
    </row>
    <row r="2186" spans="1:6">
      <c r="A2186" s="1" t="s">
        <v>83</v>
      </c>
      <c r="B2186" s="1" t="s">
        <v>84</v>
      </c>
      <c r="C2186" s="1" t="s">
        <v>829</v>
      </c>
      <c r="D2186" s="1">
        <v>4.5999999999999996</v>
      </c>
      <c r="E2186" s="1">
        <v>4131</v>
      </c>
      <c r="F2186" s="1" t="s">
        <v>191</v>
      </c>
    </row>
    <row r="2187" spans="1:6">
      <c r="A2187" s="1" t="s">
        <v>83</v>
      </c>
      <c r="B2187" s="1" t="s">
        <v>84</v>
      </c>
      <c r="C2187" s="1" t="s">
        <v>830</v>
      </c>
      <c r="D2187" s="1">
        <v>4.5</v>
      </c>
      <c r="E2187" s="1">
        <v>4120</v>
      </c>
      <c r="F2187" s="1" t="s">
        <v>546</v>
      </c>
    </row>
    <row r="2188" spans="1:6">
      <c r="A2188" s="1" t="s">
        <v>83</v>
      </c>
      <c r="B2188" s="1" t="s">
        <v>84</v>
      </c>
      <c r="C2188" s="1" t="s">
        <v>831</v>
      </c>
      <c r="D2188" s="1">
        <v>4.5</v>
      </c>
      <c r="E2188" s="1">
        <v>2493</v>
      </c>
      <c r="F2188" s="1" t="s">
        <v>203</v>
      </c>
    </row>
    <row r="2189" spans="1:6">
      <c r="A2189" s="1" t="s">
        <v>83</v>
      </c>
      <c r="B2189" s="1" t="s">
        <v>84</v>
      </c>
      <c r="C2189" s="1" t="s">
        <v>837</v>
      </c>
      <c r="D2189" s="1">
        <v>4.5999999999999996</v>
      </c>
      <c r="E2189" s="1">
        <v>2114</v>
      </c>
      <c r="F2189" s="1" t="s">
        <v>137</v>
      </c>
    </row>
    <row r="2190" spans="1:6">
      <c r="A2190" s="1" t="s">
        <v>83</v>
      </c>
      <c r="B2190" s="1" t="s">
        <v>84</v>
      </c>
      <c r="C2190" s="1" t="s">
        <v>833</v>
      </c>
      <c r="D2190" s="1">
        <v>4.7</v>
      </c>
      <c r="E2190" s="1">
        <v>1640</v>
      </c>
      <c r="F2190" s="1" t="s">
        <v>180</v>
      </c>
    </row>
    <row r="2191" spans="1:6">
      <c r="A2191" s="1" t="s">
        <v>83</v>
      </c>
      <c r="B2191" s="1" t="s">
        <v>84</v>
      </c>
      <c r="C2191" s="1" t="s">
        <v>836</v>
      </c>
      <c r="D2191" s="1">
        <v>4.5</v>
      </c>
      <c r="E2191" s="1">
        <v>747</v>
      </c>
      <c r="F2191" s="1" t="s">
        <v>149</v>
      </c>
    </row>
    <row r="2192" spans="1:6">
      <c r="A2192" s="1" t="s">
        <v>1483</v>
      </c>
      <c r="B2192" s="1" t="s">
        <v>92</v>
      </c>
      <c r="C2192" s="1" t="s">
        <v>1484</v>
      </c>
      <c r="D2192" s="1">
        <v>4.5999999999999996</v>
      </c>
      <c r="E2192" s="1">
        <v>3431</v>
      </c>
      <c r="F2192" s="1" t="s">
        <v>138</v>
      </c>
    </row>
    <row r="2193" spans="1:6">
      <c r="A2193" s="1" t="s">
        <v>1483</v>
      </c>
      <c r="B2193" s="1" t="s">
        <v>92</v>
      </c>
      <c r="C2193" s="1" t="s">
        <v>1486</v>
      </c>
      <c r="D2193" s="1">
        <v>4.7</v>
      </c>
      <c r="E2193" s="1">
        <v>2720</v>
      </c>
      <c r="F2193" s="1" t="s">
        <v>581</v>
      </c>
    </row>
    <row r="2194" spans="1:6">
      <c r="A2194" s="1" t="s">
        <v>1483</v>
      </c>
      <c r="B2194" s="1" t="s">
        <v>92</v>
      </c>
      <c r="C2194" s="1" t="s">
        <v>1487</v>
      </c>
      <c r="D2194" s="1">
        <v>4.4000000000000004</v>
      </c>
      <c r="E2194" s="1">
        <v>1974</v>
      </c>
      <c r="F2194" s="1" t="s">
        <v>1043</v>
      </c>
    </row>
    <row r="2195" spans="1:6">
      <c r="A2195" s="1" t="s">
        <v>1483</v>
      </c>
      <c r="B2195" s="1" t="s">
        <v>92</v>
      </c>
      <c r="C2195" s="1" t="s">
        <v>1489</v>
      </c>
      <c r="D2195" s="1">
        <v>4.7</v>
      </c>
      <c r="E2195" s="1">
        <v>1685</v>
      </c>
      <c r="F2195" s="1" t="s">
        <v>513</v>
      </c>
    </row>
    <row r="2196" spans="1:6">
      <c r="A2196" s="1" t="s">
        <v>1483</v>
      </c>
      <c r="B2196" s="1" t="s">
        <v>92</v>
      </c>
      <c r="C2196" s="1" t="s">
        <v>1485</v>
      </c>
      <c r="D2196" s="1">
        <v>4.7</v>
      </c>
      <c r="E2196" s="1">
        <v>1483</v>
      </c>
      <c r="F2196" s="1" t="s">
        <v>136</v>
      </c>
    </row>
    <row r="2197" spans="1:6">
      <c r="A2197" s="1" t="s">
        <v>1483</v>
      </c>
      <c r="B2197" s="1" t="s">
        <v>92</v>
      </c>
      <c r="C2197" s="1" t="s">
        <v>1496</v>
      </c>
      <c r="D2197" s="1">
        <v>4.2</v>
      </c>
      <c r="E2197" s="1">
        <v>1473</v>
      </c>
      <c r="F2197" s="1" t="s">
        <v>262</v>
      </c>
    </row>
    <row r="2198" spans="1:6">
      <c r="A2198" s="1" t="s">
        <v>1483</v>
      </c>
      <c r="B2198" s="1" t="s">
        <v>92</v>
      </c>
      <c r="C2198" s="1" t="s">
        <v>1491</v>
      </c>
      <c r="D2198" s="1">
        <v>4.5</v>
      </c>
      <c r="E2198" s="1">
        <v>1446</v>
      </c>
      <c r="F2198" s="1" t="s">
        <v>581</v>
      </c>
    </row>
    <row r="2199" spans="1:6">
      <c r="A2199" s="1" t="s">
        <v>1483</v>
      </c>
      <c r="B2199" s="1" t="s">
        <v>92</v>
      </c>
      <c r="C2199" s="1" t="s">
        <v>1497</v>
      </c>
      <c r="D2199" s="1">
        <v>4.5</v>
      </c>
      <c r="E2199" s="1">
        <v>1303</v>
      </c>
      <c r="F2199" s="1" t="s">
        <v>429</v>
      </c>
    </row>
    <row r="2200" spans="1:6">
      <c r="A2200" s="1" t="s">
        <v>1483</v>
      </c>
      <c r="B2200" s="1" t="s">
        <v>92</v>
      </c>
      <c r="C2200" s="1" t="s">
        <v>1488</v>
      </c>
      <c r="D2200" s="1">
        <v>4.5</v>
      </c>
      <c r="E2200" s="1">
        <v>1182</v>
      </c>
      <c r="F2200" s="1" t="s">
        <v>136</v>
      </c>
    </row>
    <row r="2201" spans="1:6">
      <c r="A2201" s="1" t="s">
        <v>1483</v>
      </c>
      <c r="B2201" s="1" t="s">
        <v>92</v>
      </c>
      <c r="C2201" s="1" t="s">
        <v>1492</v>
      </c>
      <c r="D2201" s="1">
        <v>4.4000000000000004</v>
      </c>
      <c r="E2201" s="1">
        <v>1052</v>
      </c>
      <c r="F2201" s="1" t="s">
        <v>1493</v>
      </c>
    </row>
    <row r="2202" spans="1:6">
      <c r="A2202" s="1" t="s">
        <v>1483</v>
      </c>
      <c r="B2202" s="1" t="s">
        <v>92</v>
      </c>
      <c r="C2202" s="1" t="s">
        <v>1501</v>
      </c>
      <c r="D2202" s="1">
        <v>4.5</v>
      </c>
      <c r="E2202" s="1">
        <v>868</v>
      </c>
      <c r="F2202" s="1" t="s">
        <v>138</v>
      </c>
    </row>
    <row r="2203" spans="1:6">
      <c r="A2203" s="1" t="s">
        <v>1483</v>
      </c>
      <c r="B2203" s="1" t="s">
        <v>92</v>
      </c>
      <c r="C2203" s="1" t="s">
        <v>1502</v>
      </c>
      <c r="D2203" s="1">
        <v>3.9</v>
      </c>
      <c r="E2203" s="1">
        <v>859</v>
      </c>
      <c r="F2203" s="1" t="s">
        <v>136</v>
      </c>
    </row>
    <row r="2204" spans="1:6">
      <c r="A2204" s="1" t="s">
        <v>1483</v>
      </c>
      <c r="B2204" s="1" t="s">
        <v>92</v>
      </c>
      <c r="C2204" s="1" t="s">
        <v>1494</v>
      </c>
      <c r="D2204" s="1">
        <v>4.8</v>
      </c>
      <c r="E2204" s="1">
        <v>845</v>
      </c>
      <c r="F2204" s="1" t="s">
        <v>138</v>
      </c>
    </row>
    <row r="2205" spans="1:6">
      <c r="A2205" s="1" t="s">
        <v>1483</v>
      </c>
      <c r="B2205" s="1" t="s">
        <v>92</v>
      </c>
      <c r="C2205" s="1" t="s">
        <v>1490</v>
      </c>
      <c r="D2205" s="1">
        <v>4.8</v>
      </c>
      <c r="E2205" s="1">
        <v>835</v>
      </c>
      <c r="F2205" s="1" t="s">
        <v>513</v>
      </c>
    </row>
    <row r="2206" spans="1:6">
      <c r="A2206" s="1" t="s">
        <v>1483</v>
      </c>
      <c r="B2206" s="1" t="s">
        <v>92</v>
      </c>
      <c r="C2206" s="1" t="s">
        <v>1495</v>
      </c>
      <c r="D2206" s="1">
        <v>4.5</v>
      </c>
      <c r="E2206" s="1">
        <v>559</v>
      </c>
      <c r="F2206" s="1" t="s">
        <v>264</v>
      </c>
    </row>
    <row r="2207" spans="1:6">
      <c r="A2207" s="1" t="s">
        <v>1483</v>
      </c>
      <c r="B2207" s="1" t="s">
        <v>92</v>
      </c>
      <c r="C2207" s="1" t="s">
        <v>1498</v>
      </c>
      <c r="D2207" s="1">
        <v>4.5999999999999996</v>
      </c>
      <c r="E2207" s="1">
        <v>539</v>
      </c>
      <c r="F2207" s="1" t="s">
        <v>581</v>
      </c>
    </row>
    <row r="2208" spans="1:6">
      <c r="A2208" s="1" t="s">
        <v>1483</v>
      </c>
      <c r="B2208" s="1" t="s">
        <v>92</v>
      </c>
      <c r="C2208" s="1" t="s">
        <v>1511</v>
      </c>
      <c r="D2208" s="1">
        <v>4.5999999999999996</v>
      </c>
      <c r="E2208" s="1">
        <v>528</v>
      </c>
      <c r="F2208" s="1" t="s">
        <v>134</v>
      </c>
    </row>
    <row r="2209" spans="1:6">
      <c r="A2209" s="1" t="s">
        <v>1483</v>
      </c>
      <c r="B2209" s="1" t="s">
        <v>92</v>
      </c>
      <c r="C2209" s="1" t="s">
        <v>1505</v>
      </c>
      <c r="D2209" s="1">
        <v>4.5</v>
      </c>
      <c r="E2209" s="1">
        <v>525</v>
      </c>
      <c r="F2209" s="1" t="s">
        <v>131</v>
      </c>
    </row>
    <row r="2210" spans="1:6">
      <c r="A2210" s="1" t="s">
        <v>1483</v>
      </c>
      <c r="B2210" s="1" t="s">
        <v>92</v>
      </c>
      <c r="C2210" s="1" t="s">
        <v>1500</v>
      </c>
      <c r="D2210" s="1">
        <v>4.3</v>
      </c>
      <c r="E2210" s="1">
        <v>519</v>
      </c>
      <c r="F2210" s="1" t="s">
        <v>136</v>
      </c>
    </row>
    <row r="2211" spans="1:6">
      <c r="A2211" s="1" t="s">
        <v>1483</v>
      </c>
      <c r="B2211" s="1" t="s">
        <v>92</v>
      </c>
      <c r="C2211" s="1" t="s">
        <v>1499</v>
      </c>
      <c r="D2211" s="1">
        <v>4.2</v>
      </c>
      <c r="E2211" s="1">
        <v>489</v>
      </c>
      <c r="F2211" s="1" t="s">
        <v>136</v>
      </c>
    </row>
    <row r="2212" spans="1:6">
      <c r="A2212" s="1" t="s">
        <v>1483</v>
      </c>
      <c r="B2212" s="1" t="s">
        <v>92</v>
      </c>
      <c r="C2212" s="1" t="s">
        <v>1503</v>
      </c>
      <c r="D2212" s="1">
        <v>4.8</v>
      </c>
      <c r="E2212" s="1">
        <v>406</v>
      </c>
      <c r="F2212" s="1" t="s">
        <v>262</v>
      </c>
    </row>
    <row r="2213" spans="1:6">
      <c r="A2213" s="1" t="s">
        <v>1483</v>
      </c>
      <c r="B2213" s="1" t="s">
        <v>92</v>
      </c>
      <c r="C2213" s="1" t="s">
        <v>1507</v>
      </c>
      <c r="D2213" s="1">
        <v>4.7</v>
      </c>
      <c r="E2213" s="1">
        <v>355</v>
      </c>
      <c r="F2213" s="1" t="s">
        <v>131</v>
      </c>
    </row>
    <row r="2214" spans="1:6">
      <c r="A2214" s="1" t="s">
        <v>1483</v>
      </c>
      <c r="B2214" s="1" t="s">
        <v>92</v>
      </c>
      <c r="C2214" s="1" t="s">
        <v>1509</v>
      </c>
      <c r="D2214" s="1">
        <v>4.9000000000000004</v>
      </c>
      <c r="E2214" s="1">
        <v>319</v>
      </c>
      <c r="F2214" s="1" t="s">
        <v>262</v>
      </c>
    </row>
    <row r="2215" spans="1:6">
      <c r="A2215" s="1" t="s">
        <v>1483</v>
      </c>
      <c r="B2215" s="1" t="s">
        <v>92</v>
      </c>
      <c r="C2215" s="1" t="s">
        <v>1510</v>
      </c>
      <c r="D2215" s="1">
        <v>4.5</v>
      </c>
      <c r="E2215" s="1">
        <v>287</v>
      </c>
      <c r="F2215" s="1" t="s">
        <v>513</v>
      </c>
    </row>
    <row r="2216" spans="1:6">
      <c r="A2216" s="1" t="s">
        <v>1483</v>
      </c>
      <c r="B2216" s="1" t="s">
        <v>92</v>
      </c>
      <c r="C2216" s="1" t="s">
        <v>1504</v>
      </c>
      <c r="D2216" s="1">
        <v>4.5999999999999996</v>
      </c>
      <c r="E2216" s="1">
        <v>266</v>
      </c>
      <c r="F2216" s="1" t="s">
        <v>136</v>
      </c>
    </row>
    <row r="2217" spans="1:6">
      <c r="A2217" s="1" t="s">
        <v>1483</v>
      </c>
      <c r="B2217" s="1" t="s">
        <v>92</v>
      </c>
      <c r="C2217" s="1" t="s">
        <v>1514</v>
      </c>
      <c r="D2217" s="1">
        <v>4.9000000000000004</v>
      </c>
      <c r="E2217" s="1">
        <v>248</v>
      </c>
      <c r="F2217" s="1" t="s">
        <v>147</v>
      </c>
    </row>
    <row r="2218" spans="1:6">
      <c r="A2218" s="1" t="s">
        <v>1483</v>
      </c>
      <c r="B2218" s="1" t="s">
        <v>92</v>
      </c>
      <c r="C2218" s="1" t="s">
        <v>1512</v>
      </c>
      <c r="D2218" s="1">
        <v>4.3</v>
      </c>
      <c r="E2218" s="1">
        <v>226</v>
      </c>
      <c r="F2218" s="1" t="s">
        <v>136</v>
      </c>
    </row>
    <row r="2219" spans="1:6">
      <c r="A2219" s="1" t="s">
        <v>1483</v>
      </c>
      <c r="B2219" s="1" t="s">
        <v>92</v>
      </c>
      <c r="C2219" s="1" t="s">
        <v>1508</v>
      </c>
      <c r="D2219" s="1">
        <v>4.4000000000000004</v>
      </c>
      <c r="E2219" s="1">
        <v>187</v>
      </c>
      <c r="F2219" s="1" t="s">
        <v>136</v>
      </c>
    </row>
    <row r="2220" spans="1:6">
      <c r="A2220" s="1" t="s">
        <v>1483</v>
      </c>
      <c r="B2220" s="1" t="s">
        <v>92</v>
      </c>
      <c r="C2220" s="1" t="s">
        <v>1513</v>
      </c>
      <c r="D2220" s="1">
        <v>5</v>
      </c>
      <c r="E2220" s="1">
        <v>186</v>
      </c>
      <c r="F2220" s="1" t="s">
        <v>180</v>
      </c>
    </row>
    <row r="2221" spans="1:6">
      <c r="A2221" s="1" t="s">
        <v>1483</v>
      </c>
      <c r="B2221" s="1" t="s">
        <v>92</v>
      </c>
      <c r="C2221" s="1" t="s">
        <v>1506</v>
      </c>
      <c r="D2221" s="1">
        <v>4.5</v>
      </c>
      <c r="E2221" s="1">
        <v>183</v>
      </c>
      <c r="F2221" s="1" t="s">
        <v>136</v>
      </c>
    </row>
    <row r="2222" spans="1:6">
      <c r="A2222" s="1" t="s">
        <v>113</v>
      </c>
      <c r="B2222" s="1" t="s">
        <v>2473</v>
      </c>
      <c r="C2222" s="1" t="s">
        <v>2538</v>
      </c>
      <c r="D2222" s="1">
        <v>4.5999999999999996</v>
      </c>
      <c r="E2222" s="1">
        <v>25406</v>
      </c>
      <c r="F2222" s="1" t="s">
        <v>168</v>
      </c>
    </row>
    <row r="2223" spans="1:6">
      <c r="A2223" s="1" t="s">
        <v>113</v>
      </c>
      <c r="B2223" s="1" t="s">
        <v>2473</v>
      </c>
      <c r="C2223" s="1" t="s">
        <v>2559</v>
      </c>
      <c r="D2223" s="1">
        <v>3.8</v>
      </c>
      <c r="E2223" s="1">
        <v>18480</v>
      </c>
      <c r="F2223" s="1" t="s">
        <v>2560</v>
      </c>
    </row>
    <row r="2224" spans="1:6">
      <c r="A2224" s="1" t="s">
        <v>113</v>
      </c>
      <c r="B2224" s="1" t="s">
        <v>2473</v>
      </c>
      <c r="C2224" s="1" t="s">
        <v>2540</v>
      </c>
      <c r="D2224" s="1">
        <v>4.5</v>
      </c>
      <c r="E2224" s="1">
        <v>17124</v>
      </c>
      <c r="F2224" s="1" t="s">
        <v>2541</v>
      </c>
    </row>
    <row r="2225" spans="1:6">
      <c r="A2225" s="1" t="s">
        <v>113</v>
      </c>
      <c r="B2225" s="1" t="s">
        <v>2473</v>
      </c>
      <c r="C2225" s="1" t="s">
        <v>2542</v>
      </c>
      <c r="D2225" s="1">
        <v>4.5999999999999996</v>
      </c>
      <c r="E2225" s="1">
        <v>11111</v>
      </c>
      <c r="F2225" s="1" t="s">
        <v>2543</v>
      </c>
    </row>
    <row r="2226" spans="1:6">
      <c r="A2226" s="1" t="s">
        <v>113</v>
      </c>
      <c r="B2226" s="1" t="s">
        <v>2473</v>
      </c>
      <c r="C2226" s="1" t="s">
        <v>2545</v>
      </c>
      <c r="D2226" s="1">
        <v>4.3</v>
      </c>
      <c r="E2226" s="1">
        <v>8914</v>
      </c>
      <c r="F2226" s="1" t="s">
        <v>2546</v>
      </c>
    </row>
    <row r="2227" spans="1:6">
      <c r="A2227" s="1" t="s">
        <v>113</v>
      </c>
      <c r="B2227" s="1" t="s">
        <v>2473</v>
      </c>
      <c r="C2227" s="1" t="s">
        <v>2539</v>
      </c>
      <c r="D2227" s="1">
        <v>4.5</v>
      </c>
      <c r="E2227" s="1">
        <v>7606</v>
      </c>
      <c r="F2227" s="1" t="s">
        <v>131</v>
      </c>
    </row>
    <row r="2228" spans="1:6">
      <c r="A2228" s="1" t="s">
        <v>113</v>
      </c>
      <c r="B2228" s="1" t="s">
        <v>2473</v>
      </c>
      <c r="C2228" s="1" t="s">
        <v>2544</v>
      </c>
      <c r="D2228" s="1">
        <v>4.4000000000000004</v>
      </c>
      <c r="E2228" s="1">
        <v>5821</v>
      </c>
      <c r="F2228" s="1" t="s">
        <v>162</v>
      </c>
    </row>
    <row r="2229" spans="1:6">
      <c r="A2229" s="1" t="s">
        <v>113</v>
      </c>
      <c r="B2229" s="1" t="s">
        <v>2473</v>
      </c>
      <c r="C2229" s="1" t="s">
        <v>2547</v>
      </c>
      <c r="D2229" s="1">
        <v>4.2</v>
      </c>
      <c r="E2229" s="1">
        <v>5056</v>
      </c>
      <c r="F2229" s="1" t="s">
        <v>237</v>
      </c>
    </row>
    <row r="2230" spans="1:6">
      <c r="A2230" s="1" t="s">
        <v>113</v>
      </c>
      <c r="B2230" s="1" t="s">
        <v>2473</v>
      </c>
      <c r="C2230" s="1" t="s">
        <v>2557</v>
      </c>
      <c r="D2230" s="1">
        <v>4.0999999999999996</v>
      </c>
      <c r="E2230" s="1">
        <v>3758</v>
      </c>
      <c r="F2230" s="1" t="s">
        <v>145</v>
      </c>
    </row>
    <row r="2231" spans="1:6">
      <c r="A2231" s="1" t="s">
        <v>113</v>
      </c>
      <c r="B2231" s="1" t="s">
        <v>2473</v>
      </c>
      <c r="C2231" s="1" t="s">
        <v>2550</v>
      </c>
      <c r="D2231" s="1">
        <v>4.3</v>
      </c>
      <c r="E2231" s="1">
        <v>3684</v>
      </c>
      <c r="F2231" s="1" t="s">
        <v>1552</v>
      </c>
    </row>
    <row r="2232" spans="1:6">
      <c r="A2232" s="1" t="s">
        <v>113</v>
      </c>
      <c r="B2232" s="1" t="s">
        <v>2473</v>
      </c>
      <c r="C2232" s="1" t="s">
        <v>2556</v>
      </c>
      <c r="D2232" s="1">
        <v>4.0999999999999996</v>
      </c>
      <c r="E2232" s="1">
        <v>2763</v>
      </c>
      <c r="F2232" s="1" t="s">
        <v>203</v>
      </c>
    </row>
    <row r="2233" spans="1:6">
      <c r="A2233" s="1" t="s">
        <v>113</v>
      </c>
      <c r="B2233" s="1" t="s">
        <v>2473</v>
      </c>
      <c r="C2233" s="1" t="s">
        <v>2564</v>
      </c>
      <c r="D2233" s="1">
        <v>4.2</v>
      </c>
      <c r="E2233" s="1">
        <v>2349</v>
      </c>
      <c r="F2233" s="1" t="s">
        <v>569</v>
      </c>
    </row>
    <row r="2234" spans="1:6">
      <c r="A2234" s="1" t="s">
        <v>113</v>
      </c>
      <c r="B2234" s="1" t="s">
        <v>2473</v>
      </c>
      <c r="C2234" s="1" t="s">
        <v>2551</v>
      </c>
      <c r="D2234" s="1">
        <v>3.9</v>
      </c>
      <c r="E2234" s="1">
        <v>2239</v>
      </c>
      <c r="F2234" s="1" t="s">
        <v>366</v>
      </c>
    </row>
    <row r="2235" spans="1:6">
      <c r="A2235" s="1" t="s">
        <v>113</v>
      </c>
      <c r="B2235" s="1" t="s">
        <v>2473</v>
      </c>
      <c r="C2235" s="1" t="s">
        <v>2548</v>
      </c>
      <c r="D2235" s="1">
        <v>3.8</v>
      </c>
      <c r="E2235" s="1">
        <v>2208</v>
      </c>
      <c r="F2235" s="1" t="s">
        <v>2549</v>
      </c>
    </row>
    <row r="2236" spans="1:6">
      <c r="A2236" s="1" t="s">
        <v>113</v>
      </c>
      <c r="B2236" s="1" t="s">
        <v>2473</v>
      </c>
      <c r="C2236" s="1" t="s">
        <v>2568</v>
      </c>
      <c r="D2236" s="1">
        <v>3.9</v>
      </c>
      <c r="E2236" s="1">
        <v>2194</v>
      </c>
      <c r="F2236" s="1" t="s">
        <v>864</v>
      </c>
    </row>
    <row r="2237" spans="1:6">
      <c r="A2237" s="1" t="s">
        <v>113</v>
      </c>
      <c r="B2237" s="1" t="s">
        <v>2473</v>
      </c>
      <c r="C2237" s="1" t="s">
        <v>2554</v>
      </c>
      <c r="D2237" s="1">
        <v>4.5</v>
      </c>
      <c r="E2237" s="1">
        <v>2092</v>
      </c>
      <c r="F2237" s="1" t="s">
        <v>2555</v>
      </c>
    </row>
    <row r="2238" spans="1:6">
      <c r="A2238" s="1" t="s">
        <v>113</v>
      </c>
      <c r="B2238" s="1" t="s">
        <v>2473</v>
      </c>
      <c r="C2238" s="1" t="s">
        <v>2566</v>
      </c>
      <c r="D2238" s="1">
        <v>4.3</v>
      </c>
      <c r="E2238" s="1">
        <v>2065</v>
      </c>
      <c r="F2238" s="1" t="s">
        <v>145</v>
      </c>
    </row>
    <row r="2239" spans="1:6">
      <c r="A2239" s="1" t="s">
        <v>113</v>
      </c>
      <c r="B2239" s="1" t="s">
        <v>2473</v>
      </c>
      <c r="C2239" s="1" t="s">
        <v>2558</v>
      </c>
      <c r="D2239" s="1">
        <v>4.7</v>
      </c>
      <c r="E2239" s="1">
        <v>1702</v>
      </c>
      <c r="F2239" s="1" t="s">
        <v>190</v>
      </c>
    </row>
    <row r="2240" spans="1:6">
      <c r="A2240" s="1" t="s">
        <v>113</v>
      </c>
      <c r="B2240" s="1" t="s">
        <v>2473</v>
      </c>
      <c r="C2240" s="1" t="s">
        <v>2569</v>
      </c>
      <c r="D2240" s="1">
        <v>4.3</v>
      </c>
      <c r="E2240" s="1">
        <v>1545</v>
      </c>
      <c r="F2240" s="1" t="s">
        <v>135</v>
      </c>
    </row>
    <row r="2241" spans="1:6">
      <c r="A2241" s="1" t="s">
        <v>113</v>
      </c>
      <c r="B2241" s="1" t="s">
        <v>2473</v>
      </c>
      <c r="C2241" s="1" t="s">
        <v>2553</v>
      </c>
      <c r="D2241" s="1">
        <v>4.3</v>
      </c>
      <c r="E2241" s="1">
        <v>1430</v>
      </c>
      <c r="F2241" s="1" t="s">
        <v>599</v>
      </c>
    </row>
    <row r="2242" spans="1:6">
      <c r="A2242" s="1" t="s">
        <v>113</v>
      </c>
      <c r="B2242" s="1" t="s">
        <v>2473</v>
      </c>
      <c r="C2242" s="1" t="s">
        <v>2552</v>
      </c>
      <c r="D2242" s="1">
        <v>4.4000000000000004</v>
      </c>
      <c r="E2242" s="1">
        <v>1278</v>
      </c>
      <c r="F2242" s="1" t="s">
        <v>140</v>
      </c>
    </row>
    <row r="2243" spans="1:6">
      <c r="A2243" s="1" t="s">
        <v>113</v>
      </c>
      <c r="B2243" s="1" t="s">
        <v>2473</v>
      </c>
      <c r="C2243" s="1" t="s">
        <v>2562</v>
      </c>
      <c r="D2243" s="1">
        <v>4.3</v>
      </c>
      <c r="E2243" s="1">
        <v>1167</v>
      </c>
      <c r="F2243" s="1" t="s">
        <v>172</v>
      </c>
    </row>
    <row r="2244" spans="1:6">
      <c r="A2244" s="1" t="s">
        <v>113</v>
      </c>
      <c r="B2244" s="1" t="s">
        <v>2473</v>
      </c>
      <c r="C2244" s="1" t="s">
        <v>2561</v>
      </c>
      <c r="D2244" s="1">
        <v>4.0999999999999996</v>
      </c>
      <c r="E2244" s="1">
        <v>1159</v>
      </c>
      <c r="F2244" s="1" t="s">
        <v>316</v>
      </c>
    </row>
    <row r="2245" spans="1:6">
      <c r="A2245" s="1" t="s">
        <v>113</v>
      </c>
      <c r="B2245" s="1" t="s">
        <v>2473</v>
      </c>
      <c r="C2245" s="1" t="s">
        <v>2573</v>
      </c>
      <c r="D2245" s="1">
        <v>4.5999999999999996</v>
      </c>
      <c r="E2245" s="1">
        <v>907</v>
      </c>
      <c r="F2245" s="1" t="s">
        <v>180</v>
      </c>
    </row>
    <row r="2246" spans="1:6">
      <c r="A2246" s="1" t="s">
        <v>113</v>
      </c>
      <c r="B2246" s="1" t="s">
        <v>2473</v>
      </c>
      <c r="C2246" s="1" t="s">
        <v>2572</v>
      </c>
      <c r="D2246" s="1">
        <v>3.7</v>
      </c>
      <c r="E2246" s="1">
        <v>895</v>
      </c>
      <c r="F2246" s="1" t="s">
        <v>588</v>
      </c>
    </row>
    <row r="2247" spans="1:6">
      <c r="A2247" s="1" t="s">
        <v>113</v>
      </c>
      <c r="B2247" s="1" t="s">
        <v>2473</v>
      </c>
      <c r="C2247" s="1" t="s">
        <v>2570</v>
      </c>
      <c r="D2247" s="1">
        <v>4.2</v>
      </c>
      <c r="E2247" s="1">
        <v>885</v>
      </c>
      <c r="F2247" s="1" t="s">
        <v>238</v>
      </c>
    </row>
    <row r="2248" spans="1:6">
      <c r="A2248" s="1" t="s">
        <v>113</v>
      </c>
      <c r="B2248" s="1" t="s">
        <v>2473</v>
      </c>
      <c r="C2248" s="1" t="s">
        <v>2563</v>
      </c>
      <c r="D2248" s="1">
        <v>4.4000000000000004</v>
      </c>
      <c r="E2248" s="1">
        <v>652</v>
      </c>
      <c r="F2248" s="1" t="s">
        <v>172</v>
      </c>
    </row>
    <row r="2249" spans="1:6">
      <c r="A2249" s="1" t="s">
        <v>113</v>
      </c>
      <c r="B2249" s="1" t="s">
        <v>2473</v>
      </c>
      <c r="C2249" s="1" t="s">
        <v>2565</v>
      </c>
      <c r="D2249" s="1">
        <v>4</v>
      </c>
      <c r="E2249" s="1">
        <v>389</v>
      </c>
      <c r="F2249" s="1" t="s">
        <v>136</v>
      </c>
    </row>
    <row r="2250" spans="1:6">
      <c r="A2250" s="1" t="s">
        <v>113</v>
      </c>
      <c r="B2250" s="1" t="s">
        <v>2473</v>
      </c>
      <c r="C2250" s="1" t="s">
        <v>2571</v>
      </c>
      <c r="D2250" s="1">
        <v>5</v>
      </c>
      <c r="E2250" s="1">
        <v>146</v>
      </c>
      <c r="F2250" s="1" t="s">
        <v>438</v>
      </c>
    </row>
    <row r="2251" spans="1:6">
      <c r="A2251" s="1" t="s">
        <v>113</v>
      </c>
      <c r="B2251" s="1" t="s">
        <v>2473</v>
      </c>
      <c r="C2251" s="1" t="s">
        <v>2567</v>
      </c>
      <c r="D2251" s="1">
        <v>4.8</v>
      </c>
      <c r="E2251" s="1">
        <v>117</v>
      </c>
      <c r="F2251" s="1" t="s">
        <v>203</v>
      </c>
    </row>
    <row r="2252" spans="1:6">
      <c r="A2252" s="1" t="s">
        <v>129</v>
      </c>
      <c r="B2252" s="1" t="s">
        <v>3596</v>
      </c>
      <c r="C2252" s="1" t="s">
        <v>3470</v>
      </c>
      <c r="D2252" s="1">
        <v>4.5999999999999996</v>
      </c>
      <c r="E2252" s="1">
        <v>73334</v>
      </c>
      <c r="F2252" s="1" t="s">
        <v>168</v>
      </c>
    </row>
    <row r="2253" spans="1:6">
      <c r="A2253" s="1" t="s">
        <v>129</v>
      </c>
      <c r="B2253" s="1" t="s">
        <v>3596</v>
      </c>
      <c r="C2253" s="1" t="s">
        <v>3468</v>
      </c>
      <c r="D2253" s="1">
        <v>4.7</v>
      </c>
      <c r="E2253" s="1">
        <v>55940</v>
      </c>
      <c r="F2253" s="1" t="s">
        <v>308</v>
      </c>
    </row>
    <row r="2254" spans="1:6">
      <c r="A2254" s="1" t="s">
        <v>129</v>
      </c>
      <c r="B2254" s="1" t="s">
        <v>3596</v>
      </c>
      <c r="C2254" s="1" t="s">
        <v>3469</v>
      </c>
      <c r="D2254" s="1">
        <v>4.4000000000000004</v>
      </c>
      <c r="E2254" s="1">
        <v>37487</v>
      </c>
      <c r="F2254" s="1" t="s">
        <v>138</v>
      </c>
    </row>
    <row r="2255" spans="1:6">
      <c r="A2255" s="1" t="s">
        <v>129</v>
      </c>
      <c r="B2255" s="1" t="s">
        <v>3596</v>
      </c>
      <c r="C2255" s="1" t="s">
        <v>3473</v>
      </c>
      <c r="D2255" s="1">
        <v>4.4000000000000004</v>
      </c>
      <c r="E2255" s="1">
        <v>27528</v>
      </c>
      <c r="F2255" s="1" t="s">
        <v>223</v>
      </c>
    </row>
    <row r="2256" spans="1:6">
      <c r="A2256" s="1" t="s">
        <v>129</v>
      </c>
      <c r="B2256" s="1" t="s">
        <v>3596</v>
      </c>
      <c r="C2256" s="1" t="s">
        <v>3471</v>
      </c>
      <c r="D2256" s="1">
        <v>4.7</v>
      </c>
      <c r="E2256" s="1">
        <v>23877</v>
      </c>
      <c r="F2256" s="1" t="s">
        <v>255</v>
      </c>
    </row>
    <row r="2257" spans="1:6">
      <c r="A2257" s="1" t="s">
        <v>129</v>
      </c>
      <c r="B2257" s="1" t="s">
        <v>3596</v>
      </c>
      <c r="C2257" s="1" t="s">
        <v>3472</v>
      </c>
      <c r="D2257" s="1">
        <v>4.7</v>
      </c>
      <c r="E2257" s="1">
        <v>10857</v>
      </c>
      <c r="F2257" s="1" t="s">
        <v>196</v>
      </c>
    </row>
    <row r="2258" spans="1:6">
      <c r="A2258" s="1" t="s">
        <v>129</v>
      </c>
      <c r="B2258" s="1" t="s">
        <v>3596</v>
      </c>
      <c r="C2258" s="1" t="s">
        <v>3477</v>
      </c>
      <c r="D2258" s="1">
        <v>4.3</v>
      </c>
      <c r="E2258" s="1">
        <v>8869</v>
      </c>
      <c r="F2258" s="1" t="s">
        <v>728</v>
      </c>
    </row>
    <row r="2259" spans="1:6">
      <c r="A2259" s="1" t="s">
        <v>129</v>
      </c>
      <c r="B2259" s="1" t="s">
        <v>3596</v>
      </c>
      <c r="C2259" s="1" t="s">
        <v>3479</v>
      </c>
      <c r="D2259" s="1">
        <v>4.5999999999999996</v>
      </c>
      <c r="E2259" s="1">
        <v>5077</v>
      </c>
      <c r="F2259" s="1" t="s">
        <v>351</v>
      </c>
    </row>
    <row r="2260" spans="1:6">
      <c r="A2260" s="1" t="s">
        <v>129</v>
      </c>
      <c r="B2260" s="1" t="s">
        <v>3596</v>
      </c>
      <c r="C2260" s="1" t="s">
        <v>3478</v>
      </c>
      <c r="D2260" s="1">
        <v>4.5</v>
      </c>
      <c r="E2260" s="1">
        <v>4726</v>
      </c>
      <c r="F2260" s="1" t="s">
        <v>140</v>
      </c>
    </row>
    <row r="2261" spans="1:6">
      <c r="A2261" s="1" t="s">
        <v>129</v>
      </c>
      <c r="B2261" s="1" t="s">
        <v>3596</v>
      </c>
      <c r="C2261" s="1" t="s">
        <v>3483</v>
      </c>
      <c r="D2261" s="1">
        <v>4.5</v>
      </c>
      <c r="E2261" s="1">
        <v>4564</v>
      </c>
      <c r="F2261" s="1" t="s">
        <v>569</v>
      </c>
    </row>
    <row r="2262" spans="1:6">
      <c r="A2262" s="1" t="s">
        <v>129</v>
      </c>
      <c r="B2262" s="1" t="s">
        <v>3596</v>
      </c>
      <c r="C2262" s="1" t="s">
        <v>3487</v>
      </c>
      <c r="D2262" s="1">
        <v>4.5</v>
      </c>
      <c r="E2262" s="1">
        <v>4418</v>
      </c>
      <c r="F2262" s="1" t="s">
        <v>229</v>
      </c>
    </row>
    <row r="2263" spans="1:6">
      <c r="A2263" s="1" t="s">
        <v>129</v>
      </c>
      <c r="B2263" s="1" t="s">
        <v>3596</v>
      </c>
      <c r="C2263" s="1" t="s">
        <v>3474</v>
      </c>
      <c r="D2263" s="1">
        <v>4.4000000000000004</v>
      </c>
      <c r="E2263" s="1">
        <v>3981</v>
      </c>
      <c r="F2263" s="1" t="s">
        <v>803</v>
      </c>
    </row>
    <row r="2264" spans="1:6">
      <c r="A2264" s="1" t="s">
        <v>129</v>
      </c>
      <c r="B2264" s="1" t="s">
        <v>3596</v>
      </c>
      <c r="C2264" s="1" t="s">
        <v>3494</v>
      </c>
      <c r="D2264" s="1">
        <v>4.2</v>
      </c>
      <c r="E2264" s="1">
        <v>3324</v>
      </c>
      <c r="F2264" s="1" t="s">
        <v>256</v>
      </c>
    </row>
    <row r="2265" spans="1:6">
      <c r="A2265" s="1" t="s">
        <v>129</v>
      </c>
      <c r="B2265" s="1" t="s">
        <v>3596</v>
      </c>
      <c r="C2265" s="1" t="s">
        <v>3481</v>
      </c>
      <c r="D2265" s="1">
        <v>4.5999999999999996</v>
      </c>
      <c r="E2265" s="1">
        <v>3179</v>
      </c>
      <c r="F2265" s="1" t="s">
        <v>243</v>
      </c>
    </row>
    <row r="2266" spans="1:6">
      <c r="A2266" s="1" t="s">
        <v>129</v>
      </c>
      <c r="B2266" s="1" t="s">
        <v>3596</v>
      </c>
      <c r="C2266" s="1" t="s">
        <v>3500</v>
      </c>
      <c r="D2266" s="1">
        <v>4.5999999999999996</v>
      </c>
      <c r="E2266" s="1">
        <v>3100</v>
      </c>
      <c r="F2266" s="1" t="s">
        <v>634</v>
      </c>
    </row>
    <row r="2267" spans="1:6">
      <c r="A2267" s="1" t="s">
        <v>129</v>
      </c>
      <c r="B2267" s="1" t="s">
        <v>3596</v>
      </c>
      <c r="C2267" s="1" t="s">
        <v>3475</v>
      </c>
      <c r="D2267" s="1">
        <v>4.9000000000000004</v>
      </c>
      <c r="E2267" s="1">
        <v>2622</v>
      </c>
      <c r="F2267" s="1" t="s">
        <v>3476</v>
      </c>
    </row>
    <row r="2268" spans="1:6">
      <c r="A2268" s="1" t="s">
        <v>129</v>
      </c>
      <c r="B2268" s="1" t="s">
        <v>3596</v>
      </c>
      <c r="C2268" s="1" t="s">
        <v>3499</v>
      </c>
      <c r="D2268" s="1">
        <v>4.5</v>
      </c>
      <c r="E2268" s="1">
        <v>2214</v>
      </c>
      <c r="F2268" s="1" t="s">
        <v>172</v>
      </c>
    </row>
    <row r="2269" spans="1:6">
      <c r="A2269" s="1" t="s">
        <v>129</v>
      </c>
      <c r="B2269" s="1" t="s">
        <v>3596</v>
      </c>
      <c r="C2269" s="1" t="s">
        <v>3496</v>
      </c>
      <c r="D2269" s="1">
        <v>4.5</v>
      </c>
      <c r="E2269" s="1">
        <v>1933</v>
      </c>
      <c r="F2269" s="1" t="s">
        <v>2525</v>
      </c>
    </row>
    <row r="2270" spans="1:6">
      <c r="A2270" s="1" t="s">
        <v>129</v>
      </c>
      <c r="B2270" s="1" t="s">
        <v>3596</v>
      </c>
      <c r="C2270" s="1" t="s">
        <v>3482</v>
      </c>
      <c r="D2270" s="1">
        <v>4.5</v>
      </c>
      <c r="E2270" s="1">
        <v>1619</v>
      </c>
      <c r="F2270" s="1" t="s">
        <v>257</v>
      </c>
    </row>
    <row r="2271" spans="1:6">
      <c r="A2271" s="1" t="s">
        <v>129</v>
      </c>
      <c r="B2271" s="1" t="s">
        <v>3596</v>
      </c>
      <c r="C2271" s="1" t="s">
        <v>3486</v>
      </c>
      <c r="D2271" s="1">
        <v>4.5</v>
      </c>
      <c r="E2271" s="1">
        <v>1520</v>
      </c>
      <c r="F2271" s="1" t="s">
        <v>137</v>
      </c>
    </row>
    <row r="2272" spans="1:6">
      <c r="A2272" s="1" t="s">
        <v>129</v>
      </c>
      <c r="B2272" s="1" t="s">
        <v>3596</v>
      </c>
      <c r="C2272" s="1" t="s">
        <v>3492</v>
      </c>
      <c r="D2272" s="1">
        <v>4.5</v>
      </c>
      <c r="E2272" s="1">
        <v>1465</v>
      </c>
      <c r="F2272" s="1" t="s">
        <v>366</v>
      </c>
    </row>
    <row r="2273" spans="1:6">
      <c r="A2273" s="1" t="s">
        <v>129</v>
      </c>
      <c r="B2273" s="1" t="s">
        <v>3596</v>
      </c>
      <c r="C2273" s="1" t="s">
        <v>3485</v>
      </c>
      <c r="D2273" s="1">
        <v>3.6</v>
      </c>
      <c r="E2273" s="1">
        <v>1406</v>
      </c>
      <c r="F2273" s="1" t="s">
        <v>180</v>
      </c>
    </row>
    <row r="2274" spans="1:6">
      <c r="A2274" s="1" t="s">
        <v>129</v>
      </c>
      <c r="B2274" s="1" t="s">
        <v>3596</v>
      </c>
      <c r="C2274" s="1" t="s">
        <v>3495</v>
      </c>
      <c r="D2274" s="1">
        <v>4.5999999999999996</v>
      </c>
      <c r="E2274" s="1">
        <v>1370</v>
      </c>
      <c r="F2274" s="1" t="s">
        <v>200</v>
      </c>
    </row>
    <row r="2275" spans="1:6">
      <c r="A2275" s="1" t="s">
        <v>129</v>
      </c>
      <c r="B2275" s="1" t="s">
        <v>3596</v>
      </c>
      <c r="C2275" s="1" t="s">
        <v>3488</v>
      </c>
      <c r="D2275" s="1">
        <v>4.5</v>
      </c>
      <c r="E2275" s="1">
        <v>1306</v>
      </c>
      <c r="F2275" s="1" t="s">
        <v>257</v>
      </c>
    </row>
    <row r="2276" spans="1:6">
      <c r="A2276" s="1" t="s">
        <v>129</v>
      </c>
      <c r="B2276" s="1" t="s">
        <v>3596</v>
      </c>
      <c r="C2276" s="1" t="s">
        <v>3480</v>
      </c>
      <c r="D2276" s="1">
        <v>4.5999999999999996</v>
      </c>
      <c r="E2276" s="1">
        <v>1268</v>
      </c>
      <c r="F2276" s="1" t="s">
        <v>191</v>
      </c>
    </row>
    <row r="2277" spans="1:6">
      <c r="A2277" s="1" t="s">
        <v>129</v>
      </c>
      <c r="B2277" s="1" t="s">
        <v>3596</v>
      </c>
      <c r="C2277" s="1" t="s">
        <v>3493</v>
      </c>
      <c r="D2277" s="1">
        <v>4.3</v>
      </c>
      <c r="E2277" s="1">
        <v>1207</v>
      </c>
      <c r="F2277" s="1" t="s">
        <v>339</v>
      </c>
    </row>
    <row r="2278" spans="1:6">
      <c r="A2278" s="1" t="s">
        <v>129</v>
      </c>
      <c r="B2278" s="1" t="s">
        <v>3596</v>
      </c>
      <c r="C2278" s="1" t="s">
        <v>3491</v>
      </c>
      <c r="D2278" s="1">
        <v>4.8</v>
      </c>
      <c r="E2278" s="1">
        <v>1135</v>
      </c>
      <c r="F2278" s="1" t="s">
        <v>211</v>
      </c>
    </row>
    <row r="2279" spans="1:6">
      <c r="A2279" s="1" t="s">
        <v>129</v>
      </c>
      <c r="B2279" s="1" t="s">
        <v>3596</v>
      </c>
      <c r="C2279" s="1" t="s">
        <v>3489</v>
      </c>
      <c r="D2279" s="1">
        <v>4.8</v>
      </c>
      <c r="E2279" s="1">
        <v>1115</v>
      </c>
      <c r="F2279" s="1" t="s">
        <v>3490</v>
      </c>
    </row>
    <row r="2280" spans="1:6">
      <c r="A2280" s="1" t="s">
        <v>129</v>
      </c>
      <c r="B2280" s="1" t="s">
        <v>3596</v>
      </c>
      <c r="C2280" s="1" t="s">
        <v>3497</v>
      </c>
      <c r="D2280" s="1">
        <v>4.8</v>
      </c>
      <c r="E2280" s="1">
        <v>1108</v>
      </c>
      <c r="F2280" s="1" t="s">
        <v>3498</v>
      </c>
    </row>
    <row r="2281" spans="1:6">
      <c r="A2281" s="1" t="s">
        <v>129</v>
      </c>
      <c r="B2281" s="1" t="s">
        <v>3596</v>
      </c>
      <c r="C2281" s="1" t="s">
        <v>3484</v>
      </c>
      <c r="D2281" s="1">
        <v>4.5</v>
      </c>
      <c r="E2281" s="1">
        <v>1047</v>
      </c>
      <c r="F2281" s="1" t="s">
        <v>180</v>
      </c>
    </row>
    <row r="2282" spans="1:6">
      <c r="A2282" s="1" t="s">
        <v>1031</v>
      </c>
      <c r="B2282" s="1" t="s">
        <v>84</v>
      </c>
      <c r="C2282" s="1" t="s">
        <v>842</v>
      </c>
      <c r="D2282" s="1">
        <v>4.5</v>
      </c>
      <c r="E2282" s="1">
        <v>15649</v>
      </c>
      <c r="F2282" s="1" t="s">
        <v>145</v>
      </c>
    </row>
    <row r="2283" spans="1:6">
      <c r="A2283" s="1" t="s">
        <v>1031</v>
      </c>
      <c r="B2283" s="1" t="s">
        <v>84</v>
      </c>
      <c r="C2283" s="1" t="s">
        <v>1033</v>
      </c>
      <c r="D2283" s="1">
        <v>4.7</v>
      </c>
      <c r="E2283" s="1">
        <v>13594</v>
      </c>
      <c r="F2283" s="1" t="s">
        <v>140</v>
      </c>
    </row>
    <row r="2284" spans="1:6">
      <c r="A2284" s="1" t="s">
        <v>1031</v>
      </c>
      <c r="B2284" s="1" t="s">
        <v>84</v>
      </c>
      <c r="C2284" s="1" t="s">
        <v>841</v>
      </c>
      <c r="D2284" s="1">
        <v>4.5999999999999996</v>
      </c>
      <c r="E2284" s="1">
        <v>12673</v>
      </c>
      <c r="F2284" s="1" t="s">
        <v>546</v>
      </c>
    </row>
    <row r="2285" spans="1:6">
      <c r="A2285" s="1" t="s">
        <v>1031</v>
      </c>
      <c r="B2285" s="1" t="s">
        <v>84</v>
      </c>
      <c r="C2285" s="1" t="s">
        <v>1032</v>
      </c>
      <c r="D2285" s="1">
        <v>4.5999999999999996</v>
      </c>
      <c r="E2285" s="1">
        <v>9901</v>
      </c>
      <c r="F2285" s="1" t="s">
        <v>840</v>
      </c>
    </row>
    <row r="2286" spans="1:6">
      <c r="A2286" s="1" t="s">
        <v>1031</v>
      </c>
      <c r="B2286" s="1" t="s">
        <v>84</v>
      </c>
      <c r="C2286" s="1" t="s">
        <v>1038</v>
      </c>
      <c r="D2286" s="1">
        <v>4.7</v>
      </c>
      <c r="E2286" s="1">
        <v>7178</v>
      </c>
      <c r="F2286" s="1" t="s">
        <v>203</v>
      </c>
    </row>
    <row r="2287" spans="1:6">
      <c r="A2287" s="1" t="s">
        <v>1031</v>
      </c>
      <c r="B2287" s="1" t="s">
        <v>84</v>
      </c>
      <c r="C2287" s="1" t="s">
        <v>843</v>
      </c>
      <c r="D2287" s="1">
        <v>4.4000000000000004</v>
      </c>
      <c r="E2287" s="1">
        <v>5927</v>
      </c>
      <c r="F2287" s="1" t="s">
        <v>145</v>
      </c>
    </row>
    <row r="2288" spans="1:6">
      <c r="A2288" s="1" t="s">
        <v>1031</v>
      </c>
      <c r="B2288" s="1" t="s">
        <v>84</v>
      </c>
      <c r="C2288" s="1" t="s">
        <v>845</v>
      </c>
      <c r="D2288" s="1">
        <v>4.7</v>
      </c>
      <c r="E2288" s="1">
        <v>4062</v>
      </c>
      <c r="F2288" s="1" t="s">
        <v>272</v>
      </c>
    </row>
    <row r="2289" spans="1:6">
      <c r="A2289" s="1" t="s">
        <v>1031</v>
      </c>
      <c r="B2289" s="1" t="s">
        <v>84</v>
      </c>
      <c r="C2289" s="1" t="s">
        <v>1034</v>
      </c>
      <c r="D2289" s="1">
        <v>4.8</v>
      </c>
      <c r="E2289" s="1">
        <v>4026</v>
      </c>
      <c r="F2289" s="1" t="s">
        <v>1035</v>
      </c>
    </row>
    <row r="2290" spans="1:6">
      <c r="A2290" s="1" t="s">
        <v>1031</v>
      </c>
      <c r="B2290" s="1" t="s">
        <v>84</v>
      </c>
      <c r="C2290" s="1" t="s">
        <v>1039</v>
      </c>
      <c r="D2290" s="1">
        <v>4.4000000000000004</v>
      </c>
      <c r="E2290" s="1">
        <v>4012</v>
      </c>
      <c r="F2290" s="1" t="s">
        <v>164</v>
      </c>
    </row>
    <row r="2291" spans="1:6">
      <c r="A2291" s="1" t="s">
        <v>1031</v>
      </c>
      <c r="B2291" s="1" t="s">
        <v>84</v>
      </c>
      <c r="C2291" s="1" t="s">
        <v>1041</v>
      </c>
      <c r="D2291" s="1">
        <v>4.5</v>
      </c>
      <c r="E2291" s="1">
        <v>3371</v>
      </c>
      <c r="F2291" s="1" t="s">
        <v>166</v>
      </c>
    </row>
    <row r="2292" spans="1:6">
      <c r="A2292" s="1" t="s">
        <v>1031</v>
      </c>
      <c r="B2292" s="1" t="s">
        <v>84</v>
      </c>
      <c r="C2292" s="1" t="s">
        <v>848</v>
      </c>
      <c r="D2292" s="1">
        <v>4.7</v>
      </c>
      <c r="E2292" s="1">
        <v>2679</v>
      </c>
      <c r="F2292" s="1" t="s">
        <v>243</v>
      </c>
    </row>
    <row r="2293" spans="1:6">
      <c r="A2293" s="1" t="s">
        <v>1031</v>
      </c>
      <c r="B2293" s="1" t="s">
        <v>84</v>
      </c>
      <c r="C2293" s="1" t="s">
        <v>1046</v>
      </c>
      <c r="D2293" s="1">
        <v>4.4000000000000004</v>
      </c>
      <c r="E2293" s="1">
        <v>2628</v>
      </c>
      <c r="F2293" s="1" t="s">
        <v>140</v>
      </c>
    </row>
    <row r="2294" spans="1:6">
      <c r="A2294" s="1" t="s">
        <v>1031</v>
      </c>
      <c r="B2294" s="1" t="s">
        <v>84</v>
      </c>
      <c r="C2294" s="1" t="s">
        <v>844</v>
      </c>
      <c r="D2294" s="1">
        <v>4.5999999999999996</v>
      </c>
      <c r="E2294" s="1">
        <v>2501</v>
      </c>
      <c r="F2294" s="1" t="s">
        <v>366</v>
      </c>
    </row>
    <row r="2295" spans="1:6">
      <c r="A2295" s="1" t="s">
        <v>1031</v>
      </c>
      <c r="B2295" s="1" t="s">
        <v>84</v>
      </c>
      <c r="C2295" s="1" t="s">
        <v>846</v>
      </c>
      <c r="D2295" s="1">
        <v>4.7</v>
      </c>
      <c r="E2295" s="1">
        <v>2208</v>
      </c>
      <c r="F2295" s="1" t="s">
        <v>238</v>
      </c>
    </row>
    <row r="2296" spans="1:6">
      <c r="A2296" s="1" t="s">
        <v>1031</v>
      </c>
      <c r="B2296" s="1" t="s">
        <v>84</v>
      </c>
      <c r="C2296" s="1" t="s">
        <v>847</v>
      </c>
      <c r="D2296" s="1">
        <v>4.5</v>
      </c>
      <c r="E2296" s="1">
        <v>2162</v>
      </c>
      <c r="F2296" s="1" t="s">
        <v>638</v>
      </c>
    </row>
    <row r="2297" spans="1:6">
      <c r="A2297" s="1" t="s">
        <v>1031</v>
      </c>
      <c r="B2297" s="1" t="s">
        <v>84</v>
      </c>
      <c r="C2297" s="1" t="s">
        <v>1044</v>
      </c>
      <c r="D2297" s="1">
        <v>4.4000000000000004</v>
      </c>
      <c r="E2297" s="1">
        <v>2097</v>
      </c>
      <c r="F2297" s="1" t="s">
        <v>725</v>
      </c>
    </row>
    <row r="2298" spans="1:6">
      <c r="A2298" s="1" t="s">
        <v>1031</v>
      </c>
      <c r="B2298" s="1" t="s">
        <v>84</v>
      </c>
      <c r="C2298" s="1" t="s">
        <v>849</v>
      </c>
      <c r="D2298" s="1">
        <v>4.3</v>
      </c>
      <c r="E2298" s="1">
        <v>2078</v>
      </c>
      <c r="F2298" s="1" t="s">
        <v>172</v>
      </c>
    </row>
    <row r="2299" spans="1:6">
      <c r="A2299" s="1" t="s">
        <v>1031</v>
      </c>
      <c r="B2299" s="1" t="s">
        <v>84</v>
      </c>
      <c r="C2299" s="1" t="s">
        <v>850</v>
      </c>
      <c r="D2299" s="1">
        <v>4.4000000000000004</v>
      </c>
      <c r="E2299" s="1">
        <v>2028</v>
      </c>
      <c r="F2299" s="1" t="s">
        <v>546</v>
      </c>
    </row>
    <row r="2300" spans="1:6">
      <c r="A2300" s="1" t="s">
        <v>1031</v>
      </c>
      <c r="B2300" s="1" t="s">
        <v>84</v>
      </c>
      <c r="C2300" s="1" t="s">
        <v>1036</v>
      </c>
      <c r="D2300" s="1">
        <v>4.8</v>
      </c>
      <c r="E2300" s="1">
        <v>1932</v>
      </c>
      <c r="F2300" s="1" t="s">
        <v>1037</v>
      </c>
    </row>
    <row r="2301" spans="1:6">
      <c r="A2301" s="1" t="s">
        <v>1031</v>
      </c>
      <c r="B2301" s="1" t="s">
        <v>84</v>
      </c>
      <c r="C2301" s="1" t="s">
        <v>1040</v>
      </c>
      <c r="D2301" s="1">
        <v>4.3</v>
      </c>
      <c r="E2301" s="1">
        <v>1800</v>
      </c>
      <c r="F2301" s="1" t="s">
        <v>223</v>
      </c>
    </row>
    <row r="2302" spans="1:6">
      <c r="A2302" s="1" t="s">
        <v>1031</v>
      </c>
      <c r="B2302" s="1" t="s">
        <v>84</v>
      </c>
      <c r="C2302" s="1" t="s">
        <v>852</v>
      </c>
      <c r="D2302" s="1">
        <v>4.8</v>
      </c>
      <c r="E2302" s="1">
        <v>1770</v>
      </c>
      <c r="F2302" s="1" t="s">
        <v>145</v>
      </c>
    </row>
    <row r="2303" spans="1:6">
      <c r="A2303" s="1" t="s">
        <v>1031</v>
      </c>
      <c r="B2303" s="1" t="s">
        <v>84</v>
      </c>
      <c r="C2303" s="1" t="s">
        <v>1045</v>
      </c>
      <c r="D2303" s="1">
        <v>4.7</v>
      </c>
      <c r="E2303" s="1">
        <v>1605</v>
      </c>
      <c r="F2303" s="1" t="s">
        <v>269</v>
      </c>
    </row>
    <row r="2304" spans="1:6">
      <c r="A2304" s="1" t="s">
        <v>1031</v>
      </c>
      <c r="B2304" s="1" t="s">
        <v>84</v>
      </c>
      <c r="C2304" s="1" t="s">
        <v>1042</v>
      </c>
      <c r="D2304" s="1">
        <v>4.7</v>
      </c>
      <c r="E2304" s="1">
        <v>1604</v>
      </c>
      <c r="F2304" s="1" t="s">
        <v>1043</v>
      </c>
    </row>
    <row r="2305" spans="1:6">
      <c r="A2305" s="1" t="s">
        <v>1031</v>
      </c>
      <c r="B2305" s="1" t="s">
        <v>84</v>
      </c>
      <c r="C2305" s="1" t="s">
        <v>1050</v>
      </c>
      <c r="D2305" s="1">
        <v>4.4000000000000004</v>
      </c>
      <c r="E2305" s="1">
        <v>1448</v>
      </c>
      <c r="F2305" s="1" t="s">
        <v>238</v>
      </c>
    </row>
    <row r="2306" spans="1:6">
      <c r="A2306" s="1" t="s">
        <v>1031</v>
      </c>
      <c r="B2306" s="1" t="s">
        <v>84</v>
      </c>
      <c r="C2306" s="1" t="s">
        <v>1048</v>
      </c>
      <c r="D2306" s="1">
        <v>4.7</v>
      </c>
      <c r="E2306" s="1">
        <v>1320</v>
      </c>
      <c r="F2306" s="1" t="s">
        <v>12</v>
      </c>
    </row>
    <row r="2307" spans="1:6">
      <c r="A2307" s="1" t="s">
        <v>1031</v>
      </c>
      <c r="B2307" s="1" t="s">
        <v>84</v>
      </c>
      <c r="C2307" s="1" t="s">
        <v>1047</v>
      </c>
      <c r="D2307" s="1">
        <v>4.4000000000000004</v>
      </c>
      <c r="E2307" s="1">
        <v>1119</v>
      </c>
      <c r="F2307" s="1" t="s">
        <v>147</v>
      </c>
    </row>
    <row r="2308" spans="1:6">
      <c r="A2308" s="1" t="s">
        <v>1031</v>
      </c>
      <c r="B2308" s="1" t="s">
        <v>84</v>
      </c>
      <c r="C2308" s="1" t="s">
        <v>1049</v>
      </c>
      <c r="D2308" s="1">
        <v>4.9000000000000004</v>
      </c>
      <c r="E2308" s="1">
        <v>1000</v>
      </c>
      <c r="F2308" s="1" t="s">
        <v>145</v>
      </c>
    </row>
    <row r="2309" spans="1:6">
      <c r="A2309" s="1" t="s">
        <v>1031</v>
      </c>
      <c r="B2309" s="1" t="s">
        <v>84</v>
      </c>
      <c r="C2309" s="1" t="s">
        <v>854</v>
      </c>
      <c r="D2309" s="1">
        <v>4.8</v>
      </c>
      <c r="E2309" s="1">
        <v>793</v>
      </c>
      <c r="F2309" s="1" t="s">
        <v>296</v>
      </c>
    </row>
    <row r="2310" spans="1:6">
      <c r="A2310" s="1" t="s">
        <v>1031</v>
      </c>
      <c r="B2310" s="1" t="s">
        <v>84</v>
      </c>
      <c r="C2310" s="1" t="s">
        <v>851</v>
      </c>
      <c r="D2310" s="1">
        <v>4.5999999999999996</v>
      </c>
      <c r="E2310" s="1">
        <v>321</v>
      </c>
      <c r="F2310" s="1" t="s">
        <v>136</v>
      </c>
    </row>
    <row r="2311" spans="1:6">
      <c r="A2311" s="1" t="s">
        <v>1031</v>
      </c>
      <c r="B2311" s="1" t="s">
        <v>84</v>
      </c>
      <c r="C2311" s="1" t="s">
        <v>853</v>
      </c>
      <c r="D2311" s="1">
        <v>4.9000000000000004</v>
      </c>
      <c r="E2311" s="1">
        <v>285</v>
      </c>
      <c r="F2311" s="1" t="s">
        <v>612</v>
      </c>
    </row>
    <row r="2312" spans="1:6">
      <c r="A2312" s="1" t="s">
        <v>1448</v>
      </c>
      <c r="B2312" s="1" t="s">
        <v>92</v>
      </c>
      <c r="C2312" s="1" t="s">
        <v>1449</v>
      </c>
      <c r="D2312" s="1">
        <v>4.5</v>
      </c>
      <c r="E2312" s="1">
        <v>12062</v>
      </c>
      <c r="F2312" s="1" t="s">
        <v>513</v>
      </c>
    </row>
    <row r="2313" spans="1:6">
      <c r="A2313" s="1" t="s">
        <v>1448</v>
      </c>
      <c r="B2313" s="1" t="s">
        <v>92</v>
      </c>
      <c r="C2313" s="1" t="s">
        <v>1452</v>
      </c>
      <c r="D2313" s="1">
        <v>4.4000000000000004</v>
      </c>
      <c r="E2313" s="1">
        <v>9975</v>
      </c>
      <c r="F2313" s="1" t="s">
        <v>581</v>
      </c>
    </row>
    <row r="2314" spans="1:6">
      <c r="A2314" s="1" t="s">
        <v>1448</v>
      </c>
      <c r="B2314" s="1" t="s">
        <v>92</v>
      </c>
      <c r="C2314" s="1" t="s">
        <v>1450</v>
      </c>
      <c r="D2314" s="1">
        <v>4.3</v>
      </c>
      <c r="E2314" s="1">
        <v>7116</v>
      </c>
      <c r="F2314" s="1" t="s">
        <v>136</v>
      </c>
    </row>
    <row r="2315" spans="1:6">
      <c r="A2315" s="1" t="s">
        <v>1448</v>
      </c>
      <c r="B2315" s="1" t="s">
        <v>92</v>
      </c>
      <c r="C2315" s="1" t="s">
        <v>1462</v>
      </c>
      <c r="D2315" s="1">
        <v>4.4000000000000004</v>
      </c>
      <c r="E2315" s="1">
        <v>6717</v>
      </c>
      <c r="F2315" s="1" t="s">
        <v>868</v>
      </c>
    </row>
    <row r="2316" spans="1:6">
      <c r="A2316" s="1" t="s">
        <v>1448</v>
      </c>
      <c r="B2316" s="1" t="s">
        <v>92</v>
      </c>
      <c r="C2316" s="1" t="s">
        <v>1456</v>
      </c>
      <c r="D2316" s="1">
        <v>4.5999999999999996</v>
      </c>
      <c r="E2316" s="1">
        <v>5835</v>
      </c>
      <c r="F2316" s="1" t="s">
        <v>238</v>
      </c>
    </row>
    <row r="2317" spans="1:6">
      <c r="A2317" s="1" t="s">
        <v>1448</v>
      </c>
      <c r="B2317" s="1" t="s">
        <v>92</v>
      </c>
      <c r="C2317" s="1" t="s">
        <v>1461</v>
      </c>
      <c r="D2317" s="1">
        <v>4.5</v>
      </c>
      <c r="E2317" s="1">
        <v>4104</v>
      </c>
      <c r="F2317" s="1" t="s">
        <v>136</v>
      </c>
    </row>
    <row r="2318" spans="1:6">
      <c r="A2318" s="1" t="s">
        <v>1448</v>
      </c>
      <c r="B2318" s="1" t="s">
        <v>92</v>
      </c>
      <c r="C2318" s="1" t="s">
        <v>1451</v>
      </c>
      <c r="D2318" s="1">
        <v>4.3</v>
      </c>
      <c r="E2318" s="1">
        <v>3321</v>
      </c>
      <c r="F2318" s="1" t="s">
        <v>519</v>
      </c>
    </row>
    <row r="2319" spans="1:6">
      <c r="A2319" s="1" t="s">
        <v>1448</v>
      </c>
      <c r="B2319" s="1" t="s">
        <v>92</v>
      </c>
      <c r="C2319" s="1" t="s">
        <v>1453</v>
      </c>
      <c r="D2319" s="1">
        <v>4.4000000000000004</v>
      </c>
      <c r="E2319" s="1">
        <v>3128</v>
      </c>
      <c r="F2319" s="1" t="s">
        <v>136</v>
      </c>
    </row>
    <row r="2320" spans="1:6">
      <c r="A2320" s="1" t="s">
        <v>1448</v>
      </c>
      <c r="B2320" s="1" t="s">
        <v>92</v>
      </c>
      <c r="C2320" s="1" t="s">
        <v>1459</v>
      </c>
      <c r="D2320" s="1">
        <v>4</v>
      </c>
      <c r="E2320" s="1">
        <v>3038</v>
      </c>
      <c r="F2320" s="1" t="s">
        <v>136</v>
      </c>
    </row>
    <row r="2321" spans="1:6">
      <c r="A2321" s="1" t="s">
        <v>1448</v>
      </c>
      <c r="B2321" s="1" t="s">
        <v>92</v>
      </c>
      <c r="C2321" s="1" t="s">
        <v>1463</v>
      </c>
      <c r="D2321" s="1">
        <v>4.3</v>
      </c>
      <c r="E2321" s="1">
        <v>2993</v>
      </c>
      <c r="F2321" s="1" t="s">
        <v>136</v>
      </c>
    </row>
    <row r="2322" spans="1:6">
      <c r="A2322" s="1" t="s">
        <v>1448</v>
      </c>
      <c r="B2322" s="1" t="s">
        <v>92</v>
      </c>
      <c r="C2322" s="1" t="s">
        <v>1454</v>
      </c>
      <c r="D2322" s="1">
        <v>4.2</v>
      </c>
      <c r="E2322" s="1">
        <v>2944</v>
      </c>
      <c r="F2322" s="1" t="s">
        <v>1455</v>
      </c>
    </row>
    <row r="2323" spans="1:6">
      <c r="A2323" s="1" t="s">
        <v>1448</v>
      </c>
      <c r="B2323" s="1" t="s">
        <v>92</v>
      </c>
      <c r="C2323" s="1" t="s">
        <v>1464</v>
      </c>
      <c r="D2323" s="1">
        <v>3.7</v>
      </c>
      <c r="E2323" s="1">
        <v>2863</v>
      </c>
      <c r="F2323" s="1" t="s">
        <v>911</v>
      </c>
    </row>
    <row r="2324" spans="1:6">
      <c r="A2324" s="1" t="s">
        <v>1448</v>
      </c>
      <c r="B2324" s="1" t="s">
        <v>92</v>
      </c>
      <c r="C2324" s="1" t="s">
        <v>1471</v>
      </c>
      <c r="D2324" s="1">
        <v>4.5</v>
      </c>
      <c r="E2324" s="1">
        <v>2578</v>
      </c>
      <c r="F2324" s="1" t="s">
        <v>134</v>
      </c>
    </row>
    <row r="2325" spans="1:6">
      <c r="A2325" s="1" t="s">
        <v>1448</v>
      </c>
      <c r="B2325" s="1" t="s">
        <v>92</v>
      </c>
      <c r="C2325" s="1" t="s">
        <v>1473</v>
      </c>
      <c r="D2325" s="1">
        <v>4</v>
      </c>
      <c r="E2325" s="1">
        <v>1951</v>
      </c>
      <c r="F2325" s="1" t="s">
        <v>136</v>
      </c>
    </row>
    <row r="2326" spans="1:6">
      <c r="A2326" s="1" t="s">
        <v>1448</v>
      </c>
      <c r="B2326" s="1" t="s">
        <v>92</v>
      </c>
      <c r="C2326" s="1" t="s">
        <v>1481</v>
      </c>
      <c r="D2326" s="1">
        <v>3.4</v>
      </c>
      <c r="E2326" s="1">
        <v>1752</v>
      </c>
      <c r="F2326" s="1" t="s">
        <v>1482</v>
      </c>
    </row>
    <row r="2327" spans="1:6">
      <c r="A2327" s="1" t="s">
        <v>1448</v>
      </c>
      <c r="B2327" s="1" t="s">
        <v>92</v>
      </c>
      <c r="C2327" s="1" t="s">
        <v>1465</v>
      </c>
      <c r="D2327" s="1">
        <v>4.3</v>
      </c>
      <c r="E2327" s="1">
        <v>1542</v>
      </c>
      <c r="F2327" s="1" t="s">
        <v>136</v>
      </c>
    </row>
    <row r="2328" spans="1:6">
      <c r="A2328" s="1" t="s">
        <v>1448</v>
      </c>
      <c r="B2328" s="1" t="s">
        <v>92</v>
      </c>
      <c r="C2328" s="1" t="s">
        <v>1470</v>
      </c>
      <c r="D2328" s="1">
        <v>4.5</v>
      </c>
      <c r="E2328" s="1">
        <v>1450</v>
      </c>
      <c r="F2328" s="1" t="s">
        <v>136</v>
      </c>
    </row>
    <row r="2329" spans="1:6">
      <c r="A2329" s="1" t="s">
        <v>1448</v>
      </c>
      <c r="B2329" s="1" t="s">
        <v>92</v>
      </c>
      <c r="C2329" s="1" t="s">
        <v>1480</v>
      </c>
      <c r="D2329" s="1">
        <v>4.4000000000000004</v>
      </c>
      <c r="E2329" s="1">
        <v>1404</v>
      </c>
      <c r="F2329" s="1" t="s">
        <v>223</v>
      </c>
    </row>
    <row r="2330" spans="1:6">
      <c r="A2330" s="1" t="s">
        <v>1448</v>
      </c>
      <c r="B2330" s="1" t="s">
        <v>92</v>
      </c>
      <c r="C2330" s="1" t="s">
        <v>1469</v>
      </c>
      <c r="D2330" s="1">
        <v>4.4000000000000004</v>
      </c>
      <c r="E2330" s="1">
        <v>1389</v>
      </c>
      <c r="F2330" s="1" t="s">
        <v>136</v>
      </c>
    </row>
    <row r="2331" spans="1:6">
      <c r="A2331" s="1" t="s">
        <v>1448</v>
      </c>
      <c r="B2331" s="1" t="s">
        <v>92</v>
      </c>
      <c r="C2331" s="1" t="s">
        <v>1468</v>
      </c>
      <c r="D2331" s="1">
        <v>4.5999999999999996</v>
      </c>
      <c r="E2331" s="1">
        <v>1313</v>
      </c>
      <c r="F2331" s="1" t="s">
        <v>193</v>
      </c>
    </row>
    <row r="2332" spans="1:6">
      <c r="A2332" s="1" t="s">
        <v>1448</v>
      </c>
      <c r="B2332" s="1" t="s">
        <v>92</v>
      </c>
      <c r="C2332" s="1" t="s">
        <v>1457</v>
      </c>
      <c r="D2332" s="1">
        <v>4.5</v>
      </c>
      <c r="E2332" s="1">
        <v>1257</v>
      </c>
      <c r="F2332" s="1" t="s">
        <v>1458</v>
      </c>
    </row>
    <row r="2333" spans="1:6">
      <c r="A2333" s="1" t="s">
        <v>1448</v>
      </c>
      <c r="B2333" s="1" t="s">
        <v>92</v>
      </c>
      <c r="C2333" s="1" t="s">
        <v>1460</v>
      </c>
      <c r="D2333" s="1">
        <v>4.5</v>
      </c>
      <c r="E2333" s="1">
        <v>1257</v>
      </c>
      <c r="F2333" s="1" t="s">
        <v>145</v>
      </c>
    </row>
    <row r="2334" spans="1:6">
      <c r="A2334" s="1" t="s">
        <v>1448</v>
      </c>
      <c r="B2334" s="1" t="s">
        <v>92</v>
      </c>
      <c r="C2334" s="1" t="s">
        <v>1478</v>
      </c>
      <c r="D2334" s="1">
        <v>4.5999999999999996</v>
      </c>
      <c r="E2334" s="1">
        <v>1169</v>
      </c>
      <c r="F2334" s="1" t="s">
        <v>178</v>
      </c>
    </row>
    <row r="2335" spans="1:6">
      <c r="A2335" s="1" t="s">
        <v>1448</v>
      </c>
      <c r="B2335" s="1" t="s">
        <v>92</v>
      </c>
      <c r="C2335" s="1" t="s">
        <v>1477</v>
      </c>
      <c r="D2335" s="1">
        <v>4.4000000000000004</v>
      </c>
      <c r="E2335" s="1">
        <v>1164</v>
      </c>
      <c r="F2335" s="1" t="s">
        <v>513</v>
      </c>
    </row>
    <row r="2336" spans="1:6">
      <c r="A2336" s="1" t="s">
        <v>1448</v>
      </c>
      <c r="B2336" s="1" t="s">
        <v>92</v>
      </c>
      <c r="C2336" s="1" t="s">
        <v>1472</v>
      </c>
      <c r="D2336" s="1">
        <v>4.5999999999999996</v>
      </c>
      <c r="E2336" s="1">
        <v>1123</v>
      </c>
      <c r="F2336" s="1" t="s">
        <v>138</v>
      </c>
    </row>
    <row r="2337" spans="1:6">
      <c r="A2337" s="1" t="s">
        <v>1448</v>
      </c>
      <c r="B2337" s="1" t="s">
        <v>92</v>
      </c>
      <c r="C2337" s="1" t="s">
        <v>1474</v>
      </c>
      <c r="D2337" s="1">
        <v>4.2</v>
      </c>
      <c r="E2337" s="1">
        <v>1089</v>
      </c>
      <c r="F2337" s="1" t="s">
        <v>136</v>
      </c>
    </row>
    <row r="2338" spans="1:6">
      <c r="A2338" s="1" t="s">
        <v>1448</v>
      </c>
      <c r="B2338" s="1" t="s">
        <v>92</v>
      </c>
      <c r="C2338" s="1" t="s">
        <v>1467</v>
      </c>
      <c r="D2338" s="1">
        <v>4.4000000000000004</v>
      </c>
      <c r="E2338" s="1">
        <v>930</v>
      </c>
      <c r="F2338" s="1" t="s">
        <v>136</v>
      </c>
    </row>
    <row r="2339" spans="1:6">
      <c r="A2339" s="1" t="s">
        <v>1448</v>
      </c>
      <c r="B2339" s="1" t="s">
        <v>92</v>
      </c>
      <c r="C2339" s="1" t="s">
        <v>1479</v>
      </c>
      <c r="D2339" s="1">
        <v>4</v>
      </c>
      <c r="E2339" s="1">
        <v>920</v>
      </c>
      <c r="F2339" s="1" t="s">
        <v>513</v>
      </c>
    </row>
    <row r="2340" spans="1:6">
      <c r="A2340" s="1" t="s">
        <v>1448</v>
      </c>
      <c r="B2340" s="1" t="s">
        <v>92</v>
      </c>
      <c r="C2340" s="1" t="s">
        <v>1466</v>
      </c>
      <c r="D2340" s="1">
        <v>4.2</v>
      </c>
      <c r="E2340" s="1">
        <v>450</v>
      </c>
      <c r="F2340" s="1" t="s">
        <v>136</v>
      </c>
    </row>
    <row r="2341" spans="1:6">
      <c r="A2341" s="1" t="s">
        <v>1448</v>
      </c>
      <c r="B2341" s="1" t="s">
        <v>92</v>
      </c>
      <c r="C2341" s="1" t="s">
        <v>1475</v>
      </c>
      <c r="D2341" s="1">
        <v>4.5999999999999996</v>
      </c>
      <c r="E2341" s="1">
        <v>412</v>
      </c>
      <c r="F2341" s="1" t="s">
        <v>1476</v>
      </c>
    </row>
    <row r="2342" spans="1:6">
      <c r="A2342" s="1" t="s">
        <v>103</v>
      </c>
      <c r="B2342" s="1" t="s">
        <v>1985</v>
      </c>
      <c r="C2342" s="1" t="s">
        <v>1986</v>
      </c>
      <c r="D2342" s="1">
        <v>4.5999999999999996</v>
      </c>
      <c r="E2342" s="1">
        <v>7331</v>
      </c>
      <c r="F2342" s="1" t="s">
        <v>1232</v>
      </c>
    </row>
    <row r="2343" spans="1:6">
      <c r="A2343" s="1" t="s">
        <v>103</v>
      </c>
      <c r="B2343" s="1" t="s">
        <v>1985</v>
      </c>
      <c r="C2343" s="1" t="s">
        <v>1987</v>
      </c>
      <c r="D2343" s="1">
        <v>4.3</v>
      </c>
      <c r="E2343" s="1">
        <v>3628</v>
      </c>
      <c r="F2343" s="1" t="s">
        <v>149</v>
      </c>
    </row>
    <row r="2344" spans="1:6">
      <c r="A2344" s="1" t="s">
        <v>103</v>
      </c>
      <c r="B2344" s="1" t="s">
        <v>1985</v>
      </c>
      <c r="C2344" s="1" t="s">
        <v>697</v>
      </c>
      <c r="D2344" s="1">
        <v>4.5</v>
      </c>
      <c r="E2344" s="1">
        <v>3098</v>
      </c>
      <c r="F2344" s="1" t="s">
        <v>145</v>
      </c>
    </row>
    <row r="2345" spans="1:6">
      <c r="A2345" s="1" t="s">
        <v>103</v>
      </c>
      <c r="B2345" s="1" t="s">
        <v>1985</v>
      </c>
      <c r="C2345" s="1" t="s">
        <v>1993</v>
      </c>
      <c r="D2345" s="1">
        <v>4.4000000000000004</v>
      </c>
      <c r="E2345" s="1">
        <v>2657</v>
      </c>
      <c r="F2345" s="1" t="s">
        <v>256</v>
      </c>
    </row>
    <row r="2346" spans="1:6">
      <c r="A2346" s="1" t="s">
        <v>103</v>
      </c>
      <c r="B2346" s="1" t="s">
        <v>1985</v>
      </c>
      <c r="C2346" s="1" t="s">
        <v>1998</v>
      </c>
      <c r="D2346" s="1">
        <v>4.2</v>
      </c>
      <c r="E2346" s="1">
        <v>2555</v>
      </c>
      <c r="F2346" s="1" t="s">
        <v>150</v>
      </c>
    </row>
    <row r="2347" spans="1:6">
      <c r="A2347" s="1" t="s">
        <v>103</v>
      </c>
      <c r="B2347" s="1" t="s">
        <v>1985</v>
      </c>
      <c r="C2347" s="1" t="s">
        <v>1989</v>
      </c>
      <c r="D2347" s="1">
        <v>4.4000000000000004</v>
      </c>
      <c r="E2347" s="1">
        <v>1960</v>
      </c>
      <c r="F2347" s="1" t="s">
        <v>222</v>
      </c>
    </row>
    <row r="2348" spans="1:6">
      <c r="A2348" s="1" t="s">
        <v>103</v>
      </c>
      <c r="B2348" s="1" t="s">
        <v>1985</v>
      </c>
      <c r="C2348" s="1" t="s">
        <v>1990</v>
      </c>
      <c r="D2348" s="1">
        <v>4.5</v>
      </c>
      <c r="E2348" s="1">
        <v>1913</v>
      </c>
      <c r="F2348" s="1" t="s">
        <v>136</v>
      </c>
    </row>
    <row r="2349" spans="1:6">
      <c r="A2349" s="1" t="s">
        <v>103</v>
      </c>
      <c r="B2349" s="1" t="s">
        <v>1985</v>
      </c>
      <c r="C2349" s="1" t="s">
        <v>2008</v>
      </c>
      <c r="D2349" s="1">
        <v>4.2</v>
      </c>
      <c r="E2349" s="1">
        <v>1906</v>
      </c>
      <c r="F2349" s="1" t="s">
        <v>140</v>
      </c>
    </row>
    <row r="2350" spans="1:6">
      <c r="A2350" s="1" t="s">
        <v>103</v>
      </c>
      <c r="B2350" s="1" t="s">
        <v>1985</v>
      </c>
      <c r="C2350" s="1" t="s">
        <v>1991</v>
      </c>
      <c r="D2350" s="1">
        <v>4.2</v>
      </c>
      <c r="E2350" s="1">
        <v>1871</v>
      </c>
      <c r="F2350" s="1" t="s">
        <v>211</v>
      </c>
    </row>
    <row r="2351" spans="1:6">
      <c r="A2351" s="1" t="s">
        <v>103</v>
      </c>
      <c r="B2351" s="1" t="s">
        <v>1985</v>
      </c>
      <c r="C2351" s="1" t="s">
        <v>1988</v>
      </c>
      <c r="D2351" s="1">
        <v>4.5</v>
      </c>
      <c r="E2351" s="1">
        <v>1701</v>
      </c>
      <c r="F2351" s="1" t="s">
        <v>180</v>
      </c>
    </row>
    <row r="2352" spans="1:6">
      <c r="A2352" s="1" t="s">
        <v>103</v>
      </c>
      <c r="B2352" s="1" t="s">
        <v>1985</v>
      </c>
      <c r="C2352" s="1" t="s">
        <v>1995</v>
      </c>
      <c r="D2352" s="1">
        <v>4.7</v>
      </c>
      <c r="E2352" s="1">
        <v>1638</v>
      </c>
      <c r="F2352" s="1" t="s">
        <v>135</v>
      </c>
    </row>
    <row r="2353" spans="1:6">
      <c r="A2353" s="1" t="s">
        <v>103</v>
      </c>
      <c r="B2353" s="1" t="s">
        <v>1985</v>
      </c>
      <c r="C2353" s="1" t="s">
        <v>2006</v>
      </c>
      <c r="D2353" s="1">
        <v>4.0999999999999996</v>
      </c>
      <c r="E2353" s="1">
        <v>1234</v>
      </c>
      <c r="F2353" s="1" t="s">
        <v>140</v>
      </c>
    </row>
    <row r="2354" spans="1:6">
      <c r="A2354" s="1" t="s">
        <v>103</v>
      </c>
      <c r="B2354" s="1" t="s">
        <v>1985</v>
      </c>
      <c r="C2354" s="1" t="s">
        <v>1994</v>
      </c>
      <c r="D2354" s="1">
        <v>4.4000000000000004</v>
      </c>
      <c r="E2354" s="1">
        <v>1102</v>
      </c>
      <c r="F2354" s="1" t="s">
        <v>180</v>
      </c>
    </row>
    <row r="2355" spans="1:6">
      <c r="A2355" s="1" t="s">
        <v>103</v>
      </c>
      <c r="B2355" s="1" t="s">
        <v>1985</v>
      </c>
      <c r="C2355" s="1" t="s">
        <v>2007</v>
      </c>
      <c r="D2355" s="1">
        <v>4</v>
      </c>
      <c r="E2355" s="1">
        <v>975</v>
      </c>
      <c r="F2355" s="1" t="s">
        <v>135</v>
      </c>
    </row>
    <row r="2356" spans="1:6">
      <c r="A2356" s="1" t="s">
        <v>103</v>
      </c>
      <c r="B2356" s="1" t="s">
        <v>1985</v>
      </c>
      <c r="C2356" s="1" t="s">
        <v>2000</v>
      </c>
      <c r="D2356" s="1">
        <v>4.4000000000000004</v>
      </c>
      <c r="E2356" s="1">
        <v>911</v>
      </c>
      <c r="F2356" s="1" t="s">
        <v>243</v>
      </c>
    </row>
    <row r="2357" spans="1:6">
      <c r="A2357" s="1" t="s">
        <v>103</v>
      </c>
      <c r="B2357" s="1" t="s">
        <v>1985</v>
      </c>
      <c r="C2357" s="1" t="s">
        <v>1997</v>
      </c>
      <c r="D2357" s="1">
        <v>4.4000000000000004</v>
      </c>
      <c r="E2357" s="1">
        <v>903</v>
      </c>
      <c r="F2357" s="1" t="s">
        <v>1770</v>
      </c>
    </row>
    <row r="2358" spans="1:6">
      <c r="A2358" s="1" t="s">
        <v>103</v>
      </c>
      <c r="B2358" s="1" t="s">
        <v>1985</v>
      </c>
      <c r="C2358" s="1" t="s">
        <v>2010</v>
      </c>
      <c r="D2358" s="1">
        <v>4.2</v>
      </c>
      <c r="E2358" s="1">
        <v>892</v>
      </c>
      <c r="F2358" s="1" t="s">
        <v>196</v>
      </c>
    </row>
    <row r="2359" spans="1:6">
      <c r="A2359" s="1" t="s">
        <v>103</v>
      </c>
      <c r="B2359" s="1" t="s">
        <v>1985</v>
      </c>
      <c r="C2359" s="1" t="s">
        <v>1996</v>
      </c>
      <c r="D2359" s="1">
        <v>4.5</v>
      </c>
      <c r="E2359" s="1">
        <v>838</v>
      </c>
      <c r="F2359" s="1" t="s">
        <v>172</v>
      </c>
    </row>
    <row r="2360" spans="1:6">
      <c r="A2360" s="1" t="s">
        <v>103</v>
      </c>
      <c r="B2360" s="1" t="s">
        <v>1985</v>
      </c>
      <c r="C2360" s="1" t="s">
        <v>2013</v>
      </c>
      <c r="D2360" s="1">
        <v>4.0999999999999996</v>
      </c>
      <c r="E2360" s="1">
        <v>826</v>
      </c>
      <c r="F2360" s="1" t="s">
        <v>134</v>
      </c>
    </row>
    <row r="2361" spans="1:6">
      <c r="A2361" s="1" t="s">
        <v>103</v>
      </c>
      <c r="B2361" s="1" t="s">
        <v>1985</v>
      </c>
      <c r="C2361" s="1" t="s">
        <v>1992</v>
      </c>
      <c r="D2361" s="1">
        <v>4.7</v>
      </c>
      <c r="E2361" s="1">
        <v>722</v>
      </c>
      <c r="F2361" s="1" t="s">
        <v>180</v>
      </c>
    </row>
    <row r="2362" spans="1:6">
      <c r="A2362" s="1" t="s">
        <v>103</v>
      </c>
      <c r="B2362" s="1" t="s">
        <v>1985</v>
      </c>
      <c r="C2362" s="1" t="s">
        <v>2014</v>
      </c>
      <c r="D2362" s="1">
        <v>4.0999999999999996</v>
      </c>
      <c r="E2362" s="1">
        <v>718</v>
      </c>
      <c r="F2362" s="1" t="s">
        <v>145</v>
      </c>
    </row>
    <row r="2363" spans="1:6">
      <c r="A2363" s="1" t="s">
        <v>103</v>
      </c>
      <c r="B2363" s="1" t="s">
        <v>1985</v>
      </c>
      <c r="C2363" s="1" t="s">
        <v>2002</v>
      </c>
      <c r="D2363" s="1">
        <v>4.5999999999999996</v>
      </c>
      <c r="E2363" s="1">
        <v>667</v>
      </c>
      <c r="F2363" s="1" t="s">
        <v>977</v>
      </c>
    </row>
    <row r="2364" spans="1:6">
      <c r="A2364" s="1" t="s">
        <v>103</v>
      </c>
      <c r="B2364" s="1" t="s">
        <v>1985</v>
      </c>
      <c r="C2364" s="1" t="s">
        <v>2005</v>
      </c>
      <c r="D2364" s="1">
        <v>4.5</v>
      </c>
      <c r="E2364" s="1">
        <v>569</v>
      </c>
      <c r="F2364" s="1" t="s">
        <v>137</v>
      </c>
    </row>
    <row r="2365" spans="1:6">
      <c r="A2365" s="1" t="s">
        <v>103</v>
      </c>
      <c r="B2365" s="1" t="s">
        <v>1985</v>
      </c>
      <c r="C2365" s="1" t="s">
        <v>2011</v>
      </c>
      <c r="D2365" s="1">
        <v>4.2</v>
      </c>
      <c r="E2365" s="1">
        <v>548</v>
      </c>
      <c r="F2365" s="1" t="s">
        <v>778</v>
      </c>
    </row>
    <row r="2366" spans="1:6">
      <c r="A2366" s="1" t="s">
        <v>103</v>
      </c>
      <c r="B2366" s="1" t="s">
        <v>1985</v>
      </c>
      <c r="C2366" s="1" t="s">
        <v>2012</v>
      </c>
      <c r="D2366" s="1">
        <v>4.7</v>
      </c>
      <c r="E2366" s="1">
        <v>548</v>
      </c>
      <c r="F2366" s="1" t="s">
        <v>135</v>
      </c>
    </row>
    <row r="2367" spans="1:6">
      <c r="A2367" s="1" t="s">
        <v>103</v>
      </c>
      <c r="B2367" s="1" t="s">
        <v>1985</v>
      </c>
      <c r="C2367" s="1" t="s">
        <v>2003</v>
      </c>
      <c r="D2367" s="1">
        <v>4.8</v>
      </c>
      <c r="E2367" s="1">
        <v>507</v>
      </c>
      <c r="F2367" s="1" t="s">
        <v>2004</v>
      </c>
    </row>
    <row r="2368" spans="1:6">
      <c r="A2368" s="1" t="s">
        <v>103</v>
      </c>
      <c r="B2368" s="1" t="s">
        <v>1985</v>
      </c>
      <c r="C2368" s="1" t="s">
        <v>2001</v>
      </c>
      <c r="D2368" s="1">
        <v>4.3</v>
      </c>
      <c r="E2368" s="1">
        <v>497</v>
      </c>
      <c r="F2368" s="1" t="s">
        <v>134</v>
      </c>
    </row>
    <row r="2369" spans="1:6">
      <c r="A2369" s="1" t="s">
        <v>103</v>
      </c>
      <c r="B2369" s="1" t="s">
        <v>1985</v>
      </c>
      <c r="C2369" s="1" t="s">
        <v>2009</v>
      </c>
      <c r="D2369" s="1">
        <v>4.4000000000000004</v>
      </c>
      <c r="E2369" s="1">
        <v>444</v>
      </c>
      <c r="F2369" s="1" t="s">
        <v>203</v>
      </c>
    </row>
    <row r="2370" spans="1:6">
      <c r="A2370" s="1" t="s">
        <v>103</v>
      </c>
      <c r="B2370" s="1" t="s">
        <v>1985</v>
      </c>
      <c r="C2370" s="1" t="s">
        <v>2015</v>
      </c>
      <c r="D2370" s="1">
        <v>4.5999999999999996</v>
      </c>
      <c r="E2370" s="1">
        <v>316</v>
      </c>
      <c r="F2370" s="1" t="s">
        <v>145</v>
      </c>
    </row>
    <row r="2371" spans="1:6">
      <c r="A2371" s="1" t="s">
        <v>103</v>
      </c>
      <c r="B2371" s="1" t="s">
        <v>1985</v>
      </c>
      <c r="C2371" s="1" t="s">
        <v>1999</v>
      </c>
      <c r="D2371" s="1">
        <v>4.5999999999999996</v>
      </c>
      <c r="E2371" s="1">
        <v>244</v>
      </c>
      <c r="F2371" s="1" t="s">
        <v>133</v>
      </c>
    </row>
    <row r="2372" spans="1:6">
      <c r="A2372" s="1" t="s">
        <v>2605</v>
      </c>
      <c r="B2372" s="1" t="s">
        <v>2605</v>
      </c>
      <c r="C2372" s="1" t="s">
        <v>2623</v>
      </c>
      <c r="D2372" s="1">
        <v>4.2</v>
      </c>
      <c r="E2372" s="1">
        <v>8097</v>
      </c>
      <c r="F2372" s="1" t="s">
        <v>324</v>
      </c>
    </row>
    <row r="2373" spans="1:6">
      <c r="A2373" s="1" t="s">
        <v>2605</v>
      </c>
      <c r="B2373" s="1" t="s">
        <v>2605</v>
      </c>
      <c r="C2373" s="1" t="s">
        <v>2619</v>
      </c>
      <c r="D2373" s="1">
        <v>4.5999999999999996</v>
      </c>
      <c r="E2373" s="1">
        <v>4918</v>
      </c>
      <c r="F2373" s="1" t="s">
        <v>138</v>
      </c>
    </row>
    <row r="2374" spans="1:6">
      <c r="A2374" s="1" t="s">
        <v>2605</v>
      </c>
      <c r="B2374" s="1" t="s">
        <v>2605</v>
      </c>
      <c r="C2374" s="1" t="s">
        <v>2626</v>
      </c>
      <c r="D2374" s="1">
        <v>4.4000000000000004</v>
      </c>
      <c r="E2374" s="1">
        <v>4485</v>
      </c>
      <c r="F2374" s="1" t="s">
        <v>2627</v>
      </c>
    </row>
    <row r="2375" spans="1:6">
      <c r="A2375" s="1" t="s">
        <v>2605</v>
      </c>
      <c r="B2375" s="1" t="s">
        <v>2605</v>
      </c>
      <c r="C2375" s="1" t="s">
        <v>2624</v>
      </c>
      <c r="D2375" s="1">
        <v>4.2</v>
      </c>
      <c r="E2375" s="1">
        <v>4183</v>
      </c>
      <c r="F2375" s="1" t="s">
        <v>1232</v>
      </c>
    </row>
    <row r="2376" spans="1:6">
      <c r="A2376" s="1" t="s">
        <v>2605</v>
      </c>
      <c r="B2376" s="1" t="s">
        <v>2605</v>
      </c>
      <c r="C2376" s="1" t="s">
        <v>2625</v>
      </c>
      <c r="D2376" s="1">
        <v>4.5</v>
      </c>
      <c r="E2376" s="1">
        <v>3445</v>
      </c>
      <c r="F2376" s="1" t="s">
        <v>137</v>
      </c>
    </row>
    <row r="2377" spans="1:6">
      <c r="A2377" s="1" t="s">
        <v>2605</v>
      </c>
      <c r="B2377" s="1" t="s">
        <v>2605</v>
      </c>
      <c r="C2377" s="1" t="s">
        <v>2620</v>
      </c>
      <c r="D2377" s="1">
        <v>4.0999999999999996</v>
      </c>
      <c r="E2377" s="1">
        <v>3011</v>
      </c>
      <c r="F2377" s="1" t="s">
        <v>2621</v>
      </c>
    </row>
    <row r="2378" spans="1:6">
      <c r="A2378" s="1" t="s">
        <v>2605</v>
      </c>
      <c r="B2378" s="1" t="s">
        <v>2605</v>
      </c>
      <c r="C2378" s="1" t="s">
        <v>2622</v>
      </c>
      <c r="D2378" s="1">
        <v>4.5999999999999996</v>
      </c>
      <c r="E2378" s="1">
        <v>2944</v>
      </c>
      <c r="F2378" s="1" t="s">
        <v>223</v>
      </c>
    </row>
    <row r="2379" spans="1:6">
      <c r="A2379" s="1" t="s">
        <v>2605</v>
      </c>
      <c r="B2379" s="1" t="s">
        <v>2605</v>
      </c>
      <c r="C2379" s="1" t="s">
        <v>2617</v>
      </c>
      <c r="D2379" s="1">
        <v>4</v>
      </c>
      <c r="E2379" s="1">
        <v>2265</v>
      </c>
      <c r="F2379" s="1" t="s">
        <v>140</v>
      </c>
    </row>
    <row r="2380" spans="1:6">
      <c r="A2380" s="1" t="s">
        <v>2605</v>
      </c>
      <c r="B2380" s="1" t="s">
        <v>2605</v>
      </c>
      <c r="C2380" s="1" t="s">
        <v>2628</v>
      </c>
      <c r="D2380" s="1">
        <v>4.5999999999999996</v>
      </c>
      <c r="E2380" s="1">
        <v>2146</v>
      </c>
      <c r="F2380" s="1" t="s">
        <v>190</v>
      </c>
    </row>
    <row r="2381" spans="1:6">
      <c r="A2381" s="1" t="s">
        <v>2605</v>
      </c>
      <c r="B2381" s="1" t="s">
        <v>2605</v>
      </c>
      <c r="C2381" s="1" t="s">
        <v>2631</v>
      </c>
      <c r="D2381" s="1">
        <v>4.3</v>
      </c>
      <c r="E2381" s="1">
        <v>1790</v>
      </c>
      <c r="F2381" s="1" t="s">
        <v>399</v>
      </c>
    </row>
    <row r="2382" spans="1:6">
      <c r="A2382" s="1" t="s">
        <v>2605</v>
      </c>
      <c r="B2382" s="1" t="s">
        <v>2605</v>
      </c>
      <c r="C2382" s="1" t="s">
        <v>2618</v>
      </c>
      <c r="D2382" s="1">
        <v>4.5999999999999996</v>
      </c>
      <c r="E2382" s="1">
        <v>1628</v>
      </c>
      <c r="F2382" s="1" t="s">
        <v>308</v>
      </c>
    </row>
    <row r="2383" spans="1:6">
      <c r="A2383" s="1" t="s">
        <v>2605</v>
      </c>
      <c r="B2383" s="1" t="s">
        <v>2605</v>
      </c>
      <c r="C2383" s="1" t="s">
        <v>2614</v>
      </c>
      <c r="D2383" s="1">
        <v>4.5</v>
      </c>
      <c r="E2383" s="1">
        <v>1617</v>
      </c>
      <c r="F2383" s="1" t="s">
        <v>145</v>
      </c>
    </row>
    <row r="2384" spans="1:6">
      <c r="A2384" s="1" t="s">
        <v>2605</v>
      </c>
      <c r="B2384" s="1" t="s">
        <v>2605</v>
      </c>
      <c r="C2384" s="1" t="s">
        <v>2607</v>
      </c>
      <c r="D2384" s="1">
        <v>4.4000000000000004</v>
      </c>
      <c r="E2384" s="1">
        <v>1571</v>
      </c>
      <c r="F2384" s="1" t="s">
        <v>2608</v>
      </c>
    </row>
    <row r="2385" spans="1:6">
      <c r="A2385" s="1" t="s">
        <v>2605</v>
      </c>
      <c r="B2385" s="1" t="s">
        <v>2605</v>
      </c>
      <c r="C2385" s="1" t="s">
        <v>2610</v>
      </c>
      <c r="D2385" s="1">
        <v>4.5999999999999996</v>
      </c>
      <c r="E2385" s="1">
        <v>1441</v>
      </c>
      <c r="F2385" s="1" t="s">
        <v>546</v>
      </c>
    </row>
    <row r="2386" spans="1:6">
      <c r="A2386" s="1" t="s">
        <v>2605</v>
      </c>
      <c r="B2386" s="1" t="s">
        <v>2605</v>
      </c>
      <c r="C2386" s="1" t="s">
        <v>2613</v>
      </c>
      <c r="D2386" s="1">
        <v>4.5999999999999996</v>
      </c>
      <c r="E2386" s="1">
        <v>1398</v>
      </c>
      <c r="F2386" s="1" t="s">
        <v>145</v>
      </c>
    </row>
    <row r="2387" spans="1:6">
      <c r="A2387" s="1" t="s">
        <v>2605</v>
      </c>
      <c r="B2387" s="1" t="s">
        <v>2605</v>
      </c>
      <c r="C2387" s="1" t="s">
        <v>2630</v>
      </c>
      <c r="D2387" s="1">
        <v>4.2</v>
      </c>
      <c r="E2387" s="1">
        <v>1365</v>
      </c>
      <c r="F2387" s="1" t="s">
        <v>546</v>
      </c>
    </row>
    <row r="2388" spans="1:6">
      <c r="A2388" s="1" t="s">
        <v>2605</v>
      </c>
      <c r="B2388" s="1" t="s">
        <v>2605</v>
      </c>
      <c r="C2388" s="1" t="s">
        <v>2616</v>
      </c>
      <c r="D2388" s="1">
        <v>4.4000000000000004</v>
      </c>
      <c r="E2388" s="1">
        <v>1104</v>
      </c>
      <c r="F2388" s="1" t="s">
        <v>12</v>
      </c>
    </row>
    <row r="2389" spans="1:6">
      <c r="A2389" s="1" t="s">
        <v>2605</v>
      </c>
      <c r="B2389" s="1" t="s">
        <v>2605</v>
      </c>
      <c r="C2389" s="1" t="s">
        <v>2611</v>
      </c>
      <c r="D2389" s="1">
        <v>4.5</v>
      </c>
      <c r="E2389" s="1">
        <v>1020</v>
      </c>
      <c r="F2389" s="1" t="s">
        <v>138</v>
      </c>
    </row>
    <row r="2390" spans="1:6">
      <c r="A2390" s="1" t="s">
        <v>2605</v>
      </c>
      <c r="B2390" s="1" t="s">
        <v>2605</v>
      </c>
      <c r="C2390" s="1" t="s">
        <v>2612</v>
      </c>
      <c r="D2390" s="1">
        <v>4.5</v>
      </c>
      <c r="E2390" s="1">
        <v>987</v>
      </c>
      <c r="F2390" s="1" t="s">
        <v>180</v>
      </c>
    </row>
    <row r="2391" spans="1:6">
      <c r="A2391" s="1" t="s">
        <v>2605</v>
      </c>
      <c r="B2391" s="1" t="s">
        <v>2605</v>
      </c>
      <c r="C2391" s="1" t="s">
        <v>2634</v>
      </c>
      <c r="D2391" s="1">
        <v>4.5</v>
      </c>
      <c r="E2391" s="1">
        <v>952</v>
      </c>
      <c r="F2391" s="1" t="s">
        <v>211</v>
      </c>
    </row>
    <row r="2392" spans="1:6">
      <c r="A2392" s="1" t="s">
        <v>2605</v>
      </c>
      <c r="B2392" s="1" t="s">
        <v>2605</v>
      </c>
      <c r="C2392" s="1" t="s">
        <v>2629</v>
      </c>
      <c r="D2392" s="1">
        <v>4.8</v>
      </c>
      <c r="E2392" s="1">
        <v>925</v>
      </c>
      <c r="F2392" s="1" t="s">
        <v>668</v>
      </c>
    </row>
    <row r="2393" spans="1:6">
      <c r="A2393" s="1" t="s">
        <v>2605</v>
      </c>
      <c r="B2393" s="1" t="s">
        <v>2605</v>
      </c>
      <c r="C2393" s="1" t="s">
        <v>2635</v>
      </c>
      <c r="D2393" s="1">
        <v>4</v>
      </c>
      <c r="E2393" s="1">
        <v>793</v>
      </c>
      <c r="F2393" s="1" t="s">
        <v>1613</v>
      </c>
    </row>
    <row r="2394" spans="1:6">
      <c r="A2394" s="1" t="s">
        <v>2605</v>
      </c>
      <c r="B2394" s="1" t="s">
        <v>2605</v>
      </c>
      <c r="C2394" s="1" t="s">
        <v>2609</v>
      </c>
      <c r="D2394" s="1">
        <v>4.5999999999999996</v>
      </c>
      <c r="E2394" s="1">
        <v>775</v>
      </c>
      <c r="F2394" s="1" t="s">
        <v>166</v>
      </c>
    </row>
    <row r="2395" spans="1:6">
      <c r="A2395" s="1" t="s">
        <v>2605</v>
      </c>
      <c r="B2395" s="1" t="s">
        <v>2605</v>
      </c>
      <c r="C2395" s="1" t="s">
        <v>2639</v>
      </c>
      <c r="D2395" s="1">
        <v>4.2</v>
      </c>
      <c r="E2395" s="1">
        <v>706</v>
      </c>
      <c r="F2395" s="1" t="s">
        <v>203</v>
      </c>
    </row>
    <row r="2396" spans="1:6">
      <c r="A2396" s="1" t="s">
        <v>2605</v>
      </c>
      <c r="B2396" s="1" t="s">
        <v>2605</v>
      </c>
      <c r="C2396" s="1" t="s">
        <v>2615</v>
      </c>
      <c r="D2396" s="1">
        <v>4.8</v>
      </c>
      <c r="E2396" s="1">
        <v>693</v>
      </c>
      <c r="F2396" s="1" t="s">
        <v>223</v>
      </c>
    </row>
    <row r="2397" spans="1:6">
      <c r="A2397" s="1" t="s">
        <v>2605</v>
      </c>
      <c r="B2397" s="1" t="s">
        <v>2605</v>
      </c>
      <c r="C2397" s="1" t="s">
        <v>2637</v>
      </c>
      <c r="D2397" s="1">
        <v>4.5999999999999996</v>
      </c>
      <c r="E2397" s="1">
        <v>598</v>
      </c>
      <c r="F2397" s="1" t="s">
        <v>188</v>
      </c>
    </row>
    <row r="2398" spans="1:6">
      <c r="A2398" s="1" t="s">
        <v>2605</v>
      </c>
      <c r="B2398" s="1" t="s">
        <v>2605</v>
      </c>
      <c r="C2398" s="1" t="s">
        <v>2633</v>
      </c>
      <c r="D2398" s="1">
        <v>4.4000000000000004</v>
      </c>
      <c r="E2398" s="1">
        <v>567</v>
      </c>
      <c r="F2398" s="1" t="s">
        <v>143</v>
      </c>
    </row>
    <row r="2399" spans="1:6">
      <c r="A2399" s="1" t="s">
        <v>2605</v>
      </c>
      <c r="B2399" s="1" t="s">
        <v>2605</v>
      </c>
      <c r="C2399" s="1" t="s">
        <v>2638</v>
      </c>
      <c r="D2399" s="1">
        <v>4.4000000000000004</v>
      </c>
      <c r="E2399" s="1">
        <v>471</v>
      </c>
      <c r="F2399" s="1" t="s">
        <v>242</v>
      </c>
    </row>
    <row r="2400" spans="1:6">
      <c r="A2400" s="1" t="s">
        <v>2605</v>
      </c>
      <c r="B2400" s="1" t="s">
        <v>2605</v>
      </c>
      <c r="C2400" s="1" t="s">
        <v>2636</v>
      </c>
      <c r="D2400" s="1">
        <v>4.9000000000000004</v>
      </c>
      <c r="E2400" s="1">
        <v>389</v>
      </c>
      <c r="F2400" s="1" t="s">
        <v>180</v>
      </c>
    </row>
    <row r="2401" spans="1:6">
      <c r="A2401" s="1" t="s">
        <v>2605</v>
      </c>
      <c r="B2401" s="1" t="s">
        <v>2605</v>
      </c>
      <c r="C2401" s="1" t="s">
        <v>2632</v>
      </c>
      <c r="D2401" s="1">
        <v>4.9000000000000004</v>
      </c>
      <c r="E2401" s="1">
        <v>307</v>
      </c>
      <c r="F2401" s="1" t="s">
        <v>191</v>
      </c>
    </row>
    <row r="2402" spans="1:6">
      <c r="A2402" s="1" t="s">
        <v>1718</v>
      </c>
      <c r="B2402" s="1" t="s">
        <v>1719</v>
      </c>
      <c r="C2402" s="1" t="s">
        <v>1720</v>
      </c>
      <c r="D2402" s="1">
        <v>4.5999999999999996</v>
      </c>
      <c r="E2402" s="1">
        <v>150776</v>
      </c>
      <c r="F2402" s="1" t="s">
        <v>513</v>
      </c>
    </row>
    <row r="2403" spans="1:6">
      <c r="A2403" s="1" t="s">
        <v>1718</v>
      </c>
      <c r="B2403" s="1" t="s">
        <v>1719</v>
      </c>
      <c r="C2403" s="1" t="s">
        <v>1723</v>
      </c>
      <c r="D2403" s="1">
        <v>4.4000000000000004</v>
      </c>
      <c r="E2403" s="1">
        <v>104312</v>
      </c>
      <c r="F2403" s="1" t="s">
        <v>1724</v>
      </c>
    </row>
    <row r="2404" spans="1:6">
      <c r="A2404" s="1" t="s">
        <v>1718</v>
      </c>
      <c r="B2404" s="1" t="s">
        <v>1719</v>
      </c>
      <c r="C2404" s="1" t="s">
        <v>1721</v>
      </c>
      <c r="D2404" s="1">
        <v>4.7</v>
      </c>
      <c r="E2404" s="1">
        <v>80321</v>
      </c>
      <c r="F2404" s="1" t="s">
        <v>1722</v>
      </c>
    </row>
    <row r="2405" spans="1:6">
      <c r="A2405" s="1" t="s">
        <v>1718</v>
      </c>
      <c r="B2405" s="1" t="s">
        <v>1719</v>
      </c>
      <c r="C2405" s="1" t="s">
        <v>1728</v>
      </c>
      <c r="D2405" s="1">
        <v>4.5</v>
      </c>
      <c r="E2405" s="1">
        <v>40087</v>
      </c>
      <c r="F2405" s="1" t="s">
        <v>308</v>
      </c>
    </row>
    <row r="2406" spans="1:6">
      <c r="A2406" s="1" t="s">
        <v>1718</v>
      </c>
      <c r="B2406" s="1" t="s">
        <v>1719</v>
      </c>
      <c r="C2406" s="1" t="s">
        <v>1732</v>
      </c>
      <c r="D2406" s="1">
        <v>4.5999999999999996</v>
      </c>
      <c r="E2406" s="1">
        <v>25436</v>
      </c>
      <c r="F2406" s="1" t="s">
        <v>513</v>
      </c>
    </row>
    <row r="2407" spans="1:6">
      <c r="A2407" s="1" t="s">
        <v>1718</v>
      </c>
      <c r="B2407" s="1" t="s">
        <v>1719</v>
      </c>
      <c r="C2407" s="1" t="s">
        <v>1734</v>
      </c>
      <c r="D2407" s="1">
        <v>4.5999999999999996</v>
      </c>
      <c r="E2407" s="1">
        <v>25374</v>
      </c>
      <c r="F2407" s="1" t="s">
        <v>223</v>
      </c>
    </row>
    <row r="2408" spans="1:6">
      <c r="A2408" s="1" t="s">
        <v>1718</v>
      </c>
      <c r="B2408" s="1" t="s">
        <v>1719</v>
      </c>
      <c r="C2408" s="1" t="s">
        <v>1737</v>
      </c>
      <c r="D2408" s="1">
        <v>3.9</v>
      </c>
      <c r="E2408" s="1">
        <v>23171</v>
      </c>
      <c r="F2408" s="1" t="s">
        <v>223</v>
      </c>
    </row>
    <row r="2409" spans="1:6">
      <c r="A2409" s="1" t="s">
        <v>1718</v>
      </c>
      <c r="B2409" s="1" t="s">
        <v>1719</v>
      </c>
      <c r="C2409" s="1" t="s">
        <v>1726</v>
      </c>
      <c r="D2409" s="1">
        <v>4.5999999999999996</v>
      </c>
      <c r="E2409" s="1">
        <v>18282</v>
      </c>
      <c r="F2409" s="1" t="s">
        <v>203</v>
      </c>
    </row>
    <row r="2410" spans="1:6">
      <c r="A2410" s="1" t="s">
        <v>1718</v>
      </c>
      <c r="B2410" s="1" t="s">
        <v>1719</v>
      </c>
      <c r="C2410" s="1" t="s">
        <v>1725</v>
      </c>
      <c r="D2410" s="1">
        <v>4.5999999999999996</v>
      </c>
      <c r="E2410" s="1">
        <v>17524</v>
      </c>
      <c r="F2410" s="1" t="s">
        <v>351</v>
      </c>
    </row>
    <row r="2411" spans="1:6">
      <c r="A2411" s="1" t="s">
        <v>1718</v>
      </c>
      <c r="B2411" s="1" t="s">
        <v>1719</v>
      </c>
      <c r="C2411" s="1" t="s">
        <v>1727</v>
      </c>
      <c r="D2411" s="1">
        <v>4.7</v>
      </c>
      <c r="E2411" s="1">
        <v>16663</v>
      </c>
      <c r="F2411" s="1" t="s">
        <v>223</v>
      </c>
    </row>
    <row r="2412" spans="1:6">
      <c r="A2412" s="1" t="s">
        <v>1718</v>
      </c>
      <c r="B2412" s="1" t="s">
        <v>1719</v>
      </c>
      <c r="C2412" s="1" t="s">
        <v>1730</v>
      </c>
      <c r="D2412" s="1">
        <v>4.5</v>
      </c>
      <c r="E2412" s="1">
        <v>14727</v>
      </c>
      <c r="F2412" s="1" t="s">
        <v>1731</v>
      </c>
    </row>
    <row r="2413" spans="1:6">
      <c r="A2413" s="1" t="s">
        <v>1718</v>
      </c>
      <c r="B2413" s="1" t="s">
        <v>1719</v>
      </c>
      <c r="C2413" s="1" t="s">
        <v>1733</v>
      </c>
      <c r="D2413" s="1">
        <v>4.5</v>
      </c>
      <c r="E2413" s="1">
        <v>12508</v>
      </c>
      <c r="F2413" s="1" t="s">
        <v>150</v>
      </c>
    </row>
    <row r="2414" spans="1:6">
      <c r="A2414" s="1" t="s">
        <v>1718</v>
      </c>
      <c r="B2414" s="1" t="s">
        <v>1719</v>
      </c>
      <c r="C2414" s="1" t="s">
        <v>1729</v>
      </c>
      <c r="D2414" s="1">
        <v>4.5</v>
      </c>
      <c r="E2414" s="1">
        <v>8139</v>
      </c>
      <c r="F2414" s="1" t="s">
        <v>223</v>
      </c>
    </row>
    <row r="2415" spans="1:6">
      <c r="A2415" s="1" t="s">
        <v>1718</v>
      </c>
      <c r="B2415" s="1" t="s">
        <v>1719</v>
      </c>
      <c r="C2415" s="1" t="s">
        <v>1739</v>
      </c>
      <c r="D2415" s="1">
        <v>4.7</v>
      </c>
      <c r="E2415" s="1">
        <v>8124</v>
      </c>
      <c r="F2415" s="1" t="s">
        <v>172</v>
      </c>
    </row>
    <row r="2416" spans="1:6">
      <c r="A2416" s="1" t="s">
        <v>1718</v>
      </c>
      <c r="B2416" s="1" t="s">
        <v>1719</v>
      </c>
      <c r="C2416" s="1" t="s">
        <v>1740</v>
      </c>
      <c r="D2416" s="1">
        <v>4.8</v>
      </c>
      <c r="E2416" s="1">
        <v>6141</v>
      </c>
      <c r="F2416" s="1" t="s">
        <v>308</v>
      </c>
    </row>
    <row r="2417" spans="1:6">
      <c r="A2417" s="1" t="s">
        <v>1718</v>
      </c>
      <c r="B2417" s="1" t="s">
        <v>1719</v>
      </c>
      <c r="C2417" s="1" t="s">
        <v>1749</v>
      </c>
      <c r="D2417" s="1">
        <v>4.5999999999999996</v>
      </c>
      <c r="E2417" s="1">
        <v>5546</v>
      </c>
      <c r="F2417" s="1" t="s">
        <v>172</v>
      </c>
    </row>
    <row r="2418" spans="1:6">
      <c r="A2418" s="1" t="s">
        <v>1718</v>
      </c>
      <c r="B2418" s="1" t="s">
        <v>1719</v>
      </c>
      <c r="C2418" s="1" t="s">
        <v>1750</v>
      </c>
      <c r="D2418" s="1">
        <v>4.7</v>
      </c>
      <c r="E2418" s="1">
        <v>5510</v>
      </c>
      <c r="F2418" s="1" t="s">
        <v>172</v>
      </c>
    </row>
    <row r="2419" spans="1:6">
      <c r="A2419" s="1" t="s">
        <v>1718</v>
      </c>
      <c r="B2419" s="1" t="s">
        <v>1719</v>
      </c>
      <c r="C2419" s="1" t="s">
        <v>1747</v>
      </c>
      <c r="D2419" s="1">
        <v>4.5999999999999996</v>
      </c>
      <c r="E2419" s="1">
        <v>5257</v>
      </c>
      <c r="F2419" s="1" t="s">
        <v>1724</v>
      </c>
    </row>
    <row r="2420" spans="1:6">
      <c r="A2420" s="1" t="s">
        <v>1718</v>
      </c>
      <c r="B2420" s="1" t="s">
        <v>1719</v>
      </c>
      <c r="C2420" s="1" t="s">
        <v>1746</v>
      </c>
      <c r="D2420" s="1">
        <v>4.7</v>
      </c>
      <c r="E2420" s="1">
        <v>4438</v>
      </c>
      <c r="F2420" s="1" t="s">
        <v>172</v>
      </c>
    </row>
    <row r="2421" spans="1:6">
      <c r="A2421" s="1" t="s">
        <v>1718</v>
      </c>
      <c r="B2421" s="1" t="s">
        <v>1719</v>
      </c>
      <c r="C2421" s="1" t="s">
        <v>1748</v>
      </c>
      <c r="D2421" s="1">
        <v>4.5999999999999996</v>
      </c>
      <c r="E2421" s="1">
        <v>4194</v>
      </c>
      <c r="F2421" s="1" t="s">
        <v>172</v>
      </c>
    </row>
    <row r="2422" spans="1:6">
      <c r="A2422" s="1" t="s">
        <v>1718</v>
      </c>
      <c r="B2422" s="1" t="s">
        <v>1719</v>
      </c>
      <c r="C2422" s="1" t="s">
        <v>1735</v>
      </c>
      <c r="D2422" s="1">
        <v>4.7</v>
      </c>
      <c r="E2422" s="1">
        <v>3962</v>
      </c>
      <c r="F2422" s="1" t="s">
        <v>373</v>
      </c>
    </row>
    <row r="2423" spans="1:6">
      <c r="A2423" s="1" t="s">
        <v>1718</v>
      </c>
      <c r="B2423" s="1" t="s">
        <v>1719</v>
      </c>
      <c r="C2423" s="1" t="s">
        <v>1752</v>
      </c>
      <c r="D2423" s="1">
        <v>4.7</v>
      </c>
      <c r="E2423" s="1">
        <v>2838</v>
      </c>
      <c r="F2423" s="1" t="s">
        <v>172</v>
      </c>
    </row>
    <row r="2424" spans="1:6">
      <c r="A2424" s="1" t="s">
        <v>1718</v>
      </c>
      <c r="B2424" s="1" t="s">
        <v>1719</v>
      </c>
      <c r="C2424" s="1" t="s">
        <v>1738</v>
      </c>
      <c r="D2424" s="1">
        <v>4.5999999999999996</v>
      </c>
      <c r="E2424" s="1">
        <v>2787</v>
      </c>
      <c r="F2424" s="1" t="s">
        <v>216</v>
      </c>
    </row>
    <row r="2425" spans="1:6">
      <c r="A2425" s="1" t="s">
        <v>1718</v>
      </c>
      <c r="B2425" s="1" t="s">
        <v>1719</v>
      </c>
      <c r="C2425" s="1" t="s">
        <v>1743</v>
      </c>
      <c r="D2425" s="1">
        <v>4.7</v>
      </c>
      <c r="E2425" s="1">
        <v>2452</v>
      </c>
      <c r="F2425" s="1" t="s">
        <v>422</v>
      </c>
    </row>
    <row r="2426" spans="1:6">
      <c r="A2426" s="1" t="s">
        <v>1718</v>
      </c>
      <c r="B2426" s="1" t="s">
        <v>1719</v>
      </c>
      <c r="C2426" s="1" t="s">
        <v>1744</v>
      </c>
      <c r="D2426" s="1">
        <v>4.4000000000000004</v>
      </c>
      <c r="E2426" s="1">
        <v>2196</v>
      </c>
      <c r="F2426" s="1" t="s">
        <v>1745</v>
      </c>
    </row>
    <row r="2427" spans="1:6">
      <c r="A2427" s="1" t="s">
        <v>1718</v>
      </c>
      <c r="B2427" s="1" t="s">
        <v>1719</v>
      </c>
      <c r="C2427" s="1" t="s">
        <v>1754</v>
      </c>
      <c r="D2427" s="1">
        <v>4.5999999999999996</v>
      </c>
      <c r="E2427" s="1">
        <v>1723</v>
      </c>
      <c r="F2427" s="1" t="s">
        <v>634</v>
      </c>
    </row>
    <row r="2428" spans="1:6">
      <c r="A2428" s="1" t="s">
        <v>1718</v>
      </c>
      <c r="B2428" s="1" t="s">
        <v>1719</v>
      </c>
      <c r="C2428" s="1" t="s">
        <v>1751</v>
      </c>
      <c r="D2428" s="1">
        <v>4.5</v>
      </c>
      <c r="E2428" s="1">
        <v>1493</v>
      </c>
      <c r="F2428" s="1" t="s">
        <v>513</v>
      </c>
    </row>
    <row r="2429" spans="1:6">
      <c r="A2429" s="1" t="s">
        <v>1718</v>
      </c>
      <c r="B2429" s="1" t="s">
        <v>1719</v>
      </c>
      <c r="C2429" s="1" t="s">
        <v>1741</v>
      </c>
      <c r="D2429" s="1">
        <v>4.8</v>
      </c>
      <c r="E2429" s="1">
        <v>1468</v>
      </c>
      <c r="F2429" s="1" t="s">
        <v>1742</v>
      </c>
    </row>
    <row r="2430" spans="1:6">
      <c r="A2430" s="1" t="s">
        <v>1718</v>
      </c>
      <c r="B2430" s="1" t="s">
        <v>1719</v>
      </c>
      <c r="C2430" s="1" t="s">
        <v>1753</v>
      </c>
      <c r="D2430" s="1">
        <v>4.7</v>
      </c>
      <c r="E2430" s="1">
        <v>1417</v>
      </c>
      <c r="F2430" s="1" t="s">
        <v>180</v>
      </c>
    </row>
    <row r="2431" spans="1:6">
      <c r="A2431" s="1" t="s">
        <v>1718</v>
      </c>
      <c r="B2431" s="1" t="s">
        <v>1719</v>
      </c>
      <c r="C2431" s="1" t="s">
        <v>1736</v>
      </c>
      <c r="D2431" s="1">
        <v>4.8</v>
      </c>
      <c r="E2431" s="1">
        <v>1171</v>
      </c>
      <c r="F2431" s="1" t="s">
        <v>191</v>
      </c>
    </row>
    <row r="2432" spans="1:6">
      <c r="A2432" s="1" t="s">
        <v>260</v>
      </c>
      <c r="B2432" s="1" t="s">
        <v>0</v>
      </c>
      <c r="C2432" s="1" t="s">
        <v>33</v>
      </c>
      <c r="D2432" s="1">
        <v>4.4000000000000004</v>
      </c>
      <c r="E2432" s="1">
        <v>12252</v>
      </c>
      <c r="F2432" s="1" t="s">
        <v>188</v>
      </c>
    </row>
    <row r="2433" spans="1:6">
      <c r="A2433" s="1" t="s">
        <v>260</v>
      </c>
      <c r="B2433" s="1" t="s">
        <v>0</v>
      </c>
      <c r="C2433" s="1" t="s">
        <v>225</v>
      </c>
      <c r="D2433" s="1">
        <v>4.5999999999999996</v>
      </c>
      <c r="E2433" s="1">
        <v>9089</v>
      </c>
      <c r="F2433" s="1" t="s">
        <v>223</v>
      </c>
    </row>
    <row r="2434" spans="1:6">
      <c r="A2434" s="1" t="s">
        <v>260</v>
      </c>
      <c r="B2434" s="1" t="s">
        <v>0</v>
      </c>
      <c r="C2434" s="1" t="s">
        <v>226</v>
      </c>
      <c r="D2434" s="1">
        <v>4.4000000000000004</v>
      </c>
      <c r="E2434" s="1">
        <v>7104</v>
      </c>
      <c r="F2434" s="1" t="s">
        <v>190</v>
      </c>
    </row>
    <row r="2435" spans="1:6">
      <c r="A2435" s="1" t="s">
        <v>260</v>
      </c>
      <c r="B2435" s="1" t="s">
        <v>0</v>
      </c>
      <c r="C2435" s="1" t="s">
        <v>34</v>
      </c>
      <c r="D2435" s="1">
        <v>4.5</v>
      </c>
      <c r="E2435" s="1">
        <v>4409</v>
      </c>
      <c r="F2435" s="1" t="s">
        <v>229</v>
      </c>
    </row>
    <row r="2436" spans="1:6">
      <c r="A2436" s="1" t="s">
        <v>260</v>
      </c>
      <c r="B2436" s="1" t="s">
        <v>0</v>
      </c>
      <c r="C2436" s="1" t="s">
        <v>36</v>
      </c>
      <c r="D2436" s="1">
        <v>3.8</v>
      </c>
      <c r="E2436" s="1">
        <v>3483</v>
      </c>
      <c r="F2436" s="1" t="s">
        <v>233</v>
      </c>
    </row>
    <row r="2437" spans="1:6">
      <c r="A2437" s="1" t="s">
        <v>260</v>
      </c>
      <c r="B2437" s="1" t="s">
        <v>0</v>
      </c>
      <c r="C2437" s="1" t="s">
        <v>228</v>
      </c>
      <c r="D2437" s="1">
        <v>4.5</v>
      </c>
      <c r="E2437" s="1">
        <v>3080</v>
      </c>
      <c r="F2437" s="1" t="s">
        <v>138</v>
      </c>
    </row>
    <row r="2438" spans="1:6">
      <c r="A2438" s="1" t="s">
        <v>260</v>
      </c>
      <c r="B2438" s="1" t="s">
        <v>0</v>
      </c>
      <c r="C2438" s="1" t="s">
        <v>35</v>
      </c>
      <c r="D2438" s="1">
        <v>4.7</v>
      </c>
      <c r="E2438" s="1">
        <v>2086</v>
      </c>
      <c r="F2438" s="1" t="s">
        <v>12</v>
      </c>
    </row>
    <row r="2439" spans="1:6">
      <c r="A2439" s="1" t="s">
        <v>260</v>
      </c>
      <c r="B2439" s="1" t="s">
        <v>0</v>
      </c>
      <c r="C2439" s="1" t="s">
        <v>227</v>
      </c>
      <c r="D2439" s="1">
        <v>4.5</v>
      </c>
      <c r="E2439" s="1">
        <v>1991</v>
      </c>
      <c r="F2439" s="1" t="s">
        <v>180</v>
      </c>
    </row>
    <row r="2440" spans="1:6">
      <c r="A2440" s="1" t="s">
        <v>260</v>
      </c>
      <c r="B2440" s="1" t="s">
        <v>0</v>
      </c>
      <c r="C2440" s="1" t="s">
        <v>265</v>
      </c>
      <c r="D2440" s="1">
        <v>4.5999999999999996</v>
      </c>
      <c r="E2440" s="1">
        <v>1971</v>
      </c>
      <c r="F2440" s="1" t="s">
        <v>266</v>
      </c>
    </row>
    <row r="2441" spans="1:6">
      <c r="A2441" s="1" t="s">
        <v>260</v>
      </c>
      <c r="B2441" s="1" t="s">
        <v>0</v>
      </c>
      <c r="C2441" s="1" t="s">
        <v>261</v>
      </c>
      <c r="D2441" s="1">
        <v>4.4000000000000004</v>
      </c>
      <c r="E2441" s="1">
        <v>1754</v>
      </c>
      <c r="F2441" s="1" t="s">
        <v>262</v>
      </c>
    </row>
    <row r="2442" spans="1:6">
      <c r="A2442" s="1" t="s">
        <v>260</v>
      </c>
      <c r="B2442" s="1" t="s">
        <v>0</v>
      </c>
      <c r="C2442" s="1" t="s">
        <v>263</v>
      </c>
      <c r="D2442" s="1">
        <v>4.5999999999999996</v>
      </c>
      <c r="E2442" s="1">
        <v>1540</v>
      </c>
      <c r="F2442" s="1" t="s">
        <v>264</v>
      </c>
    </row>
    <row r="2443" spans="1:6">
      <c r="A2443" s="1" t="s">
        <v>260</v>
      </c>
      <c r="B2443" s="1" t="s">
        <v>0</v>
      </c>
      <c r="C2443" s="1" t="s">
        <v>231</v>
      </c>
      <c r="D2443" s="1">
        <v>4.5</v>
      </c>
      <c r="E2443" s="1">
        <v>1520</v>
      </c>
      <c r="F2443" s="1" t="s">
        <v>232</v>
      </c>
    </row>
    <row r="2444" spans="1:6">
      <c r="A2444" s="1" t="s">
        <v>260</v>
      </c>
      <c r="B2444" s="1" t="s">
        <v>0</v>
      </c>
      <c r="C2444" s="1" t="s">
        <v>270</v>
      </c>
      <c r="D2444" s="1">
        <v>4.0999999999999996</v>
      </c>
      <c r="E2444" s="1">
        <v>1310</v>
      </c>
      <c r="F2444" s="1" t="s">
        <v>158</v>
      </c>
    </row>
    <row r="2445" spans="1:6">
      <c r="A2445" s="1" t="s">
        <v>260</v>
      </c>
      <c r="B2445" s="1" t="s">
        <v>0</v>
      </c>
      <c r="C2445" s="1" t="s">
        <v>234</v>
      </c>
      <c r="D2445" s="1">
        <v>4.5</v>
      </c>
      <c r="E2445" s="1">
        <v>1215</v>
      </c>
      <c r="F2445" s="1" t="s">
        <v>235</v>
      </c>
    </row>
    <row r="2446" spans="1:6">
      <c r="A2446" s="1" t="s">
        <v>260</v>
      </c>
      <c r="B2446" s="1" t="s">
        <v>0</v>
      </c>
      <c r="C2446" s="1" t="s">
        <v>268</v>
      </c>
      <c r="D2446" s="1">
        <v>4.4000000000000004</v>
      </c>
      <c r="E2446" s="1">
        <v>1168</v>
      </c>
      <c r="F2446" s="1" t="s">
        <v>269</v>
      </c>
    </row>
    <row r="2447" spans="1:6">
      <c r="A2447" s="1" t="s">
        <v>260</v>
      </c>
      <c r="B2447" s="1" t="s">
        <v>0</v>
      </c>
      <c r="C2447" s="1" t="s">
        <v>236</v>
      </c>
      <c r="D2447" s="1">
        <v>4.5999999999999996</v>
      </c>
      <c r="E2447" s="1">
        <v>1126</v>
      </c>
      <c r="F2447" s="1" t="s">
        <v>237</v>
      </c>
    </row>
    <row r="2448" spans="1:6">
      <c r="A2448" s="1" t="s">
        <v>260</v>
      </c>
      <c r="B2448" s="1" t="s">
        <v>0</v>
      </c>
      <c r="C2448" s="1" t="s">
        <v>278</v>
      </c>
      <c r="D2448" s="1">
        <v>4.5</v>
      </c>
      <c r="E2448" s="1">
        <v>1052</v>
      </c>
      <c r="F2448" s="1" t="s">
        <v>266</v>
      </c>
    </row>
    <row r="2449" spans="1:6">
      <c r="A2449" s="1" t="s">
        <v>260</v>
      </c>
      <c r="B2449" s="1" t="s">
        <v>0</v>
      </c>
      <c r="C2449" s="1" t="s">
        <v>230</v>
      </c>
      <c r="D2449" s="1">
        <v>4.5999999999999996</v>
      </c>
      <c r="E2449" s="1">
        <v>1033</v>
      </c>
      <c r="F2449" s="1" t="s">
        <v>180</v>
      </c>
    </row>
    <row r="2450" spans="1:6">
      <c r="A2450" s="1" t="s">
        <v>260</v>
      </c>
      <c r="B2450" s="1" t="s">
        <v>0</v>
      </c>
      <c r="C2450" s="1" t="s">
        <v>267</v>
      </c>
      <c r="D2450" s="1">
        <v>4.3</v>
      </c>
      <c r="E2450" s="1">
        <v>953</v>
      </c>
      <c r="F2450" s="1" t="s">
        <v>138</v>
      </c>
    </row>
    <row r="2451" spans="1:6">
      <c r="A2451" s="1" t="s">
        <v>260</v>
      </c>
      <c r="B2451" s="1" t="s">
        <v>0</v>
      </c>
      <c r="C2451" s="1" t="s">
        <v>279</v>
      </c>
      <c r="D2451" s="1">
        <v>4.5</v>
      </c>
      <c r="E2451" s="1">
        <v>728</v>
      </c>
      <c r="F2451" s="1" t="s">
        <v>131</v>
      </c>
    </row>
    <row r="2452" spans="1:6">
      <c r="A2452" s="1" t="s">
        <v>260</v>
      </c>
      <c r="B2452" s="1" t="s">
        <v>0</v>
      </c>
      <c r="C2452" s="1" t="s">
        <v>276</v>
      </c>
      <c r="D2452" s="1">
        <v>4.2</v>
      </c>
      <c r="E2452" s="1">
        <v>661</v>
      </c>
      <c r="F2452" s="1" t="s">
        <v>156</v>
      </c>
    </row>
    <row r="2453" spans="1:6">
      <c r="A2453" s="1" t="s">
        <v>260</v>
      </c>
      <c r="B2453" s="1" t="s">
        <v>0</v>
      </c>
      <c r="C2453" s="1" t="s">
        <v>37</v>
      </c>
      <c r="D2453" s="1">
        <v>4.4000000000000004</v>
      </c>
      <c r="E2453" s="1">
        <v>633</v>
      </c>
      <c r="F2453" s="1" t="s">
        <v>238</v>
      </c>
    </row>
    <row r="2454" spans="1:6">
      <c r="A2454" s="1" t="s">
        <v>260</v>
      </c>
      <c r="B2454" s="1" t="s">
        <v>0</v>
      </c>
      <c r="C2454" s="1" t="s">
        <v>277</v>
      </c>
      <c r="D2454" s="1">
        <v>4.5999999999999996</v>
      </c>
      <c r="E2454" s="1">
        <v>609</v>
      </c>
      <c r="F2454" s="1" t="s">
        <v>158</v>
      </c>
    </row>
    <row r="2455" spans="1:6">
      <c r="A2455" s="1" t="s">
        <v>260</v>
      </c>
      <c r="B2455" s="1" t="s">
        <v>0</v>
      </c>
      <c r="C2455" s="1" t="s">
        <v>273</v>
      </c>
      <c r="D2455" s="1">
        <v>4.5</v>
      </c>
      <c r="E2455" s="1">
        <v>585</v>
      </c>
      <c r="F2455" s="1" t="s">
        <v>274</v>
      </c>
    </row>
    <row r="2456" spans="1:6">
      <c r="A2456" s="1" t="s">
        <v>260</v>
      </c>
      <c r="B2456" s="1" t="s">
        <v>0</v>
      </c>
      <c r="C2456" s="1" t="s">
        <v>271</v>
      </c>
      <c r="D2456" s="1">
        <v>4.5999999999999996</v>
      </c>
      <c r="E2456" s="1">
        <v>572</v>
      </c>
      <c r="F2456" s="1" t="s">
        <v>272</v>
      </c>
    </row>
    <row r="2457" spans="1:6">
      <c r="A2457" s="1" t="s">
        <v>260</v>
      </c>
      <c r="B2457" s="1" t="s">
        <v>0</v>
      </c>
      <c r="C2457" s="1" t="s">
        <v>280</v>
      </c>
      <c r="D2457" s="1">
        <v>4.4000000000000004</v>
      </c>
      <c r="E2457" s="1">
        <v>567</v>
      </c>
      <c r="F2457" s="1" t="s">
        <v>196</v>
      </c>
    </row>
    <row r="2458" spans="1:6">
      <c r="A2458" s="1" t="s">
        <v>260</v>
      </c>
      <c r="B2458" s="1" t="s">
        <v>0</v>
      </c>
      <c r="C2458" s="1" t="s">
        <v>275</v>
      </c>
      <c r="D2458" s="1">
        <v>4.7</v>
      </c>
      <c r="E2458" s="1">
        <v>382</v>
      </c>
      <c r="F2458" s="1" t="s">
        <v>241</v>
      </c>
    </row>
    <row r="2459" spans="1:6">
      <c r="A2459" s="1" t="s">
        <v>260</v>
      </c>
      <c r="B2459" s="1" t="s">
        <v>0</v>
      </c>
      <c r="C2459" s="1" t="s">
        <v>38</v>
      </c>
      <c r="D2459" s="1">
        <v>3.8</v>
      </c>
      <c r="E2459" s="1">
        <v>374</v>
      </c>
      <c r="F2459" s="1" t="s">
        <v>240</v>
      </c>
    </row>
    <row r="2460" spans="1:6">
      <c r="A2460" s="1" t="s">
        <v>260</v>
      </c>
      <c r="B2460" s="1" t="s">
        <v>0</v>
      </c>
      <c r="C2460" s="1" t="s">
        <v>281</v>
      </c>
      <c r="D2460" s="1">
        <v>4.5999999999999996</v>
      </c>
      <c r="E2460" s="1">
        <v>368</v>
      </c>
      <c r="F2460" s="1" t="s">
        <v>264</v>
      </c>
    </row>
    <row r="2461" spans="1:6">
      <c r="A2461" s="1" t="s">
        <v>260</v>
      </c>
      <c r="B2461" s="1" t="s">
        <v>0</v>
      </c>
      <c r="C2461" s="1" t="s">
        <v>239</v>
      </c>
      <c r="D2461" s="1">
        <v>4.3</v>
      </c>
      <c r="E2461" s="1">
        <v>201</v>
      </c>
      <c r="F2461" s="1" t="s">
        <v>143</v>
      </c>
    </row>
    <row r="2462" spans="1:6">
      <c r="A2462" s="1" t="s">
        <v>89</v>
      </c>
      <c r="B2462" s="1" t="s">
        <v>92</v>
      </c>
      <c r="C2462" s="1" t="s">
        <v>1356</v>
      </c>
      <c r="D2462" s="1">
        <v>4.4000000000000004</v>
      </c>
      <c r="E2462" s="1">
        <v>9925</v>
      </c>
      <c r="F2462" s="1" t="s">
        <v>145</v>
      </c>
    </row>
    <row r="2463" spans="1:6">
      <c r="A2463" s="1" t="s">
        <v>89</v>
      </c>
      <c r="B2463" s="1" t="s">
        <v>92</v>
      </c>
      <c r="C2463" s="1" t="s">
        <v>1353</v>
      </c>
      <c r="D2463" s="1">
        <v>4.0999999999999996</v>
      </c>
      <c r="E2463" s="1">
        <v>7138</v>
      </c>
      <c r="F2463" s="1" t="s">
        <v>136</v>
      </c>
    </row>
    <row r="2464" spans="1:6">
      <c r="A2464" s="1" t="s">
        <v>89</v>
      </c>
      <c r="B2464" s="1" t="s">
        <v>92</v>
      </c>
      <c r="C2464" s="1" t="s">
        <v>1358</v>
      </c>
      <c r="D2464" s="1">
        <v>3.6</v>
      </c>
      <c r="E2464" s="1">
        <v>6459</v>
      </c>
      <c r="F2464" s="1" t="s">
        <v>136</v>
      </c>
    </row>
    <row r="2465" spans="1:6">
      <c r="A2465" s="1" t="s">
        <v>89</v>
      </c>
      <c r="B2465" s="1" t="s">
        <v>92</v>
      </c>
      <c r="C2465" s="1" t="s">
        <v>1354</v>
      </c>
      <c r="D2465" s="1">
        <v>4.3</v>
      </c>
      <c r="E2465" s="1">
        <v>5971</v>
      </c>
      <c r="F2465" s="1" t="s">
        <v>136</v>
      </c>
    </row>
    <row r="2466" spans="1:6">
      <c r="A2466" s="1" t="s">
        <v>89</v>
      </c>
      <c r="B2466" s="1" t="s">
        <v>92</v>
      </c>
      <c r="C2466" s="1" t="s">
        <v>1357</v>
      </c>
      <c r="D2466" s="1">
        <v>4.2</v>
      </c>
      <c r="E2466" s="1">
        <v>5797</v>
      </c>
      <c r="F2466" s="1" t="s">
        <v>581</v>
      </c>
    </row>
    <row r="2467" spans="1:6">
      <c r="A2467" s="1" t="s">
        <v>89</v>
      </c>
      <c r="B2467" s="1" t="s">
        <v>92</v>
      </c>
      <c r="C2467" s="1" t="s">
        <v>1355</v>
      </c>
      <c r="D2467" s="1">
        <v>4.5</v>
      </c>
      <c r="E2467" s="1">
        <v>4039</v>
      </c>
      <c r="F2467" s="1" t="s">
        <v>131</v>
      </c>
    </row>
    <row r="2468" spans="1:6">
      <c r="A2468" s="1" t="s">
        <v>89</v>
      </c>
      <c r="B2468" s="1" t="s">
        <v>92</v>
      </c>
      <c r="C2468" s="1" t="s">
        <v>1352</v>
      </c>
      <c r="D2468" s="1">
        <v>4.8</v>
      </c>
      <c r="E2468" s="1">
        <v>3493</v>
      </c>
      <c r="F2468" s="1" t="s">
        <v>164</v>
      </c>
    </row>
    <row r="2469" spans="1:6">
      <c r="A2469" s="1" t="s">
        <v>89</v>
      </c>
      <c r="B2469" s="1" t="s">
        <v>92</v>
      </c>
      <c r="C2469" s="1" t="s">
        <v>1362</v>
      </c>
      <c r="D2469" s="1">
        <v>4.3</v>
      </c>
      <c r="E2469" s="1">
        <v>2429</v>
      </c>
      <c r="F2469" s="1" t="s">
        <v>513</v>
      </c>
    </row>
    <row r="2470" spans="1:6">
      <c r="A2470" s="1" t="s">
        <v>89</v>
      </c>
      <c r="B2470" s="1" t="s">
        <v>92</v>
      </c>
      <c r="C2470" s="1" t="s">
        <v>1359</v>
      </c>
      <c r="D2470" s="1">
        <v>4.2</v>
      </c>
      <c r="E2470" s="1">
        <v>2118</v>
      </c>
      <c r="F2470" s="1" t="s">
        <v>1360</v>
      </c>
    </row>
    <row r="2471" spans="1:6">
      <c r="A2471" s="1" t="s">
        <v>89</v>
      </c>
      <c r="B2471" s="1" t="s">
        <v>92</v>
      </c>
      <c r="C2471" s="1" t="s">
        <v>1366</v>
      </c>
      <c r="D2471" s="1">
        <v>4.4000000000000004</v>
      </c>
      <c r="E2471" s="1">
        <v>1983</v>
      </c>
      <c r="F2471" s="1" t="s">
        <v>180</v>
      </c>
    </row>
    <row r="2472" spans="1:6">
      <c r="A2472" s="1" t="s">
        <v>89</v>
      </c>
      <c r="B2472" s="1" t="s">
        <v>92</v>
      </c>
      <c r="C2472" s="1" t="s">
        <v>1363</v>
      </c>
      <c r="D2472" s="1">
        <v>3.8</v>
      </c>
      <c r="E2472" s="1">
        <v>1830</v>
      </c>
      <c r="F2472" s="1" t="s">
        <v>132</v>
      </c>
    </row>
    <row r="2473" spans="1:6">
      <c r="A2473" s="1" t="s">
        <v>89</v>
      </c>
      <c r="B2473" s="1" t="s">
        <v>92</v>
      </c>
      <c r="C2473" s="1" t="s">
        <v>1367</v>
      </c>
      <c r="D2473" s="1">
        <v>4.5999999999999996</v>
      </c>
      <c r="E2473" s="1">
        <v>1691</v>
      </c>
      <c r="F2473" s="1" t="s">
        <v>272</v>
      </c>
    </row>
    <row r="2474" spans="1:6">
      <c r="A2474" s="1" t="s">
        <v>89</v>
      </c>
      <c r="B2474" s="1" t="s">
        <v>92</v>
      </c>
      <c r="C2474" s="1" t="s">
        <v>1378</v>
      </c>
      <c r="D2474" s="1">
        <v>4.2</v>
      </c>
      <c r="E2474" s="1">
        <v>1545</v>
      </c>
      <c r="F2474" s="1" t="s">
        <v>1379</v>
      </c>
    </row>
    <row r="2475" spans="1:6">
      <c r="A2475" s="1" t="s">
        <v>89</v>
      </c>
      <c r="B2475" s="1" t="s">
        <v>92</v>
      </c>
      <c r="C2475" s="1" t="s">
        <v>1361</v>
      </c>
      <c r="D2475" s="1">
        <v>4.4000000000000004</v>
      </c>
      <c r="E2475" s="1">
        <v>1382</v>
      </c>
      <c r="F2475" s="1" t="s">
        <v>136</v>
      </c>
    </row>
    <row r="2476" spans="1:6">
      <c r="A2476" s="1" t="s">
        <v>89</v>
      </c>
      <c r="B2476" s="1" t="s">
        <v>92</v>
      </c>
      <c r="C2476" s="1" t="s">
        <v>1382</v>
      </c>
      <c r="D2476" s="1">
        <v>4.5</v>
      </c>
      <c r="E2476" s="1">
        <v>1148</v>
      </c>
      <c r="F2476" s="1" t="s">
        <v>180</v>
      </c>
    </row>
    <row r="2477" spans="1:6">
      <c r="A2477" s="1" t="s">
        <v>89</v>
      </c>
      <c r="B2477" s="1" t="s">
        <v>92</v>
      </c>
      <c r="C2477" s="1" t="s">
        <v>1364</v>
      </c>
      <c r="D2477" s="1">
        <v>4.7</v>
      </c>
      <c r="E2477" s="1">
        <v>1023</v>
      </c>
      <c r="F2477" s="1" t="s">
        <v>147</v>
      </c>
    </row>
    <row r="2478" spans="1:6">
      <c r="A2478" s="1" t="s">
        <v>89</v>
      </c>
      <c r="B2478" s="1" t="s">
        <v>92</v>
      </c>
      <c r="C2478" s="1" t="s">
        <v>1374</v>
      </c>
      <c r="D2478" s="1">
        <v>4.3</v>
      </c>
      <c r="E2478" s="1">
        <v>980</v>
      </c>
      <c r="F2478" s="1" t="s">
        <v>986</v>
      </c>
    </row>
    <row r="2479" spans="1:6">
      <c r="A2479" s="1" t="s">
        <v>89</v>
      </c>
      <c r="B2479" s="1" t="s">
        <v>92</v>
      </c>
      <c r="C2479" s="1" t="s">
        <v>1373</v>
      </c>
      <c r="D2479" s="1">
        <v>4.5999999999999996</v>
      </c>
      <c r="E2479" s="1">
        <v>918</v>
      </c>
      <c r="F2479" s="1" t="s">
        <v>147</v>
      </c>
    </row>
    <row r="2480" spans="1:6">
      <c r="A2480" s="1" t="s">
        <v>89</v>
      </c>
      <c r="B2480" s="1" t="s">
        <v>92</v>
      </c>
      <c r="C2480" s="1" t="s">
        <v>1365</v>
      </c>
      <c r="D2480" s="1">
        <v>4.3</v>
      </c>
      <c r="E2480" s="1">
        <v>829</v>
      </c>
      <c r="F2480" s="1" t="s">
        <v>136</v>
      </c>
    </row>
    <row r="2481" spans="1:6">
      <c r="A2481" s="1" t="s">
        <v>89</v>
      </c>
      <c r="B2481" s="1" t="s">
        <v>92</v>
      </c>
      <c r="C2481" s="1" t="s">
        <v>1380</v>
      </c>
      <c r="D2481" s="1">
        <v>3.8</v>
      </c>
      <c r="E2481" s="1">
        <v>673</v>
      </c>
      <c r="F2481" s="1" t="s">
        <v>136</v>
      </c>
    </row>
    <row r="2482" spans="1:6">
      <c r="A2482" s="1" t="s">
        <v>89</v>
      </c>
      <c r="B2482" s="1" t="s">
        <v>92</v>
      </c>
      <c r="C2482" s="1" t="s">
        <v>1369</v>
      </c>
      <c r="D2482" s="1">
        <v>4.3</v>
      </c>
      <c r="E2482" s="1">
        <v>639</v>
      </c>
      <c r="F2482" s="1" t="s">
        <v>223</v>
      </c>
    </row>
    <row r="2483" spans="1:6">
      <c r="A2483" s="1" t="s">
        <v>89</v>
      </c>
      <c r="B2483" s="1" t="s">
        <v>92</v>
      </c>
      <c r="C2483" s="1" t="s">
        <v>1368</v>
      </c>
      <c r="D2483" s="1">
        <v>4.5</v>
      </c>
      <c r="E2483" s="1">
        <v>593</v>
      </c>
      <c r="F2483" s="1" t="s">
        <v>145</v>
      </c>
    </row>
    <row r="2484" spans="1:6">
      <c r="A2484" s="1" t="s">
        <v>89</v>
      </c>
      <c r="B2484" s="1" t="s">
        <v>92</v>
      </c>
      <c r="C2484" s="1" t="s">
        <v>1376</v>
      </c>
      <c r="D2484" s="1">
        <v>4.2</v>
      </c>
      <c r="E2484" s="1">
        <v>516</v>
      </c>
      <c r="F2484" s="1" t="s">
        <v>136</v>
      </c>
    </row>
    <row r="2485" spans="1:6">
      <c r="A2485" s="1" t="s">
        <v>89</v>
      </c>
      <c r="B2485" s="1" t="s">
        <v>92</v>
      </c>
      <c r="C2485" s="1" t="s">
        <v>1370</v>
      </c>
      <c r="D2485" s="1">
        <v>4.3</v>
      </c>
      <c r="E2485" s="1">
        <v>453</v>
      </c>
      <c r="F2485" s="1" t="s">
        <v>608</v>
      </c>
    </row>
    <row r="2486" spans="1:6">
      <c r="A2486" s="1" t="s">
        <v>89</v>
      </c>
      <c r="B2486" s="1" t="s">
        <v>92</v>
      </c>
      <c r="C2486" s="1" t="s">
        <v>1375</v>
      </c>
      <c r="D2486" s="1">
        <v>4.3</v>
      </c>
      <c r="E2486" s="1">
        <v>449</v>
      </c>
      <c r="F2486" s="1" t="s">
        <v>180</v>
      </c>
    </row>
    <row r="2487" spans="1:6">
      <c r="A2487" s="1" t="s">
        <v>89</v>
      </c>
      <c r="B2487" s="1" t="s">
        <v>92</v>
      </c>
      <c r="C2487" s="1" t="s">
        <v>1381</v>
      </c>
      <c r="D2487" s="1">
        <v>4.4000000000000004</v>
      </c>
      <c r="E2487" s="1">
        <v>435</v>
      </c>
      <c r="F2487" s="1" t="s">
        <v>172</v>
      </c>
    </row>
    <row r="2488" spans="1:6">
      <c r="A2488" s="1" t="s">
        <v>89</v>
      </c>
      <c r="B2488" s="1" t="s">
        <v>92</v>
      </c>
      <c r="C2488" s="1" t="s">
        <v>1377</v>
      </c>
      <c r="D2488" s="1">
        <v>4.5</v>
      </c>
      <c r="E2488" s="1">
        <v>405</v>
      </c>
      <c r="F2488" s="1" t="s">
        <v>180</v>
      </c>
    </row>
    <row r="2489" spans="1:6">
      <c r="A2489" s="1" t="s">
        <v>89</v>
      </c>
      <c r="B2489" s="1" t="s">
        <v>92</v>
      </c>
      <c r="C2489" s="1" t="s">
        <v>1371</v>
      </c>
      <c r="D2489" s="1">
        <v>4.5</v>
      </c>
      <c r="E2489" s="1">
        <v>326</v>
      </c>
      <c r="F2489" s="1" t="s">
        <v>145</v>
      </c>
    </row>
    <row r="2490" spans="1:6">
      <c r="A2490" s="1" t="s">
        <v>89</v>
      </c>
      <c r="B2490" s="1" t="s">
        <v>92</v>
      </c>
      <c r="C2490" s="1" t="s">
        <v>1372</v>
      </c>
      <c r="D2490" s="1">
        <v>4.8</v>
      </c>
      <c r="E2490" s="1">
        <v>309</v>
      </c>
      <c r="F2490" s="1" t="s">
        <v>147</v>
      </c>
    </row>
    <row r="2491" spans="1:6">
      <c r="A2491" s="1" t="s">
        <v>89</v>
      </c>
      <c r="B2491" s="1" t="s">
        <v>92</v>
      </c>
      <c r="C2491" s="1" t="s">
        <v>1383</v>
      </c>
      <c r="D2491" s="1">
        <v>4.2</v>
      </c>
      <c r="E2491" s="1">
        <v>101</v>
      </c>
      <c r="F2491" s="1" t="s">
        <v>725</v>
      </c>
    </row>
    <row r="2492" spans="1:6">
      <c r="A2492" s="1" t="s">
        <v>101</v>
      </c>
      <c r="B2492" s="1" t="s">
        <v>1719</v>
      </c>
      <c r="C2492" s="1" t="s">
        <v>1951</v>
      </c>
      <c r="D2492" s="1">
        <v>4.3</v>
      </c>
      <c r="E2492" s="1">
        <v>6260</v>
      </c>
      <c r="F2492" s="1" t="s">
        <v>136</v>
      </c>
    </row>
    <row r="2493" spans="1:6">
      <c r="A2493" s="1" t="s">
        <v>101</v>
      </c>
      <c r="B2493" s="1" t="s">
        <v>1719</v>
      </c>
      <c r="C2493" s="1" t="s">
        <v>1952</v>
      </c>
      <c r="D2493" s="1">
        <v>4.0999999999999996</v>
      </c>
      <c r="E2493" s="1">
        <v>3808</v>
      </c>
      <c r="F2493" s="1" t="s">
        <v>136</v>
      </c>
    </row>
    <row r="2494" spans="1:6">
      <c r="A2494" s="1" t="s">
        <v>101</v>
      </c>
      <c r="B2494" s="1" t="s">
        <v>1719</v>
      </c>
      <c r="C2494" s="1" t="s">
        <v>1955</v>
      </c>
      <c r="D2494" s="1">
        <v>4.8</v>
      </c>
      <c r="E2494" s="1">
        <v>2851</v>
      </c>
      <c r="F2494" s="1" t="s">
        <v>133</v>
      </c>
    </row>
    <row r="2495" spans="1:6">
      <c r="A2495" s="1" t="s">
        <v>101</v>
      </c>
      <c r="B2495" s="1" t="s">
        <v>1719</v>
      </c>
      <c r="C2495" s="1" t="s">
        <v>1954</v>
      </c>
      <c r="D2495" s="1">
        <v>4.5999999999999996</v>
      </c>
      <c r="E2495" s="1">
        <v>2660</v>
      </c>
      <c r="F2495" s="1" t="s">
        <v>136</v>
      </c>
    </row>
    <row r="2496" spans="1:6">
      <c r="A2496" s="1" t="s">
        <v>101</v>
      </c>
      <c r="B2496" s="1" t="s">
        <v>1719</v>
      </c>
      <c r="C2496" s="1" t="s">
        <v>1958</v>
      </c>
      <c r="D2496" s="1">
        <v>4.4000000000000004</v>
      </c>
      <c r="E2496" s="1">
        <v>2357</v>
      </c>
      <c r="F2496" s="1" t="s">
        <v>136</v>
      </c>
    </row>
    <row r="2497" spans="1:6">
      <c r="A2497" s="1" t="s">
        <v>101</v>
      </c>
      <c r="B2497" s="1" t="s">
        <v>1719</v>
      </c>
      <c r="C2497" s="1" t="s">
        <v>1961</v>
      </c>
      <c r="D2497" s="1">
        <v>4.5</v>
      </c>
      <c r="E2497" s="1">
        <v>2130</v>
      </c>
      <c r="F2497" s="1" t="s">
        <v>1962</v>
      </c>
    </row>
    <row r="2498" spans="1:6">
      <c r="A2498" s="1" t="s">
        <v>101</v>
      </c>
      <c r="B2498" s="1" t="s">
        <v>1719</v>
      </c>
      <c r="C2498" s="1" t="s">
        <v>1950</v>
      </c>
      <c r="D2498" s="1">
        <v>4.8</v>
      </c>
      <c r="E2498" s="1">
        <v>2085</v>
      </c>
      <c r="F2498" s="1" t="s">
        <v>136</v>
      </c>
    </row>
    <row r="2499" spans="1:6">
      <c r="A2499" s="1" t="s">
        <v>101</v>
      </c>
      <c r="B2499" s="1" t="s">
        <v>1719</v>
      </c>
      <c r="C2499" s="1" t="s">
        <v>1956</v>
      </c>
      <c r="D2499" s="1">
        <v>4.2</v>
      </c>
      <c r="E2499" s="1">
        <v>2040</v>
      </c>
      <c r="F2499" s="1" t="s">
        <v>136</v>
      </c>
    </row>
    <row r="2500" spans="1:6">
      <c r="A2500" s="1" t="s">
        <v>101</v>
      </c>
      <c r="B2500" s="1" t="s">
        <v>1719</v>
      </c>
      <c r="C2500" s="1" t="s">
        <v>1959</v>
      </c>
      <c r="D2500" s="1">
        <v>4.7</v>
      </c>
      <c r="E2500" s="1">
        <v>1990</v>
      </c>
      <c r="F2500" s="1" t="s">
        <v>1960</v>
      </c>
    </row>
    <row r="2501" spans="1:6">
      <c r="A2501" s="1" t="s">
        <v>101</v>
      </c>
      <c r="B2501" s="1" t="s">
        <v>1719</v>
      </c>
      <c r="C2501" s="1" t="s">
        <v>1967</v>
      </c>
      <c r="D2501" s="1">
        <v>4.3</v>
      </c>
      <c r="E2501" s="1">
        <v>1926</v>
      </c>
      <c r="F2501" s="1" t="s">
        <v>136</v>
      </c>
    </row>
    <row r="2502" spans="1:6">
      <c r="A2502" s="1" t="s">
        <v>101</v>
      </c>
      <c r="B2502" s="1" t="s">
        <v>1719</v>
      </c>
      <c r="C2502" s="1" t="s">
        <v>1957</v>
      </c>
      <c r="D2502" s="1">
        <v>4.5</v>
      </c>
      <c r="E2502" s="1">
        <v>1906</v>
      </c>
      <c r="F2502" s="1" t="s">
        <v>136</v>
      </c>
    </row>
    <row r="2503" spans="1:6">
      <c r="A2503" s="1" t="s">
        <v>101</v>
      </c>
      <c r="B2503" s="1" t="s">
        <v>1719</v>
      </c>
      <c r="C2503" s="1" t="s">
        <v>1964</v>
      </c>
      <c r="D2503" s="1">
        <v>4.5</v>
      </c>
      <c r="E2503" s="1">
        <v>1873</v>
      </c>
      <c r="F2503" s="1" t="s">
        <v>581</v>
      </c>
    </row>
    <row r="2504" spans="1:6">
      <c r="A2504" s="1" t="s">
        <v>101</v>
      </c>
      <c r="B2504" s="1" t="s">
        <v>1719</v>
      </c>
      <c r="C2504" s="1" t="s">
        <v>1978</v>
      </c>
      <c r="D2504" s="1">
        <v>4.5999999999999996</v>
      </c>
      <c r="E2504" s="1">
        <v>1869</v>
      </c>
      <c r="F2504" s="1" t="s">
        <v>1979</v>
      </c>
    </row>
    <row r="2505" spans="1:6">
      <c r="A2505" s="1" t="s">
        <v>101</v>
      </c>
      <c r="B2505" s="1" t="s">
        <v>1719</v>
      </c>
      <c r="C2505" s="1" t="s">
        <v>1953</v>
      </c>
      <c r="D2505" s="1">
        <v>4.7</v>
      </c>
      <c r="E2505" s="1">
        <v>1813</v>
      </c>
      <c r="F2505" s="1" t="s">
        <v>136</v>
      </c>
    </row>
    <row r="2506" spans="1:6">
      <c r="A2506" s="1" t="s">
        <v>101</v>
      </c>
      <c r="B2506" s="1" t="s">
        <v>1719</v>
      </c>
      <c r="C2506" s="1" t="s">
        <v>1982</v>
      </c>
      <c r="D2506" s="1">
        <v>4.3</v>
      </c>
      <c r="E2506" s="1">
        <v>1610</v>
      </c>
      <c r="F2506" s="1" t="s">
        <v>136</v>
      </c>
    </row>
    <row r="2507" spans="1:6">
      <c r="A2507" s="1" t="s">
        <v>101</v>
      </c>
      <c r="B2507" s="1" t="s">
        <v>1719</v>
      </c>
      <c r="C2507" s="1" t="s">
        <v>1977</v>
      </c>
      <c r="D2507" s="1">
        <v>4.4000000000000004</v>
      </c>
      <c r="E2507" s="1">
        <v>1593</v>
      </c>
      <c r="F2507" s="1" t="s">
        <v>262</v>
      </c>
    </row>
    <row r="2508" spans="1:6">
      <c r="A2508" s="1" t="s">
        <v>101</v>
      </c>
      <c r="B2508" s="1" t="s">
        <v>1719</v>
      </c>
      <c r="C2508" s="1" t="s">
        <v>1970</v>
      </c>
      <c r="D2508" s="1">
        <v>4.5</v>
      </c>
      <c r="E2508" s="1">
        <v>1542</v>
      </c>
      <c r="F2508" s="1" t="s">
        <v>1962</v>
      </c>
    </row>
    <row r="2509" spans="1:6">
      <c r="A2509" s="1" t="s">
        <v>101</v>
      </c>
      <c r="B2509" s="1" t="s">
        <v>1719</v>
      </c>
      <c r="C2509" s="1" t="s">
        <v>1968</v>
      </c>
      <c r="D2509" s="1">
        <v>4.3</v>
      </c>
      <c r="E2509" s="1">
        <v>1523</v>
      </c>
      <c r="F2509" s="1" t="s">
        <v>136</v>
      </c>
    </row>
    <row r="2510" spans="1:6">
      <c r="A2510" s="1" t="s">
        <v>101</v>
      </c>
      <c r="B2510" s="1" t="s">
        <v>1719</v>
      </c>
      <c r="C2510" s="1" t="s">
        <v>1966</v>
      </c>
      <c r="D2510" s="1">
        <v>4.3</v>
      </c>
      <c r="E2510" s="1">
        <v>1244</v>
      </c>
      <c r="F2510" s="1" t="s">
        <v>136</v>
      </c>
    </row>
    <row r="2511" spans="1:6">
      <c r="A2511" s="1" t="s">
        <v>101</v>
      </c>
      <c r="B2511" s="1" t="s">
        <v>1719</v>
      </c>
      <c r="C2511" s="1" t="s">
        <v>1963</v>
      </c>
      <c r="D2511" s="1">
        <v>4.5999999999999996</v>
      </c>
      <c r="E2511" s="1">
        <v>1214</v>
      </c>
      <c r="F2511" s="1" t="s">
        <v>136</v>
      </c>
    </row>
    <row r="2512" spans="1:6">
      <c r="A2512" s="1" t="s">
        <v>101</v>
      </c>
      <c r="B2512" s="1" t="s">
        <v>1719</v>
      </c>
      <c r="C2512" s="1" t="s">
        <v>1984</v>
      </c>
      <c r="D2512" s="1">
        <v>4.4000000000000004</v>
      </c>
      <c r="E2512" s="1">
        <v>1212</v>
      </c>
      <c r="F2512" s="1" t="s">
        <v>351</v>
      </c>
    </row>
    <row r="2513" spans="1:6">
      <c r="A2513" s="1" t="s">
        <v>101</v>
      </c>
      <c r="B2513" s="1" t="s">
        <v>1719</v>
      </c>
      <c r="C2513" s="1" t="s">
        <v>1972</v>
      </c>
      <c r="D2513" s="1">
        <v>4.5</v>
      </c>
      <c r="E2513" s="1">
        <v>1211</v>
      </c>
      <c r="F2513" s="1" t="s">
        <v>166</v>
      </c>
    </row>
    <row r="2514" spans="1:6">
      <c r="A2514" s="1" t="s">
        <v>101</v>
      </c>
      <c r="B2514" s="1" t="s">
        <v>1719</v>
      </c>
      <c r="C2514" s="1" t="s">
        <v>1983</v>
      </c>
      <c r="D2514" s="1">
        <v>4.5</v>
      </c>
      <c r="E2514" s="1">
        <v>1125</v>
      </c>
      <c r="F2514" s="1" t="s">
        <v>136</v>
      </c>
    </row>
    <row r="2515" spans="1:6">
      <c r="A2515" s="1" t="s">
        <v>101</v>
      </c>
      <c r="B2515" s="1" t="s">
        <v>1719</v>
      </c>
      <c r="C2515" s="1" t="s">
        <v>1973</v>
      </c>
      <c r="D2515" s="1">
        <v>4.5</v>
      </c>
      <c r="E2515" s="1">
        <v>988</v>
      </c>
      <c r="F2515" s="1" t="s">
        <v>136</v>
      </c>
    </row>
    <row r="2516" spans="1:6">
      <c r="A2516" s="1" t="s">
        <v>101</v>
      </c>
      <c r="B2516" s="1" t="s">
        <v>1719</v>
      </c>
      <c r="C2516" s="1" t="s">
        <v>1971</v>
      </c>
      <c r="D2516" s="1">
        <v>4.2</v>
      </c>
      <c r="E2516" s="1">
        <v>969</v>
      </c>
      <c r="F2516" s="1" t="s">
        <v>136</v>
      </c>
    </row>
    <row r="2517" spans="1:6">
      <c r="A2517" s="1" t="s">
        <v>101</v>
      </c>
      <c r="B2517" s="1" t="s">
        <v>1719</v>
      </c>
      <c r="C2517" s="1" t="s">
        <v>1976</v>
      </c>
      <c r="D2517" s="1">
        <v>4.2</v>
      </c>
      <c r="E2517" s="1">
        <v>884</v>
      </c>
      <c r="F2517" s="1" t="s">
        <v>136</v>
      </c>
    </row>
    <row r="2518" spans="1:6">
      <c r="A2518" s="1" t="s">
        <v>101</v>
      </c>
      <c r="B2518" s="1" t="s">
        <v>1719</v>
      </c>
      <c r="C2518" s="1" t="s">
        <v>1969</v>
      </c>
      <c r="D2518" s="1">
        <v>5</v>
      </c>
      <c r="E2518" s="1">
        <v>805</v>
      </c>
      <c r="F2518" s="1" t="s">
        <v>242</v>
      </c>
    </row>
    <row r="2519" spans="1:6">
      <c r="A2519" s="1" t="s">
        <v>101</v>
      </c>
      <c r="B2519" s="1" t="s">
        <v>1719</v>
      </c>
      <c r="C2519" s="1" t="s">
        <v>1980</v>
      </c>
      <c r="D2519" s="1">
        <v>4.5</v>
      </c>
      <c r="E2519" s="1">
        <v>737</v>
      </c>
      <c r="F2519" s="1" t="s">
        <v>1981</v>
      </c>
    </row>
    <row r="2520" spans="1:6">
      <c r="A2520" s="1" t="s">
        <v>101</v>
      </c>
      <c r="B2520" s="1" t="s">
        <v>1719</v>
      </c>
      <c r="C2520" s="1" t="s">
        <v>1974</v>
      </c>
      <c r="D2520" s="1">
        <v>4.5999999999999996</v>
      </c>
      <c r="E2520" s="1">
        <v>725</v>
      </c>
      <c r="F2520" s="1" t="s">
        <v>1975</v>
      </c>
    </row>
    <row r="2521" spans="1:6">
      <c r="A2521" s="1" t="s">
        <v>101</v>
      </c>
      <c r="B2521" s="1" t="s">
        <v>1719</v>
      </c>
      <c r="C2521" s="1" t="s">
        <v>1965</v>
      </c>
      <c r="D2521" s="1">
        <v>4.5</v>
      </c>
      <c r="E2521" s="1">
        <v>566</v>
      </c>
      <c r="F2521" s="1" t="s">
        <v>396</v>
      </c>
    </row>
    <row r="2522" spans="1:6">
      <c r="A2522" s="1" t="s">
        <v>88</v>
      </c>
      <c r="B2522" s="1" t="s">
        <v>1119</v>
      </c>
      <c r="C2522" s="1" t="s">
        <v>1250</v>
      </c>
      <c r="D2522" s="1">
        <v>4.7</v>
      </c>
      <c r="E2522" s="1">
        <v>6749</v>
      </c>
      <c r="F2522" s="1" t="s">
        <v>193</v>
      </c>
    </row>
    <row r="2523" spans="1:6">
      <c r="A2523" s="1" t="s">
        <v>88</v>
      </c>
      <c r="B2523" s="1" t="s">
        <v>1119</v>
      </c>
      <c r="C2523" s="1" t="s">
        <v>1249</v>
      </c>
      <c r="D2523" s="1">
        <v>4.5999999999999996</v>
      </c>
      <c r="E2523" s="1">
        <v>4834</v>
      </c>
      <c r="F2523" s="1" t="s">
        <v>223</v>
      </c>
    </row>
    <row r="2524" spans="1:6">
      <c r="A2524" s="1" t="s">
        <v>88</v>
      </c>
      <c r="B2524" s="1" t="s">
        <v>1119</v>
      </c>
      <c r="C2524" s="1" t="s">
        <v>1253</v>
      </c>
      <c r="D2524" s="1">
        <v>4.5999999999999996</v>
      </c>
      <c r="E2524" s="1">
        <v>2862</v>
      </c>
      <c r="F2524" s="1" t="s">
        <v>196</v>
      </c>
    </row>
    <row r="2525" spans="1:6">
      <c r="A2525" s="1" t="s">
        <v>88</v>
      </c>
      <c r="B2525" s="1" t="s">
        <v>1119</v>
      </c>
      <c r="C2525" s="1" t="s">
        <v>1256</v>
      </c>
      <c r="D2525" s="1">
        <v>4.5</v>
      </c>
      <c r="E2525" s="1">
        <v>2683</v>
      </c>
      <c r="F2525" s="1" t="s">
        <v>145</v>
      </c>
    </row>
    <row r="2526" spans="1:6">
      <c r="A2526" s="1" t="s">
        <v>88</v>
      </c>
      <c r="B2526" s="1" t="s">
        <v>1119</v>
      </c>
      <c r="C2526" s="1" t="s">
        <v>1251</v>
      </c>
      <c r="D2526" s="1">
        <v>4.7</v>
      </c>
      <c r="E2526" s="1">
        <v>2591</v>
      </c>
      <c r="F2526" s="1" t="s">
        <v>180</v>
      </c>
    </row>
    <row r="2527" spans="1:6">
      <c r="A2527" s="1" t="s">
        <v>88</v>
      </c>
      <c r="B2527" s="1" t="s">
        <v>1119</v>
      </c>
      <c r="C2527" s="1" t="s">
        <v>1252</v>
      </c>
      <c r="D2527" s="1">
        <v>4.5</v>
      </c>
      <c r="E2527" s="1">
        <v>2192</v>
      </c>
      <c r="F2527" s="1" t="s">
        <v>803</v>
      </c>
    </row>
    <row r="2528" spans="1:6">
      <c r="A2528" s="1" t="s">
        <v>88</v>
      </c>
      <c r="B2528" s="1" t="s">
        <v>1119</v>
      </c>
      <c r="C2528" s="1" t="s">
        <v>1254</v>
      </c>
      <c r="D2528" s="1">
        <v>4.7</v>
      </c>
      <c r="E2528" s="1">
        <v>1938</v>
      </c>
      <c r="F2528" s="1" t="s">
        <v>203</v>
      </c>
    </row>
    <row r="2529" spans="1:6">
      <c r="A2529" s="1" t="s">
        <v>88</v>
      </c>
      <c r="B2529" s="1" t="s">
        <v>1119</v>
      </c>
      <c r="C2529" s="1" t="s">
        <v>1258</v>
      </c>
      <c r="D2529" s="1">
        <v>4.5999999999999996</v>
      </c>
      <c r="E2529" s="1">
        <v>1937</v>
      </c>
      <c r="F2529" s="1" t="s">
        <v>1259</v>
      </c>
    </row>
    <row r="2530" spans="1:6">
      <c r="A2530" s="1" t="s">
        <v>88</v>
      </c>
      <c r="B2530" s="1" t="s">
        <v>1119</v>
      </c>
      <c r="C2530" s="1" t="s">
        <v>1255</v>
      </c>
      <c r="D2530" s="1">
        <v>4.4000000000000004</v>
      </c>
      <c r="E2530" s="1">
        <v>1792</v>
      </c>
      <c r="F2530" s="1" t="s">
        <v>1140</v>
      </c>
    </row>
    <row r="2531" spans="1:6">
      <c r="A2531" s="1" t="s">
        <v>88</v>
      </c>
      <c r="B2531" s="1" t="s">
        <v>1119</v>
      </c>
      <c r="C2531" s="1" t="s">
        <v>1261</v>
      </c>
      <c r="D2531" s="1">
        <v>4.5999999999999996</v>
      </c>
      <c r="E2531" s="1">
        <v>1504</v>
      </c>
      <c r="F2531" s="1" t="s">
        <v>172</v>
      </c>
    </row>
    <row r="2532" spans="1:6">
      <c r="A2532" s="1" t="s">
        <v>88</v>
      </c>
      <c r="B2532" s="1" t="s">
        <v>1119</v>
      </c>
      <c r="C2532" s="1" t="s">
        <v>1263</v>
      </c>
      <c r="D2532" s="1">
        <v>4.5</v>
      </c>
      <c r="E2532" s="1">
        <v>1413</v>
      </c>
      <c r="F2532" s="1" t="s">
        <v>190</v>
      </c>
    </row>
    <row r="2533" spans="1:6">
      <c r="A2533" s="1" t="s">
        <v>88</v>
      </c>
      <c r="B2533" s="1" t="s">
        <v>1119</v>
      </c>
      <c r="C2533" s="1" t="s">
        <v>1269</v>
      </c>
      <c r="D2533" s="1">
        <v>4.5</v>
      </c>
      <c r="E2533" s="1">
        <v>1290</v>
      </c>
      <c r="F2533" s="1" t="s">
        <v>237</v>
      </c>
    </row>
    <row r="2534" spans="1:6">
      <c r="A2534" s="1" t="s">
        <v>88</v>
      </c>
      <c r="B2534" s="1" t="s">
        <v>1119</v>
      </c>
      <c r="C2534" s="1" t="s">
        <v>1260</v>
      </c>
      <c r="D2534" s="1">
        <v>4.7</v>
      </c>
      <c r="E2534" s="1">
        <v>1099</v>
      </c>
      <c r="F2534" s="1" t="s">
        <v>728</v>
      </c>
    </row>
    <row r="2535" spans="1:6">
      <c r="A2535" s="1" t="s">
        <v>88</v>
      </c>
      <c r="B2535" s="1" t="s">
        <v>1119</v>
      </c>
      <c r="C2535" s="1" t="s">
        <v>1262</v>
      </c>
      <c r="D2535" s="1">
        <v>4.5999999999999996</v>
      </c>
      <c r="E2535" s="1">
        <v>917</v>
      </c>
      <c r="F2535" s="1" t="s">
        <v>251</v>
      </c>
    </row>
    <row r="2536" spans="1:6">
      <c r="A2536" s="1" t="s">
        <v>88</v>
      </c>
      <c r="B2536" s="1" t="s">
        <v>1119</v>
      </c>
      <c r="C2536" s="1" t="s">
        <v>1278</v>
      </c>
      <c r="D2536" s="1">
        <v>4.4000000000000004</v>
      </c>
      <c r="E2536" s="1">
        <v>824</v>
      </c>
      <c r="F2536" s="1" t="s">
        <v>138</v>
      </c>
    </row>
    <row r="2537" spans="1:6">
      <c r="A2537" s="1" t="s">
        <v>88</v>
      </c>
      <c r="B2537" s="1" t="s">
        <v>1119</v>
      </c>
      <c r="C2537" s="1" t="s">
        <v>1265</v>
      </c>
      <c r="D2537" s="1">
        <v>4.5</v>
      </c>
      <c r="E2537" s="1">
        <v>780</v>
      </c>
      <c r="F2537" s="1" t="s">
        <v>134</v>
      </c>
    </row>
    <row r="2538" spans="1:6">
      <c r="A2538" s="1" t="s">
        <v>88</v>
      </c>
      <c r="B2538" s="1" t="s">
        <v>1119</v>
      </c>
      <c r="C2538" s="1" t="s">
        <v>1274</v>
      </c>
      <c r="D2538" s="1">
        <v>4.4000000000000004</v>
      </c>
      <c r="E2538" s="1">
        <v>726</v>
      </c>
      <c r="F2538" s="1" t="s">
        <v>193</v>
      </c>
    </row>
    <row r="2539" spans="1:6">
      <c r="A2539" s="1" t="s">
        <v>88</v>
      </c>
      <c r="B2539" s="1" t="s">
        <v>1119</v>
      </c>
      <c r="C2539" s="1" t="s">
        <v>1270</v>
      </c>
      <c r="D2539" s="1">
        <v>4.4000000000000004</v>
      </c>
      <c r="E2539" s="1">
        <v>701</v>
      </c>
      <c r="F2539" s="1" t="s">
        <v>706</v>
      </c>
    </row>
    <row r="2540" spans="1:6">
      <c r="A2540" s="1" t="s">
        <v>88</v>
      </c>
      <c r="B2540" s="1" t="s">
        <v>1119</v>
      </c>
      <c r="C2540" s="1" t="s">
        <v>1277</v>
      </c>
      <c r="D2540" s="1">
        <v>4.4000000000000004</v>
      </c>
      <c r="E2540" s="1">
        <v>700</v>
      </c>
      <c r="F2540" s="1" t="s">
        <v>145</v>
      </c>
    </row>
    <row r="2541" spans="1:6">
      <c r="A2541" s="1" t="s">
        <v>88</v>
      </c>
      <c r="B2541" s="1" t="s">
        <v>1119</v>
      </c>
      <c r="C2541" s="1" t="s">
        <v>1264</v>
      </c>
      <c r="D2541" s="1">
        <v>4.4000000000000004</v>
      </c>
      <c r="E2541" s="1">
        <v>678</v>
      </c>
      <c r="F2541" s="1" t="s">
        <v>238</v>
      </c>
    </row>
    <row r="2542" spans="1:6">
      <c r="A2542" s="1" t="s">
        <v>88</v>
      </c>
      <c r="B2542" s="1" t="s">
        <v>1119</v>
      </c>
      <c r="C2542" s="1" t="s">
        <v>1273</v>
      </c>
      <c r="D2542" s="1">
        <v>4.5999999999999996</v>
      </c>
      <c r="E2542" s="1">
        <v>583</v>
      </c>
      <c r="F2542" s="1" t="s">
        <v>180</v>
      </c>
    </row>
    <row r="2543" spans="1:6">
      <c r="A2543" s="1" t="s">
        <v>88</v>
      </c>
      <c r="B2543" s="1" t="s">
        <v>1119</v>
      </c>
      <c r="C2543" s="1" t="s">
        <v>1257</v>
      </c>
      <c r="D2543" s="1">
        <v>4.7</v>
      </c>
      <c r="E2543" s="1">
        <v>579</v>
      </c>
      <c r="F2543" s="1" t="s">
        <v>247</v>
      </c>
    </row>
    <row r="2544" spans="1:6">
      <c r="A2544" s="1" t="s">
        <v>88</v>
      </c>
      <c r="B2544" s="1" t="s">
        <v>1119</v>
      </c>
      <c r="C2544" s="1" t="s">
        <v>1271</v>
      </c>
      <c r="D2544" s="1">
        <v>4.4000000000000004</v>
      </c>
      <c r="E2544" s="1">
        <v>578</v>
      </c>
      <c r="F2544" s="1" t="s">
        <v>211</v>
      </c>
    </row>
    <row r="2545" spans="1:6">
      <c r="A2545" s="1" t="s">
        <v>88</v>
      </c>
      <c r="B2545" s="1" t="s">
        <v>1119</v>
      </c>
      <c r="C2545" s="1" t="s">
        <v>1275</v>
      </c>
      <c r="D2545" s="1">
        <v>4.3</v>
      </c>
      <c r="E2545" s="1">
        <v>556</v>
      </c>
      <c r="F2545" s="1" t="s">
        <v>868</v>
      </c>
    </row>
    <row r="2546" spans="1:6">
      <c r="A2546" s="1" t="s">
        <v>88</v>
      </c>
      <c r="B2546" s="1" t="s">
        <v>1119</v>
      </c>
      <c r="C2546" s="1" t="s">
        <v>1279</v>
      </c>
      <c r="D2546" s="1">
        <v>4.3</v>
      </c>
      <c r="E2546" s="1">
        <v>540</v>
      </c>
      <c r="F2546" s="1" t="s">
        <v>1280</v>
      </c>
    </row>
    <row r="2547" spans="1:6">
      <c r="A2547" s="1" t="s">
        <v>88</v>
      </c>
      <c r="B2547" s="1" t="s">
        <v>1119</v>
      </c>
      <c r="C2547" s="1" t="s">
        <v>1266</v>
      </c>
      <c r="D2547" s="1">
        <v>4.8</v>
      </c>
      <c r="E2547" s="1">
        <v>464</v>
      </c>
      <c r="F2547" s="1" t="s">
        <v>133</v>
      </c>
    </row>
    <row r="2548" spans="1:6">
      <c r="A2548" s="1" t="s">
        <v>88</v>
      </c>
      <c r="B2548" s="1" t="s">
        <v>1119</v>
      </c>
      <c r="C2548" s="1" t="s">
        <v>1267</v>
      </c>
      <c r="D2548" s="1">
        <v>4.5999999999999996</v>
      </c>
      <c r="E2548" s="1">
        <v>419</v>
      </c>
      <c r="F2548" s="1" t="s">
        <v>211</v>
      </c>
    </row>
    <row r="2549" spans="1:6">
      <c r="A2549" s="1" t="s">
        <v>88</v>
      </c>
      <c r="B2549" s="1" t="s">
        <v>1119</v>
      </c>
      <c r="C2549" s="1" t="s">
        <v>1276</v>
      </c>
      <c r="D2549" s="1">
        <v>4.8</v>
      </c>
      <c r="E2549" s="1">
        <v>351</v>
      </c>
      <c r="F2549" s="1" t="s">
        <v>12</v>
      </c>
    </row>
    <row r="2550" spans="1:6">
      <c r="A2550" s="1" t="s">
        <v>88</v>
      </c>
      <c r="B2550" s="1" t="s">
        <v>1119</v>
      </c>
      <c r="C2550" s="1" t="s">
        <v>1268</v>
      </c>
      <c r="D2550" s="1">
        <v>4.4000000000000004</v>
      </c>
      <c r="E2550" s="1">
        <v>271</v>
      </c>
      <c r="F2550" s="1" t="s">
        <v>332</v>
      </c>
    </row>
    <row r="2551" spans="1:6">
      <c r="A2551" s="1" t="s">
        <v>88</v>
      </c>
      <c r="B2551" s="1" t="s">
        <v>1119</v>
      </c>
      <c r="C2551" s="1" t="s">
        <v>1272</v>
      </c>
      <c r="D2551" s="1">
        <v>4.5999999999999996</v>
      </c>
      <c r="E2551" s="1">
        <v>200</v>
      </c>
      <c r="F2551" s="1" t="s">
        <v>168</v>
      </c>
    </row>
    <row r="2552" spans="1:6">
      <c r="A2552" s="1" t="s">
        <v>2640</v>
      </c>
      <c r="B2552" s="1" t="s">
        <v>2640</v>
      </c>
      <c r="C2552" s="1" t="s">
        <v>2642</v>
      </c>
      <c r="D2552" s="1">
        <v>4.5</v>
      </c>
      <c r="E2552" s="1">
        <v>6745</v>
      </c>
      <c r="F2552" s="1" t="s">
        <v>178</v>
      </c>
    </row>
    <row r="2553" spans="1:6">
      <c r="A2553" s="1" t="s">
        <v>2640</v>
      </c>
      <c r="B2553" s="1" t="s">
        <v>2640</v>
      </c>
      <c r="C2553" s="1" t="s">
        <v>2644</v>
      </c>
      <c r="D2553" s="1">
        <v>4.3</v>
      </c>
      <c r="E2553" s="1">
        <v>3296</v>
      </c>
      <c r="F2553" s="1" t="s">
        <v>172</v>
      </c>
    </row>
    <row r="2554" spans="1:6">
      <c r="A2554" s="1" t="s">
        <v>2640</v>
      </c>
      <c r="B2554" s="1" t="s">
        <v>2640</v>
      </c>
      <c r="C2554" s="1" t="s">
        <v>2641</v>
      </c>
      <c r="D2554" s="1">
        <v>4.4000000000000004</v>
      </c>
      <c r="E2554" s="1">
        <v>3170</v>
      </c>
      <c r="F2554" s="1" t="s">
        <v>308</v>
      </c>
    </row>
    <row r="2555" spans="1:6">
      <c r="A2555" s="1" t="s">
        <v>2640</v>
      </c>
      <c r="B2555" s="1" t="s">
        <v>2640</v>
      </c>
      <c r="C2555" s="1" t="s">
        <v>2643</v>
      </c>
      <c r="D2555" s="1">
        <v>4.4000000000000004</v>
      </c>
      <c r="E2555" s="1">
        <v>3164</v>
      </c>
      <c r="F2555" s="1" t="s">
        <v>1232</v>
      </c>
    </row>
    <row r="2556" spans="1:6">
      <c r="A2556" s="1" t="s">
        <v>2640</v>
      </c>
      <c r="B2556" s="1" t="s">
        <v>2640</v>
      </c>
      <c r="C2556" s="1" t="s">
        <v>2649</v>
      </c>
      <c r="D2556" s="1">
        <v>3.9</v>
      </c>
      <c r="E2556" s="1">
        <v>2671</v>
      </c>
      <c r="F2556" s="1" t="s">
        <v>719</v>
      </c>
    </row>
    <row r="2557" spans="1:6">
      <c r="A2557" s="1" t="s">
        <v>2640</v>
      </c>
      <c r="B2557" s="1" t="s">
        <v>2640</v>
      </c>
      <c r="C2557" s="1" t="s">
        <v>2645</v>
      </c>
      <c r="D2557" s="1">
        <v>4.5</v>
      </c>
      <c r="E2557" s="1">
        <v>1397</v>
      </c>
      <c r="F2557" s="1" t="s">
        <v>136</v>
      </c>
    </row>
    <row r="2558" spans="1:6">
      <c r="A2558" s="1" t="s">
        <v>2640</v>
      </c>
      <c r="B2558" s="1" t="s">
        <v>2640</v>
      </c>
      <c r="C2558" s="1" t="s">
        <v>2646</v>
      </c>
      <c r="D2558" s="1">
        <v>4.5999999999999996</v>
      </c>
      <c r="E2558" s="1">
        <v>1234</v>
      </c>
      <c r="F2558" s="1" t="s">
        <v>2647</v>
      </c>
    </row>
    <row r="2559" spans="1:6">
      <c r="A2559" s="1" t="s">
        <v>2640</v>
      </c>
      <c r="B2559" s="1" t="s">
        <v>2640</v>
      </c>
      <c r="C2559" s="1" t="s">
        <v>1590</v>
      </c>
      <c r="D2559" s="1">
        <v>4.4000000000000004</v>
      </c>
      <c r="E2559" s="1">
        <v>767</v>
      </c>
      <c r="F2559" s="1" t="s">
        <v>131</v>
      </c>
    </row>
    <row r="2560" spans="1:6">
      <c r="A2560" s="1" t="s">
        <v>2640</v>
      </c>
      <c r="B2560" s="1" t="s">
        <v>2640</v>
      </c>
      <c r="C2560" s="1" t="s">
        <v>2653</v>
      </c>
      <c r="D2560" s="1">
        <v>4.5</v>
      </c>
      <c r="E2560" s="1">
        <v>729</v>
      </c>
      <c r="F2560" s="1" t="s">
        <v>256</v>
      </c>
    </row>
    <row r="2561" spans="1:6">
      <c r="A2561" s="1" t="s">
        <v>2640</v>
      </c>
      <c r="B2561" s="1" t="s">
        <v>2640</v>
      </c>
      <c r="C2561" s="1" t="s">
        <v>2648</v>
      </c>
      <c r="D2561" s="1">
        <v>4.5999999999999996</v>
      </c>
      <c r="E2561" s="1">
        <v>678</v>
      </c>
      <c r="F2561" s="1" t="s">
        <v>308</v>
      </c>
    </row>
    <row r="2562" spans="1:6">
      <c r="A2562" s="1" t="s">
        <v>2640</v>
      </c>
      <c r="B2562" s="1" t="s">
        <v>2640</v>
      </c>
      <c r="C2562" s="1" t="s">
        <v>2655</v>
      </c>
      <c r="D2562" s="1">
        <v>4.2</v>
      </c>
      <c r="E2562" s="1">
        <v>676</v>
      </c>
      <c r="F2562" s="1" t="s">
        <v>180</v>
      </c>
    </row>
    <row r="2563" spans="1:6">
      <c r="A2563" s="1" t="s">
        <v>2640</v>
      </c>
      <c r="B2563" s="1" t="s">
        <v>2640</v>
      </c>
      <c r="C2563" s="1" t="s">
        <v>2670</v>
      </c>
      <c r="D2563" s="1">
        <v>4.2</v>
      </c>
      <c r="E2563" s="1">
        <v>578</v>
      </c>
      <c r="F2563" s="1" t="s">
        <v>329</v>
      </c>
    </row>
    <row r="2564" spans="1:6">
      <c r="A2564" s="1" t="s">
        <v>2640</v>
      </c>
      <c r="B2564" s="1" t="s">
        <v>2640</v>
      </c>
      <c r="C2564" s="1" t="s">
        <v>2666</v>
      </c>
      <c r="D2564" s="1">
        <v>4.4000000000000004</v>
      </c>
      <c r="E2564" s="1">
        <v>523</v>
      </c>
      <c r="F2564" s="1" t="s">
        <v>255</v>
      </c>
    </row>
    <row r="2565" spans="1:6">
      <c r="A2565" s="1" t="s">
        <v>2640</v>
      </c>
      <c r="B2565" s="1" t="s">
        <v>2640</v>
      </c>
      <c r="C2565" s="1" t="s">
        <v>2661</v>
      </c>
      <c r="D2565" s="1">
        <v>4.5</v>
      </c>
      <c r="E2565" s="1">
        <v>447</v>
      </c>
      <c r="F2565" s="1" t="s">
        <v>145</v>
      </c>
    </row>
    <row r="2566" spans="1:6">
      <c r="A2566" s="1" t="s">
        <v>2640</v>
      </c>
      <c r="B2566" s="1" t="s">
        <v>2640</v>
      </c>
      <c r="C2566" s="1" t="s">
        <v>2660</v>
      </c>
      <c r="D2566" s="1">
        <v>4.5999999999999996</v>
      </c>
      <c r="E2566" s="1">
        <v>446</v>
      </c>
      <c r="F2566" s="1" t="s">
        <v>145</v>
      </c>
    </row>
    <row r="2567" spans="1:6">
      <c r="A2567" s="1" t="s">
        <v>2640</v>
      </c>
      <c r="B2567" s="1" t="s">
        <v>2640</v>
      </c>
      <c r="C2567" s="1" t="s">
        <v>2652</v>
      </c>
      <c r="D2567" s="1">
        <v>4.7</v>
      </c>
      <c r="E2567" s="1">
        <v>438</v>
      </c>
      <c r="F2567" s="1" t="s">
        <v>140</v>
      </c>
    </row>
    <row r="2568" spans="1:6">
      <c r="A2568" s="1" t="s">
        <v>2640</v>
      </c>
      <c r="B2568" s="1" t="s">
        <v>2640</v>
      </c>
      <c r="C2568" s="1" t="s">
        <v>2651</v>
      </c>
      <c r="D2568" s="1">
        <v>4.5</v>
      </c>
      <c r="E2568" s="1">
        <v>387</v>
      </c>
      <c r="F2568" s="1" t="s">
        <v>145</v>
      </c>
    </row>
    <row r="2569" spans="1:6">
      <c r="A2569" s="1" t="s">
        <v>2640</v>
      </c>
      <c r="B2569" s="1" t="s">
        <v>2640</v>
      </c>
      <c r="C2569" s="1" t="s">
        <v>2650</v>
      </c>
      <c r="D2569" s="1">
        <v>4.5999999999999996</v>
      </c>
      <c r="E2569" s="1">
        <v>326</v>
      </c>
      <c r="F2569" s="1" t="s">
        <v>242</v>
      </c>
    </row>
    <row r="2570" spans="1:6">
      <c r="A2570" s="1" t="s">
        <v>2640</v>
      </c>
      <c r="B2570" s="1" t="s">
        <v>2640</v>
      </c>
      <c r="C2570" s="1" t="s">
        <v>2654</v>
      </c>
      <c r="D2570" s="1">
        <v>4</v>
      </c>
      <c r="E2570" s="1">
        <v>319</v>
      </c>
      <c r="F2570" s="1" t="s">
        <v>143</v>
      </c>
    </row>
    <row r="2571" spans="1:6">
      <c r="A2571" s="1" t="s">
        <v>2640</v>
      </c>
      <c r="B2571" s="1" t="s">
        <v>2640</v>
      </c>
      <c r="C2571" s="1" t="s">
        <v>2668</v>
      </c>
      <c r="D2571" s="1">
        <v>4.0999999999999996</v>
      </c>
      <c r="E2571" s="1">
        <v>272</v>
      </c>
      <c r="F2571" s="1" t="s">
        <v>180</v>
      </c>
    </row>
    <row r="2572" spans="1:6">
      <c r="A2572" s="1" t="s">
        <v>2640</v>
      </c>
      <c r="B2572" s="1" t="s">
        <v>2640</v>
      </c>
      <c r="C2572" s="1" t="s">
        <v>2656</v>
      </c>
      <c r="D2572" s="1">
        <v>4.5999999999999996</v>
      </c>
      <c r="E2572" s="1">
        <v>262</v>
      </c>
      <c r="F2572" s="1" t="s">
        <v>145</v>
      </c>
    </row>
    <row r="2573" spans="1:6">
      <c r="A2573" s="1" t="s">
        <v>2640</v>
      </c>
      <c r="B2573" s="1" t="s">
        <v>2640</v>
      </c>
      <c r="C2573" s="1" t="s">
        <v>2671</v>
      </c>
      <c r="D2573" s="1">
        <v>4.5999999999999996</v>
      </c>
      <c r="E2573" s="1">
        <v>254</v>
      </c>
      <c r="F2573" s="1" t="s">
        <v>180</v>
      </c>
    </row>
    <row r="2574" spans="1:6">
      <c r="A2574" s="1" t="s">
        <v>2640</v>
      </c>
      <c r="B2574" s="1" t="s">
        <v>2640</v>
      </c>
      <c r="C2574" s="1" t="s">
        <v>2662</v>
      </c>
      <c r="D2574" s="1">
        <v>4.5</v>
      </c>
      <c r="E2574" s="1">
        <v>246</v>
      </c>
      <c r="F2574" s="1" t="s">
        <v>136</v>
      </c>
    </row>
    <row r="2575" spans="1:6">
      <c r="A2575" s="1" t="s">
        <v>2640</v>
      </c>
      <c r="B2575" s="1" t="s">
        <v>2640</v>
      </c>
      <c r="C2575" s="1" t="s">
        <v>2665</v>
      </c>
      <c r="D2575" s="1">
        <v>4.9000000000000004</v>
      </c>
      <c r="E2575" s="1">
        <v>243</v>
      </c>
      <c r="F2575" s="1" t="s">
        <v>147</v>
      </c>
    </row>
    <row r="2576" spans="1:6">
      <c r="A2576" s="1" t="s">
        <v>2640</v>
      </c>
      <c r="B2576" s="1" t="s">
        <v>2640</v>
      </c>
      <c r="C2576" s="1" t="s">
        <v>2667</v>
      </c>
      <c r="D2576" s="1">
        <v>4.4000000000000004</v>
      </c>
      <c r="E2576" s="1">
        <v>216</v>
      </c>
      <c r="F2576" s="1" t="s">
        <v>145</v>
      </c>
    </row>
    <row r="2577" spans="1:6">
      <c r="A2577" s="1" t="s">
        <v>2640</v>
      </c>
      <c r="B2577" s="1" t="s">
        <v>2640</v>
      </c>
      <c r="C2577" s="1" t="s">
        <v>2663</v>
      </c>
      <c r="D2577" s="1">
        <v>4.5999999999999996</v>
      </c>
      <c r="E2577" s="1">
        <v>208</v>
      </c>
      <c r="F2577" s="1" t="s">
        <v>178</v>
      </c>
    </row>
    <row r="2578" spans="1:6">
      <c r="A2578" s="1" t="s">
        <v>2640</v>
      </c>
      <c r="B2578" s="1" t="s">
        <v>2640</v>
      </c>
      <c r="C2578" s="1" t="s">
        <v>2657</v>
      </c>
      <c r="D2578" s="1">
        <v>4.9000000000000004</v>
      </c>
      <c r="E2578" s="1">
        <v>147</v>
      </c>
      <c r="F2578" s="1" t="s">
        <v>166</v>
      </c>
    </row>
    <row r="2579" spans="1:6">
      <c r="A2579" s="1" t="s">
        <v>2640</v>
      </c>
      <c r="B2579" s="1" t="s">
        <v>2640</v>
      </c>
      <c r="C2579" s="1" t="s">
        <v>2664</v>
      </c>
      <c r="D2579" s="1">
        <v>4.4000000000000004</v>
      </c>
      <c r="E2579" s="1">
        <v>122</v>
      </c>
      <c r="F2579" s="1" t="s">
        <v>266</v>
      </c>
    </row>
    <row r="2580" spans="1:6">
      <c r="A2580" s="1" t="s">
        <v>2640</v>
      </c>
      <c r="B2580" s="1" t="s">
        <v>2640</v>
      </c>
      <c r="C2580" s="1" t="s">
        <v>2669</v>
      </c>
      <c r="D2580" s="1">
        <v>5</v>
      </c>
      <c r="E2580" s="1">
        <v>107</v>
      </c>
      <c r="F2580" s="1" t="s">
        <v>242</v>
      </c>
    </row>
    <row r="2581" spans="1:6">
      <c r="A2581" s="1" t="s">
        <v>2640</v>
      </c>
      <c r="B2581" s="1" t="s">
        <v>2640</v>
      </c>
      <c r="C2581" s="1" t="s">
        <v>2658</v>
      </c>
      <c r="D2581" s="1">
        <v>4.8</v>
      </c>
      <c r="E2581" s="1">
        <v>80</v>
      </c>
      <c r="F2581" s="1" t="s">
        <v>2659</v>
      </c>
    </row>
    <row r="2582" spans="1:6">
      <c r="A2582" s="1" t="s">
        <v>100</v>
      </c>
      <c r="B2582" s="1" t="s">
        <v>1719</v>
      </c>
      <c r="C2582" s="1" t="s">
        <v>1887</v>
      </c>
      <c r="D2582" s="1">
        <v>4.7</v>
      </c>
      <c r="E2582" s="1">
        <v>18747</v>
      </c>
      <c r="F2582" s="1" t="s">
        <v>1325</v>
      </c>
    </row>
    <row r="2583" spans="1:6">
      <c r="A2583" s="1" t="s">
        <v>100</v>
      </c>
      <c r="B2583" s="1" t="s">
        <v>1719</v>
      </c>
      <c r="C2583" s="1" t="s">
        <v>1886</v>
      </c>
      <c r="D2583" s="1">
        <v>4.7</v>
      </c>
      <c r="E2583" s="1">
        <v>16370</v>
      </c>
      <c r="F2583" s="1" t="s">
        <v>608</v>
      </c>
    </row>
    <row r="2584" spans="1:6">
      <c r="A2584" s="1" t="s">
        <v>100</v>
      </c>
      <c r="B2584" s="1" t="s">
        <v>1719</v>
      </c>
      <c r="C2584" s="1" t="s">
        <v>1889</v>
      </c>
      <c r="D2584" s="1">
        <v>4.5</v>
      </c>
      <c r="E2584" s="1">
        <v>14325</v>
      </c>
      <c r="F2584" s="1" t="s">
        <v>641</v>
      </c>
    </row>
    <row r="2585" spans="1:6">
      <c r="A2585" s="1" t="s">
        <v>100</v>
      </c>
      <c r="B2585" s="1" t="s">
        <v>1719</v>
      </c>
      <c r="C2585" s="1" t="s">
        <v>1884</v>
      </c>
      <c r="D2585" s="1">
        <v>4.5999999999999996</v>
      </c>
      <c r="E2585" s="1">
        <v>12388</v>
      </c>
      <c r="F2585" s="1" t="s">
        <v>1885</v>
      </c>
    </row>
    <row r="2586" spans="1:6">
      <c r="A2586" s="1" t="s">
        <v>100</v>
      </c>
      <c r="B2586" s="1" t="s">
        <v>1719</v>
      </c>
      <c r="C2586" s="1" t="s">
        <v>1888</v>
      </c>
      <c r="D2586" s="1">
        <v>4.8</v>
      </c>
      <c r="E2586" s="1">
        <v>6575</v>
      </c>
      <c r="F2586" s="1" t="s">
        <v>136</v>
      </c>
    </row>
    <row r="2587" spans="1:6">
      <c r="A2587" s="1" t="s">
        <v>100</v>
      </c>
      <c r="B2587" s="1" t="s">
        <v>1719</v>
      </c>
      <c r="C2587" s="1" t="s">
        <v>1896</v>
      </c>
      <c r="D2587" s="1">
        <v>4.5999999999999996</v>
      </c>
      <c r="E2587" s="1">
        <v>5794</v>
      </c>
      <c r="F2587" s="1" t="s">
        <v>172</v>
      </c>
    </row>
    <row r="2588" spans="1:6">
      <c r="A2588" s="1" t="s">
        <v>100</v>
      </c>
      <c r="B2588" s="1" t="s">
        <v>1719</v>
      </c>
      <c r="C2588" s="1" t="s">
        <v>1897</v>
      </c>
      <c r="D2588" s="1">
        <v>4.8</v>
      </c>
      <c r="E2588" s="1">
        <v>5737</v>
      </c>
      <c r="F2588" s="1" t="s">
        <v>223</v>
      </c>
    </row>
    <row r="2589" spans="1:6">
      <c r="A2589" s="1" t="s">
        <v>100</v>
      </c>
      <c r="B2589" s="1" t="s">
        <v>1719</v>
      </c>
      <c r="C2589" s="1" t="s">
        <v>1890</v>
      </c>
      <c r="D2589" s="1">
        <v>4.5999999999999996</v>
      </c>
      <c r="E2589" s="1">
        <v>5694</v>
      </c>
      <c r="F2589" s="1" t="s">
        <v>166</v>
      </c>
    </row>
    <row r="2590" spans="1:6">
      <c r="A2590" s="1" t="s">
        <v>100</v>
      </c>
      <c r="B2590" s="1" t="s">
        <v>1719</v>
      </c>
      <c r="C2590" s="1" t="s">
        <v>1893</v>
      </c>
      <c r="D2590" s="1">
        <v>4.8</v>
      </c>
      <c r="E2590" s="1">
        <v>5415</v>
      </c>
      <c r="F2590" s="1" t="s">
        <v>172</v>
      </c>
    </row>
    <row r="2591" spans="1:6">
      <c r="A2591" s="1" t="s">
        <v>100</v>
      </c>
      <c r="B2591" s="1" t="s">
        <v>1719</v>
      </c>
      <c r="C2591" s="1" t="s">
        <v>1892</v>
      </c>
      <c r="D2591" s="1">
        <v>4.7</v>
      </c>
      <c r="E2591" s="1">
        <v>4899</v>
      </c>
      <c r="F2591" s="1" t="s">
        <v>513</v>
      </c>
    </row>
    <row r="2592" spans="1:6">
      <c r="A2592" s="1" t="s">
        <v>100</v>
      </c>
      <c r="B2592" s="1" t="s">
        <v>1719</v>
      </c>
      <c r="C2592" s="1" t="s">
        <v>1891</v>
      </c>
      <c r="D2592" s="1">
        <v>4.7</v>
      </c>
      <c r="E2592" s="1">
        <v>4643</v>
      </c>
      <c r="F2592" s="1" t="s">
        <v>308</v>
      </c>
    </row>
    <row r="2593" spans="1:6">
      <c r="A2593" s="1" t="s">
        <v>100</v>
      </c>
      <c r="B2593" s="1" t="s">
        <v>1719</v>
      </c>
      <c r="C2593" s="1" t="s">
        <v>1898</v>
      </c>
      <c r="D2593" s="1">
        <v>4.7</v>
      </c>
      <c r="E2593" s="1">
        <v>4502</v>
      </c>
      <c r="F2593" s="1" t="s">
        <v>308</v>
      </c>
    </row>
    <row r="2594" spans="1:6">
      <c r="A2594" s="1" t="s">
        <v>100</v>
      </c>
      <c r="B2594" s="1" t="s">
        <v>1719</v>
      </c>
      <c r="C2594" s="1" t="s">
        <v>1901</v>
      </c>
      <c r="D2594" s="1">
        <v>4.5</v>
      </c>
      <c r="E2594" s="1">
        <v>3763</v>
      </c>
      <c r="F2594" s="1" t="s">
        <v>137</v>
      </c>
    </row>
    <row r="2595" spans="1:6">
      <c r="A2595" s="1" t="s">
        <v>100</v>
      </c>
      <c r="B2595" s="1" t="s">
        <v>1719</v>
      </c>
      <c r="C2595" s="1" t="s">
        <v>1894</v>
      </c>
      <c r="D2595" s="1">
        <v>4.7</v>
      </c>
      <c r="E2595" s="1">
        <v>3539</v>
      </c>
      <c r="F2595" s="1" t="s">
        <v>136</v>
      </c>
    </row>
    <row r="2596" spans="1:6">
      <c r="A2596" s="1" t="s">
        <v>100</v>
      </c>
      <c r="B2596" s="1" t="s">
        <v>1719</v>
      </c>
      <c r="C2596" s="1" t="s">
        <v>1900</v>
      </c>
      <c r="D2596" s="1">
        <v>4.7</v>
      </c>
      <c r="E2596" s="1">
        <v>2758</v>
      </c>
      <c r="F2596" s="1" t="s">
        <v>172</v>
      </c>
    </row>
    <row r="2597" spans="1:6">
      <c r="A2597" s="1" t="s">
        <v>100</v>
      </c>
      <c r="B2597" s="1" t="s">
        <v>1719</v>
      </c>
      <c r="C2597" s="1" t="s">
        <v>1904</v>
      </c>
      <c r="D2597" s="1">
        <v>4.9000000000000004</v>
      </c>
      <c r="E2597" s="1">
        <v>2626</v>
      </c>
      <c r="F2597" s="1" t="s">
        <v>581</v>
      </c>
    </row>
    <row r="2598" spans="1:6">
      <c r="A2598" s="1" t="s">
        <v>100</v>
      </c>
      <c r="B2598" s="1" t="s">
        <v>1719</v>
      </c>
      <c r="C2598" s="1" t="s">
        <v>1895</v>
      </c>
      <c r="D2598" s="1">
        <v>4.7</v>
      </c>
      <c r="E2598" s="1">
        <v>2407</v>
      </c>
      <c r="F2598" s="1" t="s">
        <v>134</v>
      </c>
    </row>
    <row r="2599" spans="1:6">
      <c r="A2599" s="1" t="s">
        <v>100</v>
      </c>
      <c r="B2599" s="1" t="s">
        <v>1719</v>
      </c>
      <c r="C2599" s="1" t="s">
        <v>1913</v>
      </c>
      <c r="D2599" s="1">
        <v>4.7</v>
      </c>
      <c r="E2599" s="1">
        <v>1916</v>
      </c>
      <c r="F2599" s="1" t="s">
        <v>1360</v>
      </c>
    </row>
    <row r="2600" spans="1:6">
      <c r="A2600" s="1" t="s">
        <v>100</v>
      </c>
      <c r="B2600" s="1" t="s">
        <v>1719</v>
      </c>
      <c r="C2600" s="1" t="s">
        <v>1910</v>
      </c>
      <c r="D2600" s="1">
        <v>4.5999999999999996</v>
      </c>
      <c r="E2600" s="1">
        <v>1894</v>
      </c>
      <c r="F2600" s="1" t="s">
        <v>1016</v>
      </c>
    </row>
    <row r="2601" spans="1:6">
      <c r="A2601" s="1" t="s">
        <v>100</v>
      </c>
      <c r="B2601" s="1" t="s">
        <v>1719</v>
      </c>
      <c r="C2601" s="1" t="s">
        <v>1899</v>
      </c>
      <c r="D2601" s="1">
        <v>4.5999999999999996</v>
      </c>
      <c r="E2601" s="1">
        <v>1804</v>
      </c>
      <c r="F2601" s="1" t="s">
        <v>1360</v>
      </c>
    </row>
    <row r="2602" spans="1:6">
      <c r="A2602" s="1" t="s">
        <v>100</v>
      </c>
      <c r="B2602" s="1" t="s">
        <v>1719</v>
      </c>
      <c r="C2602" s="1" t="s">
        <v>1905</v>
      </c>
      <c r="D2602" s="1">
        <v>4.5999999999999996</v>
      </c>
      <c r="E2602" s="1">
        <v>1502</v>
      </c>
      <c r="F2602" s="1" t="s">
        <v>145</v>
      </c>
    </row>
    <row r="2603" spans="1:6">
      <c r="A2603" s="1" t="s">
        <v>100</v>
      </c>
      <c r="B2603" s="1" t="s">
        <v>1719</v>
      </c>
      <c r="C2603" s="1" t="s">
        <v>1903</v>
      </c>
      <c r="D2603" s="1">
        <v>4.7</v>
      </c>
      <c r="E2603" s="1">
        <v>1388</v>
      </c>
      <c r="F2603" s="1" t="s">
        <v>172</v>
      </c>
    </row>
    <row r="2604" spans="1:6">
      <c r="A2604" s="1" t="s">
        <v>100</v>
      </c>
      <c r="B2604" s="1" t="s">
        <v>1719</v>
      </c>
      <c r="C2604" s="1" t="s">
        <v>1915</v>
      </c>
      <c r="D2604" s="1">
        <v>4.5</v>
      </c>
      <c r="E2604" s="1">
        <v>1302</v>
      </c>
      <c r="F2604" s="1" t="s">
        <v>172</v>
      </c>
    </row>
    <row r="2605" spans="1:6">
      <c r="A2605" s="1" t="s">
        <v>100</v>
      </c>
      <c r="B2605" s="1" t="s">
        <v>1719</v>
      </c>
      <c r="C2605" s="1" t="s">
        <v>1902</v>
      </c>
      <c r="D2605" s="1">
        <v>4.9000000000000004</v>
      </c>
      <c r="E2605" s="1">
        <v>1250</v>
      </c>
      <c r="F2605" s="1" t="s">
        <v>135</v>
      </c>
    </row>
    <row r="2606" spans="1:6">
      <c r="A2606" s="1" t="s">
        <v>100</v>
      </c>
      <c r="B2606" s="1" t="s">
        <v>1719</v>
      </c>
      <c r="C2606" s="1" t="s">
        <v>1906</v>
      </c>
      <c r="D2606" s="1">
        <v>4.8</v>
      </c>
      <c r="E2606" s="1">
        <v>976</v>
      </c>
      <c r="F2606" s="1" t="s">
        <v>147</v>
      </c>
    </row>
    <row r="2607" spans="1:6">
      <c r="A2607" s="1" t="s">
        <v>100</v>
      </c>
      <c r="B2607" s="1" t="s">
        <v>1719</v>
      </c>
      <c r="C2607" s="1" t="s">
        <v>1909</v>
      </c>
      <c r="D2607" s="1">
        <v>4.7</v>
      </c>
      <c r="E2607" s="1">
        <v>902</v>
      </c>
      <c r="F2607" s="1" t="s">
        <v>134</v>
      </c>
    </row>
    <row r="2608" spans="1:6">
      <c r="A2608" s="1" t="s">
        <v>100</v>
      </c>
      <c r="B2608" s="1" t="s">
        <v>1719</v>
      </c>
      <c r="C2608" s="1" t="s">
        <v>1911</v>
      </c>
      <c r="D2608" s="1">
        <v>4.7</v>
      </c>
      <c r="E2608" s="1">
        <v>871</v>
      </c>
      <c r="F2608" s="1" t="s">
        <v>257</v>
      </c>
    </row>
    <row r="2609" spans="1:6">
      <c r="A2609" s="1" t="s">
        <v>100</v>
      </c>
      <c r="B2609" s="1" t="s">
        <v>1719</v>
      </c>
      <c r="C2609" s="1" t="s">
        <v>1912</v>
      </c>
      <c r="D2609" s="1">
        <v>5</v>
      </c>
      <c r="E2609" s="1">
        <v>808</v>
      </c>
      <c r="F2609" s="1" t="s">
        <v>180</v>
      </c>
    </row>
    <row r="2610" spans="1:6">
      <c r="A2610" s="1" t="s">
        <v>100</v>
      </c>
      <c r="B2610" s="1" t="s">
        <v>1719</v>
      </c>
      <c r="C2610" s="1" t="s">
        <v>1914</v>
      </c>
      <c r="D2610" s="1">
        <v>4.5999999999999996</v>
      </c>
      <c r="E2610" s="1">
        <v>645</v>
      </c>
      <c r="F2610" s="1" t="s">
        <v>255</v>
      </c>
    </row>
    <row r="2611" spans="1:6">
      <c r="A2611" s="1" t="s">
        <v>100</v>
      </c>
      <c r="B2611" s="1" t="s">
        <v>1719</v>
      </c>
      <c r="C2611" s="1" t="s">
        <v>1907</v>
      </c>
      <c r="D2611" s="1">
        <v>4.5999999999999996</v>
      </c>
      <c r="E2611" s="1">
        <v>595</v>
      </c>
      <c r="F2611" s="1" t="s">
        <v>1908</v>
      </c>
    </row>
    <row r="2612" spans="1:6">
      <c r="A2612" s="1" t="s">
        <v>2704</v>
      </c>
      <c r="B2612" s="1" t="s">
        <v>2704</v>
      </c>
      <c r="C2612" s="1" t="s">
        <v>2705</v>
      </c>
      <c r="D2612" s="1">
        <v>4.7</v>
      </c>
      <c r="E2612" s="1">
        <v>9923</v>
      </c>
      <c r="F2612" s="1" t="s">
        <v>131</v>
      </c>
    </row>
    <row r="2613" spans="1:6">
      <c r="A2613" s="1" t="s">
        <v>2704</v>
      </c>
      <c r="B2613" s="1" t="s">
        <v>2704</v>
      </c>
      <c r="C2613" s="1" t="s">
        <v>2715</v>
      </c>
      <c r="D2613" s="1">
        <v>3.9</v>
      </c>
      <c r="E2613" s="1">
        <v>8495</v>
      </c>
      <c r="F2613" s="1" t="s">
        <v>868</v>
      </c>
    </row>
    <row r="2614" spans="1:6">
      <c r="A2614" s="1" t="s">
        <v>2704</v>
      </c>
      <c r="B2614" s="1" t="s">
        <v>2704</v>
      </c>
      <c r="C2614" s="1" t="s">
        <v>2706</v>
      </c>
      <c r="D2614" s="1">
        <v>4.7</v>
      </c>
      <c r="E2614" s="1">
        <v>8072</v>
      </c>
      <c r="F2614" s="1" t="s">
        <v>351</v>
      </c>
    </row>
    <row r="2615" spans="1:6">
      <c r="A2615" s="1" t="s">
        <v>2704</v>
      </c>
      <c r="B2615" s="1" t="s">
        <v>2704</v>
      </c>
      <c r="C2615" s="1" t="s">
        <v>2707</v>
      </c>
      <c r="D2615" s="1">
        <v>4.5999999999999996</v>
      </c>
      <c r="E2615" s="1">
        <v>6775</v>
      </c>
      <c r="F2615" s="1" t="s">
        <v>262</v>
      </c>
    </row>
    <row r="2616" spans="1:6">
      <c r="A2616" s="1" t="s">
        <v>2704</v>
      </c>
      <c r="B2616" s="1" t="s">
        <v>2704</v>
      </c>
      <c r="C2616" s="1" t="s">
        <v>2709</v>
      </c>
      <c r="D2616" s="1">
        <v>4.5</v>
      </c>
      <c r="E2616" s="1">
        <v>5264</v>
      </c>
      <c r="F2616" s="1" t="s">
        <v>272</v>
      </c>
    </row>
    <row r="2617" spans="1:6">
      <c r="A2617" s="1" t="s">
        <v>2704</v>
      </c>
      <c r="B2617" s="1" t="s">
        <v>2704</v>
      </c>
      <c r="C2617" s="1" t="s">
        <v>2718</v>
      </c>
      <c r="D2617" s="1">
        <v>3.9</v>
      </c>
      <c r="E2617" s="1">
        <v>4669</v>
      </c>
      <c r="F2617" s="1" t="s">
        <v>138</v>
      </c>
    </row>
    <row r="2618" spans="1:6">
      <c r="A2618" s="1" t="s">
        <v>2704</v>
      </c>
      <c r="B2618" s="1" t="s">
        <v>2704</v>
      </c>
      <c r="C2618" s="1" t="s">
        <v>2708</v>
      </c>
      <c r="D2618" s="1">
        <v>4.5999999999999996</v>
      </c>
      <c r="E2618" s="1">
        <v>3935</v>
      </c>
      <c r="F2618" s="1" t="s">
        <v>138</v>
      </c>
    </row>
    <row r="2619" spans="1:6">
      <c r="A2619" s="1" t="s">
        <v>2704</v>
      </c>
      <c r="B2619" s="1" t="s">
        <v>2704</v>
      </c>
      <c r="C2619" s="1" t="s">
        <v>2724</v>
      </c>
      <c r="D2619" s="1">
        <v>4.4000000000000004</v>
      </c>
      <c r="E2619" s="1">
        <v>3809</v>
      </c>
      <c r="F2619" s="1" t="s">
        <v>168</v>
      </c>
    </row>
    <row r="2620" spans="1:6">
      <c r="A2620" s="1" t="s">
        <v>2704</v>
      </c>
      <c r="B2620" s="1" t="s">
        <v>2704</v>
      </c>
      <c r="C2620" s="1" t="s">
        <v>2722</v>
      </c>
      <c r="D2620" s="1">
        <v>4.3</v>
      </c>
      <c r="E2620" s="1">
        <v>2896</v>
      </c>
      <c r="F2620" s="1" t="s">
        <v>2723</v>
      </c>
    </row>
    <row r="2621" spans="1:6">
      <c r="A2621" s="1" t="s">
        <v>2704</v>
      </c>
      <c r="B2621" s="1" t="s">
        <v>2704</v>
      </c>
      <c r="C2621" s="1" t="s">
        <v>2730</v>
      </c>
      <c r="D2621" s="1">
        <v>4.0999999999999996</v>
      </c>
      <c r="E2621" s="1">
        <v>2755</v>
      </c>
      <c r="F2621" s="1" t="s">
        <v>168</v>
      </c>
    </row>
    <row r="2622" spans="1:6">
      <c r="A2622" s="1" t="s">
        <v>2704</v>
      </c>
      <c r="B2622" s="1" t="s">
        <v>2704</v>
      </c>
      <c r="C2622" s="1" t="s">
        <v>2717</v>
      </c>
      <c r="D2622" s="1">
        <v>4.4000000000000004</v>
      </c>
      <c r="E2622" s="1">
        <v>2194</v>
      </c>
      <c r="F2622" s="1" t="s">
        <v>145</v>
      </c>
    </row>
    <row r="2623" spans="1:6">
      <c r="A2623" s="1" t="s">
        <v>2704</v>
      </c>
      <c r="B2623" s="1" t="s">
        <v>2704</v>
      </c>
      <c r="C2623" s="1" t="s">
        <v>2712</v>
      </c>
      <c r="D2623" s="1">
        <v>4.7</v>
      </c>
      <c r="E2623" s="1">
        <v>2153</v>
      </c>
      <c r="F2623" s="1" t="s">
        <v>262</v>
      </c>
    </row>
    <row r="2624" spans="1:6">
      <c r="A2624" s="1" t="s">
        <v>2704</v>
      </c>
      <c r="B2624" s="1" t="s">
        <v>2704</v>
      </c>
      <c r="C2624" s="1" t="s">
        <v>2710</v>
      </c>
      <c r="D2624" s="1">
        <v>4.7</v>
      </c>
      <c r="E2624" s="1">
        <v>1562</v>
      </c>
      <c r="F2624" s="1" t="s">
        <v>131</v>
      </c>
    </row>
    <row r="2625" spans="1:6">
      <c r="A2625" s="1" t="s">
        <v>2704</v>
      </c>
      <c r="B2625" s="1" t="s">
        <v>2704</v>
      </c>
      <c r="C2625" s="1" t="s">
        <v>2713</v>
      </c>
      <c r="D2625" s="1">
        <v>4.4000000000000004</v>
      </c>
      <c r="E2625" s="1">
        <v>1544</v>
      </c>
      <c r="F2625" s="1" t="s">
        <v>137</v>
      </c>
    </row>
    <row r="2626" spans="1:6">
      <c r="A2626" s="1" t="s">
        <v>2704</v>
      </c>
      <c r="B2626" s="1" t="s">
        <v>2704</v>
      </c>
      <c r="C2626" s="1" t="s">
        <v>2716</v>
      </c>
      <c r="D2626" s="1">
        <v>4.4000000000000004</v>
      </c>
      <c r="E2626" s="1">
        <v>1315</v>
      </c>
      <c r="F2626" s="1" t="s">
        <v>242</v>
      </c>
    </row>
    <row r="2627" spans="1:6">
      <c r="A2627" s="1" t="s">
        <v>2704</v>
      </c>
      <c r="B2627" s="1" t="s">
        <v>2704</v>
      </c>
      <c r="C2627" s="1" t="s">
        <v>2711</v>
      </c>
      <c r="D2627" s="1">
        <v>4.8</v>
      </c>
      <c r="E2627" s="1">
        <v>1270</v>
      </c>
      <c r="F2627" s="1" t="s">
        <v>339</v>
      </c>
    </row>
    <row r="2628" spans="1:6">
      <c r="A2628" s="1" t="s">
        <v>2704</v>
      </c>
      <c r="B2628" s="1" t="s">
        <v>2704</v>
      </c>
      <c r="C2628" s="1" t="s">
        <v>2734</v>
      </c>
      <c r="D2628" s="1">
        <v>4.4000000000000004</v>
      </c>
      <c r="E2628" s="1">
        <v>1247</v>
      </c>
      <c r="F2628" s="1" t="s">
        <v>131</v>
      </c>
    </row>
    <row r="2629" spans="1:6">
      <c r="A2629" s="1" t="s">
        <v>2704</v>
      </c>
      <c r="B2629" s="1" t="s">
        <v>2704</v>
      </c>
      <c r="C2629" s="1" t="s">
        <v>2729</v>
      </c>
      <c r="D2629" s="1">
        <v>4.4000000000000004</v>
      </c>
      <c r="E2629" s="1">
        <v>1103</v>
      </c>
      <c r="F2629" s="1" t="s">
        <v>140</v>
      </c>
    </row>
    <row r="2630" spans="1:6">
      <c r="A2630" s="1" t="s">
        <v>2704</v>
      </c>
      <c r="B2630" s="1" t="s">
        <v>2704</v>
      </c>
      <c r="C2630" s="1" t="s">
        <v>2725</v>
      </c>
      <c r="D2630" s="1">
        <v>4.0999999999999996</v>
      </c>
      <c r="E2630" s="1">
        <v>882</v>
      </c>
      <c r="F2630" s="1" t="s">
        <v>351</v>
      </c>
    </row>
    <row r="2631" spans="1:6">
      <c r="A2631" s="1" t="s">
        <v>2704</v>
      </c>
      <c r="B2631" s="1" t="s">
        <v>2704</v>
      </c>
      <c r="C2631" s="1" t="s">
        <v>2733</v>
      </c>
      <c r="D2631" s="1">
        <v>4.5999999999999996</v>
      </c>
      <c r="E2631" s="1">
        <v>685</v>
      </c>
      <c r="F2631" s="1" t="s">
        <v>264</v>
      </c>
    </row>
    <row r="2632" spans="1:6">
      <c r="A2632" s="1" t="s">
        <v>2704</v>
      </c>
      <c r="B2632" s="1" t="s">
        <v>2704</v>
      </c>
      <c r="C2632" s="1" t="s">
        <v>2735</v>
      </c>
      <c r="D2632" s="1">
        <v>4.3</v>
      </c>
      <c r="E2632" s="1">
        <v>627</v>
      </c>
      <c r="F2632" s="1" t="s">
        <v>2736</v>
      </c>
    </row>
    <row r="2633" spans="1:6">
      <c r="A2633" s="1" t="s">
        <v>2704</v>
      </c>
      <c r="B2633" s="1" t="s">
        <v>2704</v>
      </c>
      <c r="C2633" s="1" t="s">
        <v>2719</v>
      </c>
      <c r="D2633" s="1">
        <v>4.5999999999999996</v>
      </c>
      <c r="E2633" s="1">
        <v>622</v>
      </c>
      <c r="F2633" s="1" t="s">
        <v>131</v>
      </c>
    </row>
    <row r="2634" spans="1:6">
      <c r="A2634" s="1" t="s">
        <v>2704</v>
      </c>
      <c r="B2634" s="1" t="s">
        <v>2704</v>
      </c>
      <c r="C2634" s="1" t="s">
        <v>2714</v>
      </c>
      <c r="D2634" s="1">
        <v>4.8</v>
      </c>
      <c r="E2634" s="1">
        <v>594</v>
      </c>
      <c r="F2634" s="1" t="s">
        <v>741</v>
      </c>
    </row>
    <row r="2635" spans="1:6">
      <c r="A2635" s="1" t="s">
        <v>2704</v>
      </c>
      <c r="B2635" s="1" t="s">
        <v>2704</v>
      </c>
      <c r="C2635" s="1" t="s">
        <v>2726</v>
      </c>
      <c r="D2635" s="1">
        <v>4.5</v>
      </c>
      <c r="E2635" s="1">
        <v>577</v>
      </c>
      <c r="F2635" s="1" t="s">
        <v>272</v>
      </c>
    </row>
    <row r="2636" spans="1:6">
      <c r="A2636" s="1" t="s">
        <v>2704</v>
      </c>
      <c r="B2636" s="1" t="s">
        <v>2704</v>
      </c>
      <c r="C2636" s="1" t="s">
        <v>2731</v>
      </c>
      <c r="D2636" s="1">
        <v>4.7</v>
      </c>
      <c r="E2636" s="1">
        <v>399</v>
      </c>
      <c r="F2636" s="1" t="s">
        <v>166</v>
      </c>
    </row>
    <row r="2637" spans="1:6">
      <c r="A2637" s="1" t="s">
        <v>2704</v>
      </c>
      <c r="B2637" s="1" t="s">
        <v>2704</v>
      </c>
      <c r="C2637" s="1" t="s">
        <v>2727</v>
      </c>
      <c r="D2637" s="1">
        <v>4.2</v>
      </c>
      <c r="E2637" s="1">
        <v>377</v>
      </c>
      <c r="F2637" s="1" t="s">
        <v>149</v>
      </c>
    </row>
    <row r="2638" spans="1:6">
      <c r="A2638" s="1" t="s">
        <v>2704</v>
      </c>
      <c r="B2638" s="1" t="s">
        <v>2704</v>
      </c>
      <c r="C2638" s="1" t="s">
        <v>2737</v>
      </c>
      <c r="D2638" s="1">
        <v>4.9000000000000004</v>
      </c>
      <c r="E2638" s="1">
        <v>368</v>
      </c>
      <c r="F2638" s="1" t="s">
        <v>131</v>
      </c>
    </row>
    <row r="2639" spans="1:6">
      <c r="A2639" s="1" t="s">
        <v>2704</v>
      </c>
      <c r="B2639" s="1" t="s">
        <v>2704</v>
      </c>
      <c r="C2639" s="1" t="s">
        <v>2732</v>
      </c>
      <c r="D2639" s="1">
        <v>4.5999999999999996</v>
      </c>
      <c r="E2639" s="1">
        <v>262</v>
      </c>
      <c r="F2639" s="1" t="s">
        <v>12</v>
      </c>
    </row>
    <row r="2640" spans="1:6">
      <c r="A2640" s="1" t="s">
        <v>2704</v>
      </c>
      <c r="B2640" s="1" t="s">
        <v>2704</v>
      </c>
      <c r="C2640" s="1" t="s">
        <v>2720</v>
      </c>
      <c r="D2640" s="1">
        <v>4.9000000000000004</v>
      </c>
      <c r="E2640" s="1">
        <v>220</v>
      </c>
      <c r="F2640" s="1" t="s">
        <v>2721</v>
      </c>
    </row>
    <row r="2641" spans="1:6">
      <c r="A2641" s="1" t="s">
        <v>2704</v>
      </c>
      <c r="B2641" s="1" t="s">
        <v>2704</v>
      </c>
      <c r="C2641" s="1" t="s">
        <v>2728</v>
      </c>
      <c r="D2641" s="1">
        <v>4.8</v>
      </c>
      <c r="E2641" s="1">
        <v>220</v>
      </c>
      <c r="F2641" s="1" t="s">
        <v>264</v>
      </c>
    </row>
    <row r="2642" spans="1:6">
      <c r="A2642" s="1" t="s">
        <v>3532</v>
      </c>
      <c r="B2642" s="1" t="s">
        <v>3596</v>
      </c>
      <c r="C2642" s="1" t="s">
        <v>3534</v>
      </c>
      <c r="D2642" s="1">
        <v>4.8</v>
      </c>
      <c r="E2642" s="1">
        <v>4323</v>
      </c>
      <c r="F2642" s="1" t="s">
        <v>546</v>
      </c>
    </row>
    <row r="2643" spans="1:6">
      <c r="A2643" s="1" t="s">
        <v>3532</v>
      </c>
      <c r="B2643" s="1" t="s">
        <v>3596</v>
      </c>
      <c r="C2643" s="1" t="s">
        <v>3533</v>
      </c>
      <c r="D2643" s="1">
        <v>4.5999999999999996</v>
      </c>
      <c r="E2643" s="1">
        <v>4145</v>
      </c>
      <c r="F2643" s="1" t="s">
        <v>247</v>
      </c>
    </row>
    <row r="2644" spans="1:6">
      <c r="A2644" s="1" t="s">
        <v>3532</v>
      </c>
      <c r="B2644" s="1" t="s">
        <v>3596</v>
      </c>
      <c r="C2644" s="1" t="s">
        <v>3535</v>
      </c>
      <c r="D2644" s="1">
        <v>4.5999999999999996</v>
      </c>
      <c r="E2644" s="1">
        <v>974</v>
      </c>
      <c r="F2644" s="1" t="s">
        <v>138</v>
      </c>
    </row>
    <row r="2645" spans="1:6">
      <c r="A2645" s="1" t="s">
        <v>3532</v>
      </c>
      <c r="B2645" s="1" t="s">
        <v>3596</v>
      </c>
      <c r="C2645" s="1" t="s">
        <v>3542</v>
      </c>
      <c r="D2645" s="1">
        <v>4.4000000000000004</v>
      </c>
      <c r="E2645" s="1">
        <v>649</v>
      </c>
      <c r="F2645" s="1" t="s">
        <v>137</v>
      </c>
    </row>
    <row r="2646" spans="1:6">
      <c r="A2646" s="1" t="s">
        <v>3532</v>
      </c>
      <c r="B2646" s="1" t="s">
        <v>3596</v>
      </c>
      <c r="C2646" s="1" t="s">
        <v>3539</v>
      </c>
      <c r="D2646" s="1">
        <v>4.8</v>
      </c>
      <c r="E2646" s="1">
        <v>640</v>
      </c>
      <c r="F2646" s="1" t="s">
        <v>180</v>
      </c>
    </row>
    <row r="2647" spans="1:6">
      <c r="A2647" s="1" t="s">
        <v>3532</v>
      </c>
      <c r="B2647" s="1" t="s">
        <v>3596</v>
      </c>
      <c r="C2647" s="1" t="s">
        <v>3536</v>
      </c>
      <c r="D2647" s="1">
        <v>4.5</v>
      </c>
      <c r="E2647" s="1">
        <v>535</v>
      </c>
      <c r="F2647" s="1" t="s">
        <v>256</v>
      </c>
    </row>
    <row r="2648" spans="1:6">
      <c r="A2648" s="1" t="s">
        <v>3532</v>
      </c>
      <c r="B2648" s="1" t="s">
        <v>3596</v>
      </c>
      <c r="C2648" s="1" t="s">
        <v>3545</v>
      </c>
      <c r="D2648" s="1">
        <v>4.2</v>
      </c>
      <c r="E2648" s="1">
        <v>484</v>
      </c>
      <c r="F2648" s="1" t="s">
        <v>140</v>
      </c>
    </row>
    <row r="2649" spans="1:6">
      <c r="A2649" s="1" t="s">
        <v>3532</v>
      </c>
      <c r="B2649" s="1" t="s">
        <v>3596</v>
      </c>
      <c r="C2649" s="1" t="s">
        <v>3538</v>
      </c>
      <c r="D2649" s="1">
        <v>4.4000000000000004</v>
      </c>
      <c r="E2649" s="1">
        <v>408</v>
      </c>
      <c r="F2649" s="1" t="s">
        <v>145</v>
      </c>
    </row>
    <row r="2650" spans="1:6">
      <c r="A2650" s="1" t="s">
        <v>3532</v>
      </c>
      <c r="B2650" s="1" t="s">
        <v>3596</v>
      </c>
      <c r="C2650" s="1" t="s">
        <v>3537</v>
      </c>
      <c r="D2650" s="1">
        <v>4.2</v>
      </c>
      <c r="E2650" s="1">
        <v>337</v>
      </c>
      <c r="F2650" s="1" t="s">
        <v>339</v>
      </c>
    </row>
    <row r="2651" spans="1:6">
      <c r="A2651" s="1" t="s">
        <v>3532</v>
      </c>
      <c r="B2651" s="1" t="s">
        <v>3596</v>
      </c>
      <c r="C2651" s="1" t="s">
        <v>3540</v>
      </c>
      <c r="D2651" s="1">
        <v>4.5</v>
      </c>
      <c r="E2651" s="1">
        <v>316</v>
      </c>
      <c r="F2651" s="1" t="s">
        <v>256</v>
      </c>
    </row>
    <row r="2652" spans="1:6">
      <c r="A2652" s="1" t="s">
        <v>3532</v>
      </c>
      <c r="B2652" s="1" t="s">
        <v>3596</v>
      </c>
      <c r="C2652" s="1" t="s">
        <v>3547</v>
      </c>
      <c r="D2652" s="1">
        <v>4.2</v>
      </c>
      <c r="E2652" s="1">
        <v>279</v>
      </c>
      <c r="F2652" s="1" t="s">
        <v>203</v>
      </c>
    </row>
    <row r="2653" spans="1:6">
      <c r="A2653" s="1" t="s">
        <v>3532</v>
      </c>
      <c r="B2653" s="1" t="s">
        <v>3596</v>
      </c>
      <c r="C2653" s="1" t="s">
        <v>3541</v>
      </c>
      <c r="D2653" s="1">
        <v>4.3</v>
      </c>
      <c r="E2653" s="1">
        <v>249</v>
      </c>
      <c r="F2653" s="1" t="s">
        <v>178</v>
      </c>
    </row>
    <row r="2654" spans="1:6">
      <c r="A2654" s="1" t="s">
        <v>3532</v>
      </c>
      <c r="B2654" s="1" t="s">
        <v>3596</v>
      </c>
      <c r="C2654" s="1" t="s">
        <v>3543</v>
      </c>
      <c r="D2654" s="1">
        <v>4.8</v>
      </c>
      <c r="E2654" s="1">
        <v>201</v>
      </c>
      <c r="F2654" s="1" t="s">
        <v>222</v>
      </c>
    </row>
    <row r="2655" spans="1:6">
      <c r="A2655" s="1" t="s">
        <v>3532</v>
      </c>
      <c r="B2655" s="1" t="s">
        <v>3596</v>
      </c>
      <c r="C2655" s="1" t="s">
        <v>3544</v>
      </c>
      <c r="D2655" s="1">
        <v>4.5</v>
      </c>
      <c r="E2655" s="1">
        <v>193</v>
      </c>
      <c r="F2655" s="1" t="s">
        <v>178</v>
      </c>
    </row>
    <row r="2656" spans="1:6">
      <c r="A2656" s="1" t="s">
        <v>3532</v>
      </c>
      <c r="B2656" s="1" t="s">
        <v>3596</v>
      </c>
      <c r="C2656" s="1" t="s">
        <v>3555</v>
      </c>
      <c r="D2656" s="1">
        <v>4.3</v>
      </c>
      <c r="E2656" s="1">
        <v>173</v>
      </c>
      <c r="F2656" s="1" t="s">
        <v>1724</v>
      </c>
    </row>
    <row r="2657" spans="1:6">
      <c r="A2657" s="1" t="s">
        <v>3532</v>
      </c>
      <c r="B2657" s="1" t="s">
        <v>3596</v>
      </c>
      <c r="C2657" s="1" t="s">
        <v>3549</v>
      </c>
      <c r="D2657" s="1">
        <v>4.7</v>
      </c>
      <c r="E2657" s="1">
        <v>167</v>
      </c>
      <c r="F2657" s="1" t="s">
        <v>506</v>
      </c>
    </row>
    <row r="2658" spans="1:6">
      <c r="A2658" s="1" t="s">
        <v>3532</v>
      </c>
      <c r="B2658" s="1" t="s">
        <v>3596</v>
      </c>
      <c r="C2658" s="1" t="s">
        <v>3559</v>
      </c>
      <c r="D2658" s="1">
        <v>4.5</v>
      </c>
      <c r="E2658" s="1">
        <v>147</v>
      </c>
      <c r="F2658" s="1" t="s">
        <v>145</v>
      </c>
    </row>
    <row r="2659" spans="1:6">
      <c r="A2659" s="1" t="s">
        <v>3532</v>
      </c>
      <c r="B2659" s="1" t="s">
        <v>3596</v>
      </c>
      <c r="C2659" s="1" t="s">
        <v>3557</v>
      </c>
      <c r="D2659" s="1">
        <v>4.4000000000000004</v>
      </c>
      <c r="E2659" s="1">
        <v>144</v>
      </c>
      <c r="F2659" s="1" t="s">
        <v>196</v>
      </c>
    </row>
    <row r="2660" spans="1:6">
      <c r="A2660" s="1" t="s">
        <v>3532</v>
      </c>
      <c r="B2660" s="1" t="s">
        <v>3596</v>
      </c>
      <c r="C2660" s="1" t="s">
        <v>3546</v>
      </c>
      <c r="D2660" s="1">
        <v>4.5999999999999996</v>
      </c>
      <c r="E2660" s="1">
        <v>130</v>
      </c>
      <c r="F2660" s="1" t="s">
        <v>145</v>
      </c>
    </row>
    <row r="2661" spans="1:6">
      <c r="A2661" s="1" t="s">
        <v>3532</v>
      </c>
      <c r="B2661" s="1" t="s">
        <v>3596</v>
      </c>
      <c r="C2661" s="1" t="s">
        <v>3558</v>
      </c>
      <c r="D2661" s="1">
        <v>4.4000000000000004</v>
      </c>
      <c r="E2661" s="1">
        <v>116</v>
      </c>
      <c r="F2661" s="1" t="s">
        <v>180</v>
      </c>
    </row>
    <row r="2662" spans="1:6">
      <c r="A2662" s="1" t="s">
        <v>3532</v>
      </c>
      <c r="B2662" s="1" t="s">
        <v>3596</v>
      </c>
      <c r="C2662" s="1" t="s">
        <v>3553</v>
      </c>
      <c r="D2662" s="1">
        <v>4.7</v>
      </c>
      <c r="E2662" s="1">
        <v>112</v>
      </c>
      <c r="F2662" s="1" t="s">
        <v>135</v>
      </c>
    </row>
    <row r="2663" spans="1:6">
      <c r="A2663" s="1" t="s">
        <v>3532</v>
      </c>
      <c r="B2663" s="1" t="s">
        <v>3596</v>
      </c>
      <c r="C2663" s="1" t="s">
        <v>3548</v>
      </c>
      <c r="D2663" s="1">
        <v>4.3</v>
      </c>
      <c r="E2663" s="1">
        <v>93</v>
      </c>
      <c r="F2663" s="1" t="s">
        <v>180</v>
      </c>
    </row>
    <row r="2664" spans="1:6">
      <c r="A2664" s="1" t="s">
        <v>3532</v>
      </c>
      <c r="B2664" s="1" t="s">
        <v>3596</v>
      </c>
      <c r="C2664" s="1" t="s">
        <v>3556</v>
      </c>
      <c r="D2664" s="1">
        <v>4.5</v>
      </c>
      <c r="E2664" s="1">
        <v>93</v>
      </c>
      <c r="F2664" s="1" t="s">
        <v>868</v>
      </c>
    </row>
    <row r="2665" spans="1:6">
      <c r="A2665" s="1" t="s">
        <v>3532</v>
      </c>
      <c r="B2665" s="1" t="s">
        <v>3596</v>
      </c>
      <c r="C2665" s="1" t="s">
        <v>3561</v>
      </c>
      <c r="D2665" s="1">
        <v>3.8</v>
      </c>
      <c r="E2665" s="1">
        <v>93</v>
      </c>
      <c r="F2665" s="1" t="s">
        <v>339</v>
      </c>
    </row>
    <row r="2666" spans="1:6">
      <c r="A2666" s="1" t="s">
        <v>3532</v>
      </c>
      <c r="B2666" s="1" t="s">
        <v>3596</v>
      </c>
      <c r="C2666" s="1" t="s">
        <v>3551</v>
      </c>
      <c r="D2666" s="1">
        <v>4.4000000000000004</v>
      </c>
      <c r="E2666" s="1">
        <v>85</v>
      </c>
      <c r="F2666" s="1" t="s">
        <v>3128</v>
      </c>
    </row>
    <row r="2667" spans="1:6">
      <c r="A2667" s="1" t="s">
        <v>3532</v>
      </c>
      <c r="B2667" s="1" t="s">
        <v>3596</v>
      </c>
      <c r="C2667" s="1" t="s">
        <v>3560</v>
      </c>
      <c r="D2667" s="1">
        <v>4.4000000000000004</v>
      </c>
      <c r="E2667" s="1">
        <v>77</v>
      </c>
      <c r="F2667" s="1" t="s">
        <v>131</v>
      </c>
    </row>
    <row r="2668" spans="1:6">
      <c r="A2668" s="1" t="s">
        <v>3532</v>
      </c>
      <c r="B2668" s="1" t="s">
        <v>3596</v>
      </c>
      <c r="C2668" s="1" t="s">
        <v>3562</v>
      </c>
      <c r="D2668" s="1">
        <v>4.5999999999999996</v>
      </c>
      <c r="E2668" s="1">
        <v>64</v>
      </c>
      <c r="F2668" s="1" t="s">
        <v>178</v>
      </c>
    </row>
    <row r="2669" spans="1:6">
      <c r="A2669" s="1" t="s">
        <v>3532</v>
      </c>
      <c r="B2669" s="1" t="s">
        <v>3596</v>
      </c>
      <c r="C2669" s="1" t="s">
        <v>3554</v>
      </c>
      <c r="D2669" s="1">
        <v>4.5999999999999996</v>
      </c>
      <c r="E2669" s="1">
        <v>54</v>
      </c>
      <c r="F2669" s="1" t="s">
        <v>138</v>
      </c>
    </row>
    <row r="2670" spans="1:6">
      <c r="A2670" s="1" t="s">
        <v>3532</v>
      </c>
      <c r="B2670" s="1" t="s">
        <v>3596</v>
      </c>
      <c r="C2670" s="1" t="s">
        <v>3550</v>
      </c>
      <c r="D2670" s="1">
        <v>4.5999999999999996</v>
      </c>
      <c r="E2670" s="1">
        <v>52</v>
      </c>
      <c r="F2670" s="1" t="s">
        <v>131</v>
      </c>
    </row>
    <row r="2671" spans="1:6">
      <c r="A2671" s="1" t="s">
        <v>3532</v>
      </c>
      <c r="B2671" s="1" t="s">
        <v>3596</v>
      </c>
      <c r="C2671" s="1" t="s">
        <v>3552</v>
      </c>
      <c r="D2671" s="1">
        <v>4.5999999999999996</v>
      </c>
      <c r="E2671" s="1">
        <v>52</v>
      </c>
      <c r="F2671" s="1" t="s">
        <v>200</v>
      </c>
    </row>
    <row r="2672" spans="1:6">
      <c r="A2672" s="6" t="s">
        <v>2211</v>
      </c>
      <c r="B2672" s="1" t="s">
        <v>2212</v>
      </c>
      <c r="C2672" s="1" t="s">
        <v>2213</v>
      </c>
      <c r="D2672" s="1">
        <v>4.5999999999999996</v>
      </c>
      <c r="E2672" s="1">
        <v>13253</v>
      </c>
      <c r="F2672" s="1" t="s">
        <v>399</v>
      </c>
    </row>
    <row r="2673" spans="1:6">
      <c r="A2673" s="6" t="s">
        <v>2211</v>
      </c>
      <c r="B2673" s="1" t="s">
        <v>2212</v>
      </c>
      <c r="C2673" s="1" t="s">
        <v>2214</v>
      </c>
      <c r="D2673" s="1">
        <v>4.4000000000000004</v>
      </c>
      <c r="E2673" s="1">
        <v>7995</v>
      </c>
      <c r="F2673" s="1" t="s">
        <v>143</v>
      </c>
    </row>
    <row r="2674" spans="1:6">
      <c r="A2674" s="6" t="s">
        <v>2211</v>
      </c>
      <c r="B2674" s="1" t="s">
        <v>2212</v>
      </c>
      <c r="C2674" s="1" t="s">
        <v>2215</v>
      </c>
      <c r="D2674" s="1">
        <v>4.7</v>
      </c>
      <c r="E2674" s="1">
        <v>5189</v>
      </c>
      <c r="F2674" s="1" t="s">
        <v>203</v>
      </c>
    </row>
    <row r="2675" spans="1:6">
      <c r="A2675" s="6" t="s">
        <v>2211</v>
      </c>
      <c r="B2675" s="1" t="s">
        <v>2212</v>
      </c>
      <c r="C2675" s="1" t="s">
        <v>2225</v>
      </c>
      <c r="D2675" s="1">
        <v>4.4000000000000004</v>
      </c>
      <c r="E2675" s="1">
        <v>4408</v>
      </c>
      <c r="F2675" s="1" t="s">
        <v>145</v>
      </c>
    </row>
    <row r="2676" spans="1:6">
      <c r="A2676" s="6" t="s">
        <v>2211</v>
      </c>
      <c r="B2676" s="1" t="s">
        <v>2212</v>
      </c>
      <c r="C2676" s="1" t="s">
        <v>2218</v>
      </c>
      <c r="D2676" s="1">
        <v>4.3</v>
      </c>
      <c r="E2676" s="1">
        <v>3947</v>
      </c>
      <c r="F2676" s="1" t="s">
        <v>2219</v>
      </c>
    </row>
    <row r="2677" spans="1:6">
      <c r="A2677" s="6" t="s">
        <v>2211</v>
      </c>
      <c r="B2677" s="1" t="s">
        <v>2212</v>
      </c>
      <c r="C2677" s="1" t="s">
        <v>2221</v>
      </c>
      <c r="D2677" s="1">
        <v>4.4000000000000004</v>
      </c>
      <c r="E2677" s="1">
        <v>3810</v>
      </c>
      <c r="F2677" s="1" t="s">
        <v>2222</v>
      </c>
    </row>
    <row r="2678" spans="1:6">
      <c r="A2678" s="6" t="s">
        <v>2211</v>
      </c>
      <c r="B2678" s="1" t="s">
        <v>2212</v>
      </c>
      <c r="C2678" s="1" t="s">
        <v>2216</v>
      </c>
      <c r="D2678" s="1">
        <v>4.5999999999999996</v>
      </c>
      <c r="E2678" s="1">
        <v>3541</v>
      </c>
      <c r="F2678" s="1" t="s">
        <v>2217</v>
      </c>
    </row>
    <row r="2679" spans="1:6">
      <c r="A2679" s="6" t="s">
        <v>2211</v>
      </c>
      <c r="B2679" s="1" t="s">
        <v>2212</v>
      </c>
      <c r="C2679" s="1" t="s">
        <v>2226</v>
      </c>
      <c r="D2679" s="1">
        <v>4.2</v>
      </c>
      <c r="E2679" s="1">
        <v>3445</v>
      </c>
      <c r="F2679" s="1" t="s">
        <v>1770</v>
      </c>
    </row>
    <row r="2680" spans="1:6">
      <c r="A2680" s="6" t="s">
        <v>2211</v>
      </c>
      <c r="B2680" s="1" t="s">
        <v>2212</v>
      </c>
      <c r="C2680" s="1" t="s">
        <v>2220</v>
      </c>
      <c r="D2680" s="1">
        <v>4.5999999999999996</v>
      </c>
      <c r="E2680" s="1">
        <v>3038</v>
      </c>
      <c r="F2680" s="1" t="s">
        <v>191</v>
      </c>
    </row>
    <row r="2681" spans="1:6">
      <c r="A2681" s="6" t="s">
        <v>2211</v>
      </c>
      <c r="B2681" s="1" t="s">
        <v>2212</v>
      </c>
      <c r="C2681" s="1" t="s">
        <v>2224</v>
      </c>
      <c r="D2681" s="1">
        <v>4.4000000000000004</v>
      </c>
      <c r="E2681" s="1">
        <v>2943</v>
      </c>
      <c r="F2681" s="1" t="s">
        <v>196</v>
      </c>
    </row>
    <row r="2682" spans="1:6">
      <c r="A2682" s="6" t="s">
        <v>2211</v>
      </c>
      <c r="B2682" s="1" t="s">
        <v>2212</v>
      </c>
      <c r="C2682" s="1" t="s">
        <v>2235</v>
      </c>
      <c r="D2682" s="1">
        <v>3.9</v>
      </c>
      <c r="E2682" s="1">
        <v>2927</v>
      </c>
      <c r="F2682" s="1" t="s">
        <v>965</v>
      </c>
    </row>
    <row r="2683" spans="1:6">
      <c r="A2683" s="6" t="s">
        <v>2211</v>
      </c>
      <c r="B2683" s="1" t="s">
        <v>2212</v>
      </c>
      <c r="C2683" s="1" t="s">
        <v>2223</v>
      </c>
      <c r="D2683" s="1">
        <v>4.5999999999999996</v>
      </c>
      <c r="E2683" s="1">
        <v>2060</v>
      </c>
      <c r="F2683" s="1" t="s">
        <v>203</v>
      </c>
    </row>
    <row r="2684" spans="1:6">
      <c r="A2684" s="6" t="s">
        <v>2211</v>
      </c>
      <c r="B2684" s="1" t="s">
        <v>2212</v>
      </c>
      <c r="C2684" s="1" t="s">
        <v>2245</v>
      </c>
      <c r="D2684" s="1">
        <v>3.9</v>
      </c>
      <c r="E2684" s="1">
        <v>2000</v>
      </c>
      <c r="F2684" s="1" t="s">
        <v>180</v>
      </c>
    </row>
    <row r="2685" spans="1:6">
      <c r="A2685" s="6" t="s">
        <v>2211</v>
      </c>
      <c r="B2685" s="1" t="s">
        <v>2212</v>
      </c>
      <c r="C2685" s="1" t="s">
        <v>2230</v>
      </c>
      <c r="D2685" s="1">
        <v>4.5</v>
      </c>
      <c r="E2685" s="1">
        <v>1677</v>
      </c>
      <c r="F2685" s="1" t="s">
        <v>203</v>
      </c>
    </row>
    <row r="2686" spans="1:6">
      <c r="A2686" s="6" t="s">
        <v>2211</v>
      </c>
      <c r="B2686" s="1" t="s">
        <v>2212</v>
      </c>
      <c r="C2686" s="1" t="s">
        <v>2229</v>
      </c>
      <c r="D2686" s="1">
        <v>4.3</v>
      </c>
      <c r="E2686" s="1">
        <v>1481</v>
      </c>
      <c r="F2686" s="1" t="s">
        <v>324</v>
      </c>
    </row>
    <row r="2687" spans="1:6">
      <c r="A2687" s="6" t="s">
        <v>2211</v>
      </c>
      <c r="B2687" s="1" t="s">
        <v>2212</v>
      </c>
      <c r="C2687" s="1" t="s">
        <v>2231</v>
      </c>
      <c r="D2687" s="1">
        <v>4.2</v>
      </c>
      <c r="E2687" s="1">
        <v>1453</v>
      </c>
      <c r="F2687" s="1" t="s">
        <v>203</v>
      </c>
    </row>
    <row r="2688" spans="1:6">
      <c r="A2688" s="6" t="s">
        <v>2211</v>
      </c>
      <c r="B2688" s="1" t="s">
        <v>2212</v>
      </c>
      <c r="C2688" s="1" t="s">
        <v>2233</v>
      </c>
      <c r="D2688" s="1">
        <v>4.0999999999999996</v>
      </c>
      <c r="E2688" s="1">
        <v>1291</v>
      </c>
      <c r="F2688" s="1" t="s">
        <v>2234</v>
      </c>
    </row>
    <row r="2689" spans="1:6">
      <c r="A2689" s="6" t="s">
        <v>2211</v>
      </c>
      <c r="B2689" s="1" t="s">
        <v>2212</v>
      </c>
      <c r="C2689" s="1" t="s">
        <v>2238</v>
      </c>
      <c r="D2689" s="1">
        <v>4.3</v>
      </c>
      <c r="E2689" s="1">
        <v>1201</v>
      </c>
      <c r="F2689" s="1" t="s">
        <v>324</v>
      </c>
    </row>
    <row r="2690" spans="1:6">
      <c r="A2690" s="6" t="s">
        <v>2211</v>
      </c>
      <c r="B2690" s="1" t="s">
        <v>2212</v>
      </c>
      <c r="C2690" s="1" t="s">
        <v>2236</v>
      </c>
      <c r="D2690" s="1">
        <v>4.3</v>
      </c>
      <c r="E2690" s="1">
        <v>1168</v>
      </c>
      <c r="F2690" s="1" t="s">
        <v>180</v>
      </c>
    </row>
    <row r="2691" spans="1:6">
      <c r="A2691" s="6" t="s">
        <v>2211</v>
      </c>
      <c r="B2691" s="1" t="s">
        <v>2212</v>
      </c>
      <c r="C2691" s="1" t="s">
        <v>2239</v>
      </c>
      <c r="D2691" s="1">
        <v>4.2</v>
      </c>
      <c r="E2691" s="1">
        <v>1018</v>
      </c>
      <c r="F2691" s="1" t="s">
        <v>429</v>
      </c>
    </row>
    <row r="2692" spans="1:6">
      <c r="A2692" s="6" t="s">
        <v>2211</v>
      </c>
      <c r="B2692" s="1" t="s">
        <v>2212</v>
      </c>
      <c r="C2692" s="1" t="s">
        <v>2232</v>
      </c>
      <c r="D2692" s="1">
        <v>3.9</v>
      </c>
      <c r="E2692" s="1">
        <v>880</v>
      </c>
      <c r="F2692" s="1" t="s">
        <v>719</v>
      </c>
    </row>
    <row r="2693" spans="1:6">
      <c r="A2693" s="6" t="s">
        <v>2211</v>
      </c>
      <c r="B2693" s="1" t="s">
        <v>2212</v>
      </c>
      <c r="C2693" s="1" t="s">
        <v>2240</v>
      </c>
      <c r="D2693" s="1">
        <v>4.3</v>
      </c>
      <c r="E2693" s="1">
        <v>844</v>
      </c>
      <c r="F2693" s="1" t="s">
        <v>145</v>
      </c>
    </row>
    <row r="2694" spans="1:6">
      <c r="A2694" s="6" t="s">
        <v>2211</v>
      </c>
      <c r="B2694" s="1" t="s">
        <v>2212</v>
      </c>
      <c r="C2694" s="1" t="s">
        <v>2242</v>
      </c>
      <c r="D2694" s="1">
        <v>4.4000000000000004</v>
      </c>
      <c r="E2694" s="1">
        <v>743</v>
      </c>
      <c r="F2694" s="1" t="s">
        <v>145</v>
      </c>
    </row>
    <row r="2695" spans="1:6">
      <c r="A2695" s="6" t="s">
        <v>2211</v>
      </c>
      <c r="B2695" s="1" t="s">
        <v>2212</v>
      </c>
      <c r="C2695" s="1" t="s">
        <v>2246</v>
      </c>
      <c r="D2695" s="1">
        <v>4.2</v>
      </c>
      <c r="E2695" s="1">
        <v>732</v>
      </c>
      <c r="F2695" s="1" t="s">
        <v>202</v>
      </c>
    </row>
    <row r="2696" spans="1:6">
      <c r="A2696" s="6" t="s">
        <v>2211</v>
      </c>
      <c r="B2696" s="1" t="s">
        <v>2212</v>
      </c>
      <c r="C2696" s="1" t="s">
        <v>2228</v>
      </c>
      <c r="D2696" s="1">
        <v>4.2</v>
      </c>
      <c r="E2696" s="1">
        <v>664</v>
      </c>
      <c r="F2696" s="1" t="s">
        <v>1232</v>
      </c>
    </row>
    <row r="2697" spans="1:6">
      <c r="A2697" s="6" t="s">
        <v>2211</v>
      </c>
      <c r="B2697" s="1" t="s">
        <v>2212</v>
      </c>
      <c r="C2697" s="1" t="s">
        <v>2237</v>
      </c>
      <c r="D2697" s="1">
        <v>4.2</v>
      </c>
      <c r="E2697" s="1">
        <v>550</v>
      </c>
      <c r="F2697" s="1" t="s">
        <v>136</v>
      </c>
    </row>
    <row r="2698" spans="1:6">
      <c r="A2698" s="6" t="s">
        <v>2211</v>
      </c>
      <c r="B2698" s="1" t="s">
        <v>2212</v>
      </c>
      <c r="C2698" s="1" t="s">
        <v>2247</v>
      </c>
      <c r="D2698" s="1">
        <v>4.3</v>
      </c>
      <c r="E2698" s="1">
        <v>506</v>
      </c>
      <c r="F2698" s="1" t="s">
        <v>180</v>
      </c>
    </row>
    <row r="2699" spans="1:6">
      <c r="A2699" s="6" t="s">
        <v>2211</v>
      </c>
      <c r="B2699" s="1" t="s">
        <v>2212</v>
      </c>
      <c r="C2699" s="1" t="s">
        <v>2243</v>
      </c>
      <c r="D2699" s="1">
        <v>4.3</v>
      </c>
      <c r="E2699" s="1">
        <v>450</v>
      </c>
      <c r="F2699" s="1" t="s">
        <v>2244</v>
      </c>
    </row>
    <row r="2700" spans="1:6">
      <c r="A2700" s="6" t="s">
        <v>2211</v>
      </c>
      <c r="B2700" s="1" t="s">
        <v>2212</v>
      </c>
      <c r="C2700" s="1" t="s">
        <v>2227</v>
      </c>
      <c r="D2700" s="1">
        <v>4.8</v>
      </c>
      <c r="E2700" s="1">
        <v>327</v>
      </c>
      <c r="F2700" s="1" t="s">
        <v>180</v>
      </c>
    </row>
    <row r="2701" spans="1:6">
      <c r="A2701" s="6" t="s">
        <v>2211</v>
      </c>
      <c r="B2701" s="1" t="s">
        <v>2212</v>
      </c>
      <c r="C2701" s="1" t="s">
        <v>2241</v>
      </c>
      <c r="D2701" s="1">
        <v>4.5</v>
      </c>
      <c r="E2701" s="1">
        <v>171</v>
      </c>
      <c r="F2701" s="1" t="s">
        <v>149</v>
      </c>
    </row>
    <row r="2702" spans="1:6">
      <c r="A2702" s="1" t="s">
        <v>122</v>
      </c>
      <c r="B2702" s="1" t="s">
        <v>2934</v>
      </c>
      <c r="C2702" s="1" t="s">
        <v>2935</v>
      </c>
      <c r="D2702" s="1">
        <v>4.7</v>
      </c>
      <c r="E2702" s="1">
        <v>34715</v>
      </c>
      <c r="F2702" s="1" t="s">
        <v>211</v>
      </c>
    </row>
    <row r="2703" spans="1:6">
      <c r="A2703" s="1" t="s">
        <v>122</v>
      </c>
      <c r="B2703" s="1" t="s">
        <v>2934</v>
      </c>
      <c r="C2703" s="1" t="s">
        <v>2936</v>
      </c>
      <c r="D2703" s="1">
        <v>4.5999999999999996</v>
      </c>
      <c r="E2703" s="1">
        <v>20737</v>
      </c>
      <c r="F2703" s="1" t="s">
        <v>546</v>
      </c>
    </row>
    <row r="2704" spans="1:6">
      <c r="A2704" s="1" t="s">
        <v>122</v>
      </c>
      <c r="B2704" s="1" t="s">
        <v>2934</v>
      </c>
      <c r="C2704" s="1" t="s">
        <v>2937</v>
      </c>
      <c r="D2704" s="1">
        <v>4.3</v>
      </c>
      <c r="E2704" s="1">
        <v>11577</v>
      </c>
      <c r="F2704" s="1" t="s">
        <v>180</v>
      </c>
    </row>
    <row r="2705" spans="1:6">
      <c r="A2705" s="1" t="s">
        <v>122</v>
      </c>
      <c r="B2705" s="1" t="s">
        <v>2934</v>
      </c>
      <c r="C2705" s="1" t="s">
        <v>2939</v>
      </c>
      <c r="D2705" s="1">
        <v>4.3</v>
      </c>
      <c r="E2705" s="1">
        <v>9043</v>
      </c>
      <c r="F2705" s="1" t="s">
        <v>180</v>
      </c>
    </row>
    <row r="2706" spans="1:6">
      <c r="A2706" s="1" t="s">
        <v>122</v>
      </c>
      <c r="B2706" s="1" t="s">
        <v>2934</v>
      </c>
      <c r="C2706" s="1" t="s">
        <v>2942</v>
      </c>
      <c r="D2706" s="1">
        <v>4.4000000000000004</v>
      </c>
      <c r="E2706" s="1">
        <v>6610</v>
      </c>
      <c r="F2706" s="1" t="s">
        <v>191</v>
      </c>
    </row>
    <row r="2707" spans="1:6">
      <c r="A2707" s="1" t="s">
        <v>122</v>
      </c>
      <c r="B2707" s="1" t="s">
        <v>2934</v>
      </c>
      <c r="C2707" s="1" t="s">
        <v>2940</v>
      </c>
      <c r="D2707" s="1">
        <v>4.5</v>
      </c>
      <c r="E2707" s="1">
        <v>6466</v>
      </c>
      <c r="F2707" s="1" t="s">
        <v>190</v>
      </c>
    </row>
    <row r="2708" spans="1:6">
      <c r="A2708" s="1" t="s">
        <v>122</v>
      </c>
      <c r="B2708" s="1" t="s">
        <v>2934</v>
      </c>
      <c r="C2708" s="1" t="s">
        <v>2357</v>
      </c>
      <c r="D2708" s="1">
        <v>4.0999999999999996</v>
      </c>
      <c r="E2708" s="1">
        <v>5924</v>
      </c>
      <c r="F2708" s="1" t="s">
        <v>343</v>
      </c>
    </row>
    <row r="2709" spans="1:6">
      <c r="A2709" s="1" t="s">
        <v>122</v>
      </c>
      <c r="B2709" s="1" t="s">
        <v>2934</v>
      </c>
      <c r="C2709" s="1" t="s">
        <v>2938</v>
      </c>
      <c r="D2709" s="1">
        <v>4.5999999999999996</v>
      </c>
      <c r="E2709" s="1">
        <v>3745</v>
      </c>
      <c r="F2709" s="1" t="s">
        <v>223</v>
      </c>
    </row>
    <row r="2710" spans="1:6">
      <c r="A2710" s="1" t="s">
        <v>122</v>
      </c>
      <c r="B2710" s="1" t="s">
        <v>2934</v>
      </c>
      <c r="C2710" s="1" t="s">
        <v>2949</v>
      </c>
      <c r="D2710" s="1">
        <v>4.3</v>
      </c>
      <c r="E2710" s="1">
        <v>3441</v>
      </c>
      <c r="F2710" s="1" t="s">
        <v>162</v>
      </c>
    </row>
    <row r="2711" spans="1:6">
      <c r="A2711" s="1" t="s">
        <v>122</v>
      </c>
      <c r="B2711" s="1" t="s">
        <v>2934</v>
      </c>
      <c r="C2711" s="1" t="s">
        <v>2957</v>
      </c>
      <c r="D2711" s="1">
        <v>3.8</v>
      </c>
      <c r="E2711" s="1">
        <v>2836</v>
      </c>
      <c r="F2711" s="1" t="s">
        <v>257</v>
      </c>
    </row>
    <row r="2712" spans="1:6">
      <c r="A2712" s="1" t="s">
        <v>122</v>
      </c>
      <c r="B2712" s="1" t="s">
        <v>2934</v>
      </c>
      <c r="C2712" s="1" t="s">
        <v>2963</v>
      </c>
      <c r="D2712" s="1">
        <v>4.4000000000000004</v>
      </c>
      <c r="E2712" s="1">
        <v>2219</v>
      </c>
      <c r="F2712" s="1" t="s">
        <v>131</v>
      </c>
    </row>
    <row r="2713" spans="1:6">
      <c r="A2713" s="1" t="s">
        <v>122</v>
      </c>
      <c r="B2713" s="1" t="s">
        <v>2934</v>
      </c>
      <c r="C2713" s="1" t="s">
        <v>2950</v>
      </c>
      <c r="D2713" s="1">
        <v>4.2</v>
      </c>
      <c r="E2713" s="1">
        <v>1818</v>
      </c>
      <c r="F2713" s="1" t="s">
        <v>203</v>
      </c>
    </row>
    <row r="2714" spans="1:6">
      <c r="A2714" s="1" t="s">
        <v>122</v>
      </c>
      <c r="B2714" s="1" t="s">
        <v>2934</v>
      </c>
      <c r="C2714" s="1" t="s">
        <v>2951</v>
      </c>
      <c r="D2714" s="1">
        <v>4.2</v>
      </c>
      <c r="E2714" s="1">
        <v>1753</v>
      </c>
      <c r="F2714" s="1" t="s">
        <v>653</v>
      </c>
    </row>
    <row r="2715" spans="1:6">
      <c r="A2715" s="1" t="s">
        <v>122</v>
      </c>
      <c r="B2715" s="1" t="s">
        <v>2934</v>
      </c>
      <c r="C2715" s="1" t="s">
        <v>2941</v>
      </c>
      <c r="D2715" s="1">
        <v>4.3</v>
      </c>
      <c r="E2715" s="1">
        <v>1705</v>
      </c>
      <c r="F2715" s="1" t="s">
        <v>149</v>
      </c>
    </row>
    <row r="2716" spans="1:6">
      <c r="A2716" s="1" t="s">
        <v>122</v>
      </c>
      <c r="B2716" s="1" t="s">
        <v>2934</v>
      </c>
      <c r="C2716" s="1" t="s">
        <v>2953</v>
      </c>
      <c r="D2716" s="1">
        <v>3.9</v>
      </c>
      <c r="E2716" s="1">
        <v>1636</v>
      </c>
      <c r="F2716" s="1" t="s">
        <v>134</v>
      </c>
    </row>
    <row r="2717" spans="1:6">
      <c r="A2717" s="1" t="s">
        <v>122</v>
      </c>
      <c r="B2717" s="1" t="s">
        <v>2934</v>
      </c>
      <c r="C2717" s="1" t="s">
        <v>2954</v>
      </c>
      <c r="D2717" s="1">
        <v>3.8</v>
      </c>
      <c r="E2717" s="1">
        <v>1603</v>
      </c>
      <c r="F2717" s="1" t="s">
        <v>2955</v>
      </c>
    </row>
    <row r="2718" spans="1:6">
      <c r="A2718" s="1" t="s">
        <v>122</v>
      </c>
      <c r="B2718" s="1" t="s">
        <v>2934</v>
      </c>
      <c r="C2718" s="1" t="s">
        <v>2945</v>
      </c>
      <c r="D2718" s="1">
        <v>4.3</v>
      </c>
      <c r="E2718" s="1">
        <v>1547</v>
      </c>
      <c r="F2718" s="1" t="s">
        <v>2946</v>
      </c>
    </row>
    <row r="2719" spans="1:6">
      <c r="A2719" s="1" t="s">
        <v>122</v>
      </c>
      <c r="B2719" s="1" t="s">
        <v>2934</v>
      </c>
      <c r="C2719" s="1" t="s">
        <v>2962</v>
      </c>
      <c r="D2719" s="1">
        <v>4.2</v>
      </c>
      <c r="E2719" s="1">
        <v>1530</v>
      </c>
      <c r="F2719" s="1" t="s">
        <v>172</v>
      </c>
    </row>
    <row r="2720" spans="1:6">
      <c r="A2720" s="1" t="s">
        <v>122</v>
      </c>
      <c r="B2720" s="1" t="s">
        <v>2934</v>
      </c>
      <c r="C2720" s="1" t="s">
        <v>2947</v>
      </c>
      <c r="D2720" s="1">
        <v>4.4000000000000004</v>
      </c>
      <c r="E2720" s="1">
        <v>1524</v>
      </c>
      <c r="F2720" s="1" t="s">
        <v>145</v>
      </c>
    </row>
    <row r="2721" spans="1:6">
      <c r="A2721" s="1" t="s">
        <v>122</v>
      </c>
      <c r="B2721" s="1" t="s">
        <v>2934</v>
      </c>
      <c r="C2721" s="1" t="s">
        <v>2944</v>
      </c>
      <c r="D2721" s="1">
        <v>4.3</v>
      </c>
      <c r="E2721" s="1">
        <v>1362</v>
      </c>
      <c r="F2721" s="1" t="s">
        <v>134</v>
      </c>
    </row>
    <row r="2722" spans="1:6">
      <c r="A2722" s="1" t="s">
        <v>122</v>
      </c>
      <c r="B2722" s="1" t="s">
        <v>2934</v>
      </c>
      <c r="C2722" s="1" t="s">
        <v>2943</v>
      </c>
      <c r="D2722" s="1">
        <v>4.7</v>
      </c>
      <c r="E2722" s="1">
        <v>1093</v>
      </c>
      <c r="F2722" s="1" t="s">
        <v>238</v>
      </c>
    </row>
    <row r="2723" spans="1:6">
      <c r="A2723" s="1" t="s">
        <v>122</v>
      </c>
      <c r="B2723" s="1" t="s">
        <v>2934</v>
      </c>
      <c r="C2723" s="1" t="s">
        <v>2956</v>
      </c>
      <c r="D2723" s="1">
        <v>4.4000000000000004</v>
      </c>
      <c r="E2723" s="1">
        <v>933</v>
      </c>
      <c r="F2723" s="1" t="s">
        <v>444</v>
      </c>
    </row>
    <row r="2724" spans="1:6">
      <c r="A2724" s="1" t="s">
        <v>122</v>
      </c>
      <c r="B2724" s="1" t="s">
        <v>2934</v>
      </c>
      <c r="C2724" s="1" t="s">
        <v>2961</v>
      </c>
      <c r="D2724" s="1">
        <v>4.4000000000000004</v>
      </c>
      <c r="E2724" s="1">
        <v>899</v>
      </c>
      <c r="F2724" s="1" t="s">
        <v>134</v>
      </c>
    </row>
    <row r="2725" spans="1:6">
      <c r="A2725" s="1" t="s">
        <v>122</v>
      </c>
      <c r="B2725" s="1" t="s">
        <v>2934</v>
      </c>
      <c r="C2725" s="1" t="s">
        <v>2959</v>
      </c>
      <c r="D2725" s="1">
        <v>3.8</v>
      </c>
      <c r="E2725" s="1">
        <v>770</v>
      </c>
      <c r="F2725" s="1" t="s">
        <v>211</v>
      </c>
    </row>
    <row r="2726" spans="1:6">
      <c r="A2726" s="1" t="s">
        <v>122</v>
      </c>
      <c r="B2726" s="1" t="s">
        <v>2934</v>
      </c>
      <c r="C2726" s="1" t="s">
        <v>2960</v>
      </c>
      <c r="D2726" s="1">
        <v>4.5</v>
      </c>
      <c r="E2726" s="1">
        <v>753</v>
      </c>
      <c r="F2726" s="1" t="s">
        <v>2786</v>
      </c>
    </row>
    <row r="2727" spans="1:6">
      <c r="A2727" s="1" t="s">
        <v>122</v>
      </c>
      <c r="B2727" s="1" t="s">
        <v>2934</v>
      </c>
      <c r="C2727" s="1" t="s">
        <v>2952</v>
      </c>
      <c r="D2727" s="1">
        <v>4.2</v>
      </c>
      <c r="E2727" s="1">
        <v>725</v>
      </c>
      <c r="F2727" s="1" t="s">
        <v>203</v>
      </c>
    </row>
    <row r="2728" spans="1:6">
      <c r="A2728" s="1" t="s">
        <v>122</v>
      </c>
      <c r="B2728" s="1" t="s">
        <v>2934</v>
      </c>
      <c r="C2728" s="1" t="s">
        <v>2964</v>
      </c>
      <c r="D2728" s="1">
        <v>4.5</v>
      </c>
      <c r="E2728" s="1">
        <v>526</v>
      </c>
      <c r="F2728" s="1" t="s">
        <v>2965</v>
      </c>
    </row>
    <row r="2729" spans="1:6">
      <c r="A2729" s="1" t="s">
        <v>122</v>
      </c>
      <c r="B2729" s="1" t="s">
        <v>2934</v>
      </c>
      <c r="C2729" s="1" t="s">
        <v>2966</v>
      </c>
      <c r="D2729" s="1">
        <v>4.5</v>
      </c>
      <c r="E2729" s="1">
        <v>479</v>
      </c>
      <c r="F2729" s="1" t="s">
        <v>1259</v>
      </c>
    </row>
    <row r="2730" spans="1:6">
      <c r="A2730" s="1" t="s">
        <v>122</v>
      </c>
      <c r="B2730" s="1" t="s">
        <v>2934</v>
      </c>
      <c r="C2730" s="1" t="s">
        <v>2958</v>
      </c>
      <c r="D2730" s="1">
        <v>4.4000000000000004</v>
      </c>
      <c r="E2730" s="1">
        <v>337</v>
      </c>
      <c r="F2730" s="1" t="s">
        <v>2946</v>
      </c>
    </row>
    <row r="2731" spans="1:6">
      <c r="A2731" s="1" t="s">
        <v>122</v>
      </c>
      <c r="B2731" s="1" t="s">
        <v>2934</v>
      </c>
      <c r="C2731" s="1" t="s">
        <v>2948</v>
      </c>
      <c r="D2731" s="1">
        <v>4.9000000000000004</v>
      </c>
      <c r="E2731" s="1">
        <v>199</v>
      </c>
      <c r="F2731" s="1" t="s">
        <v>180</v>
      </c>
    </row>
    <row r="2732" spans="1:6">
      <c r="A2732" s="1" t="s">
        <v>3104</v>
      </c>
      <c r="B2732" s="1" t="s">
        <v>2968</v>
      </c>
      <c r="C2732" s="1" t="s">
        <v>3135</v>
      </c>
      <c r="D2732" s="1">
        <v>4.7</v>
      </c>
      <c r="E2732" s="1">
        <v>5434</v>
      </c>
      <c r="F2732" s="1" t="s">
        <v>864</v>
      </c>
    </row>
    <row r="2733" spans="1:6">
      <c r="A2733" s="1" t="s">
        <v>3104</v>
      </c>
      <c r="B2733" s="1" t="s">
        <v>2968</v>
      </c>
      <c r="C2733" s="1" t="s">
        <v>3106</v>
      </c>
      <c r="D2733" s="1">
        <v>4.7</v>
      </c>
      <c r="E2733" s="1">
        <v>5287</v>
      </c>
      <c r="F2733" s="1" t="s">
        <v>996</v>
      </c>
    </row>
    <row r="2734" spans="1:6">
      <c r="A2734" s="1" t="s">
        <v>3104</v>
      </c>
      <c r="B2734" s="1" t="s">
        <v>2968</v>
      </c>
      <c r="C2734" s="1" t="s">
        <v>3105</v>
      </c>
      <c r="D2734" s="1">
        <v>4.9000000000000004</v>
      </c>
      <c r="E2734" s="1">
        <v>4013</v>
      </c>
      <c r="F2734" s="1" t="s">
        <v>12</v>
      </c>
    </row>
    <row r="2735" spans="1:6">
      <c r="A2735" s="1" t="s">
        <v>3104</v>
      </c>
      <c r="B2735" s="1" t="s">
        <v>2968</v>
      </c>
      <c r="C2735" s="1" t="s">
        <v>3107</v>
      </c>
      <c r="D2735" s="1">
        <v>4.5999999999999996</v>
      </c>
      <c r="E2735" s="1">
        <v>3654</v>
      </c>
      <c r="F2735" s="1" t="s">
        <v>131</v>
      </c>
    </row>
    <row r="2736" spans="1:6">
      <c r="A2736" s="1" t="s">
        <v>3104</v>
      </c>
      <c r="B2736" s="1" t="s">
        <v>2968</v>
      </c>
      <c r="C2736" s="1" t="s">
        <v>3059</v>
      </c>
      <c r="D2736" s="1">
        <v>4.5</v>
      </c>
      <c r="E2736" s="1">
        <v>3436</v>
      </c>
      <c r="F2736" s="1" t="s">
        <v>864</v>
      </c>
    </row>
    <row r="2737" spans="1:6">
      <c r="A2737" s="1" t="s">
        <v>3104</v>
      </c>
      <c r="B2737" s="1" t="s">
        <v>2968</v>
      </c>
      <c r="C2737" s="1" t="s">
        <v>3108</v>
      </c>
      <c r="D2737" s="1">
        <v>4.5999999999999996</v>
      </c>
      <c r="E2737" s="1">
        <v>2550</v>
      </c>
      <c r="F2737" s="1" t="s">
        <v>3109</v>
      </c>
    </row>
    <row r="2738" spans="1:6">
      <c r="A2738" s="1" t="s">
        <v>3104</v>
      </c>
      <c r="B2738" s="1" t="s">
        <v>2968</v>
      </c>
      <c r="C2738" s="1" t="s">
        <v>3115</v>
      </c>
      <c r="D2738" s="1">
        <v>3.7</v>
      </c>
      <c r="E2738" s="1">
        <v>1741</v>
      </c>
      <c r="F2738" s="1" t="s">
        <v>1302</v>
      </c>
    </row>
    <row r="2739" spans="1:6">
      <c r="A2739" s="1" t="s">
        <v>3104</v>
      </c>
      <c r="B2739" s="1" t="s">
        <v>2968</v>
      </c>
      <c r="C2739" s="1" t="s">
        <v>3119</v>
      </c>
      <c r="D2739" s="1">
        <v>4.5999999999999996</v>
      </c>
      <c r="E2739" s="1">
        <v>1358</v>
      </c>
      <c r="F2739" s="1" t="s">
        <v>137</v>
      </c>
    </row>
    <row r="2740" spans="1:6">
      <c r="A2740" s="1" t="s">
        <v>3104</v>
      </c>
      <c r="B2740" s="1" t="s">
        <v>2968</v>
      </c>
      <c r="C2740" s="1" t="s">
        <v>3110</v>
      </c>
      <c r="D2740" s="1">
        <v>4.5999999999999996</v>
      </c>
      <c r="E2740" s="1">
        <v>1345</v>
      </c>
      <c r="F2740" s="1" t="s">
        <v>996</v>
      </c>
    </row>
    <row r="2741" spans="1:6">
      <c r="A2741" s="1" t="s">
        <v>3104</v>
      </c>
      <c r="B2741" s="1" t="s">
        <v>2968</v>
      </c>
      <c r="C2741" s="1" t="s">
        <v>3114</v>
      </c>
      <c r="D2741" s="1">
        <v>4.4000000000000004</v>
      </c>
      <c r="E2741" s="1">
        <v>930</v>
      </c>
      <c r="F2741" s="1" t="s">
        <v>996</v>
      </c>
    </row>
    <row r="2742" spans="1:6">
      <c r="A2742" s="1" t="s">
        <v>3104</v>
      </c>
      <c r="B2742" s="1" t="s">
        <v>2968</v>
      </c>
      <c r="C2742" s="1" t="s">
        <v>3117</v>
      </c>
      <c r="D2742" s="1">
        <v>4.5</v>
      </c>
      <c r="E2742" s="1">
        <v>923</v>
      </c>
      <c r="F2742" s="1" t="s">
        <v>131</v>
      </c>
    </row>
    <row r="2743" spans="1:6">
      <c r="A2743" s="1" t="s">
        <v>3104</v>
      </c>
      <c r="B2743" s="1" t="s">
        <v>2968</v>
      </c>
      <c r="C2743" s="1" t="s">
        <v>3134</v>
      </c>
      <c r="D2743" s="1">
        <v>4.5999999999999996</v>
      </c>
      <c r="E2743" s="1">
        <v>833</v>
      </c>
      <c r="F2743" s="1" t="s">
        <v>996</v>
      </c>
    </row>
    <row r="2744" spans="1:6">
      <c r="A2744" s="1" t="s">
        <v>3104</v>
      </c>
      <c r="B2744" s="1" t="s">
        <v>2968</v>
      </c>
      <c r="C2744" s="1" t="s">
        <v>3130</v>
      </c>
      <c r="D2744" s="1">
        <v>4.4000000000000004</v>
      </c>
      <c r="E2744" s="1">
        <v>749</v>
      </c>
      <c r="F2744" s="1" t="s">
        <v>241</v>
      </c>
    </row>
    <row r="2745" spans="1:6">
      <c r="A2745" s="1" t="s">
        <v>3104</v>
      </c>
      <c r="B2745" s="1" t="s">
        <v>2968</v>
      </c>
      <c r="C2745" s="1" t="s">
        <v>3132</v>
      </c>
      <c r="D2745" s="1">
        <v>4.5999999999999996</v>
      </c>
      <c r="E2745" s="1">
        <v>734</v>
      </c>
      <c r="F2745" s="1" t="s">
        <v>180</v>
      </c>
    </row>
    <row r="2746" spans="1:6">
      <c r="A2746" s="1" t="s">
        <v>3104</v>
      </c>
      <c r="B2746" s="1" t="s">
        <v>2968</v>
      </c>
      <c r="C2746" s="1" t="s">
        <v>3120</v>
      </c>
      <c r="D2746" s="1">
        <v>4.3</v>
      </c>
      <c r="E2746" s="1">
        <v>719</v>
      </c>
      <c r="F2746" s="1" t="s">
        <v>131</v>
      </c>
    </row>
    <row r="2747" spans="1:6">
      <c r="A2747" s="1" t="s">
        <v>3104</v>
      </c>
      <c r="B2747" s="1" t="s">
        <v>2968</v>
      </c>
      <c r="C2747" s="1" t="s">
        <v>3122</v>
      </c>
      <c r="D2747" s="1">
        <v>4.7</v>
      </c>
      <c r="E2747" s="1">
        <v>702</v>
      </c>
      <c r="F2747" s="1" t="s">
        <v>256</v>
      </c>
    </row>
    <row r="2748" spans="1:6">
      <c r="A2748" s="1" t="s">
        <v>3104</v>
      </c>
      <c r="B2748" s="1" t="s">
        <v>2968</v>
      </c>
      <c r="C2748" s="1" t="s">
        <v>3125</v>
      </c>
      <c r="D2748" s="1">
        <v>4.5</v>
      </c>
      <c r="E2748" s="1">
        <v>663</v>
      </c>
      <c r="F2748" s="1" t="s">
        <v>3126</v>
      </c>
    </row>
    <row r="2749" spans="1:6">
      <c r="A2749" s="1" t="s">
        <v>3104</v>
      </c>
      <c r="B2749" s="1" t="s">
        <v>2968</v>
      </c>
      <c r="C2749" s="1" t="s">
        <v>3124</v>
      </c>
      <c r="D2749" s="1">
        <v>4.3</v>
      </c>
      <c r="E2749" s="1">
        <v>603</v>
      </c>
      <c r="F2749" s="1" t="s">
        <v>394</v>
      </c>
    </row>
    <row r="2750" spans="1:6">
      <c r="A2750" s="1" t="s">
        <v>3104</v>
      </c>
      <c r="B2750" s="1" t="s">
        <v>2968</v>
      </c>
      <c r="C2750" s="1" t="s">
        <v>3118</v>
      </c>
      <c r="D2750" s="1">
        <v>4.7</v>
      </c>
      <c r="E2750" s="1">
        <v>602</v>
      </c>
      <c r="F2750" s="1" t="s">
        <v>728</v>
      </c>
    </row>
    <row r="2751" spans="1:6">
      <c r="A2751" s="1" t="s">
        <v>3104</v>
      </c>
      <c r="B2751" s="1" t="s">
        <v>2968</v>
      </c>
      <c r="C2751" s="1" t="s">
        <v>3111</v>
      </c>
      <c r="D2751" s="1">
        <v>4.8</v>
      </c>
      <c r="E2751" s="1">
        <v>598</v>
      </c>
      <c r="F2751" s="1" t="s">
        <v>3112</v>
      </c>
    </row>
    <row r="2752" spans="1:6">
      <c r="A2752" s="1" t="s">
        <v>3104</v>
      </c>
      <c r="B2752" s="1" t="s">
        <v>2968</v>
      </c>
      <c r="C2752" s="1" t="s">
        <v>3116</v>
      </c>
      <c r="D2752" s="1">
        <v>4.5</v>
      </c>
      <c r="E2752" s="1">
        <v>590</v>
      </c>
      <c r="F2752" s="1" t="s">
        <v>161</v>
      </c>
    </row>
    <row r="2753" spans="1:6">
      <c r="A2753" s="1" t="s">
        <v>3104</v>
      </c>
      <c r="B2753" s="1" t="s">
        <v>2968</v>
      </c>
      <c r="C2753" s="1" t="s">
        <v>3131</v>
      </c>
      <c r="D2753" s="1">
        <v>4.5999999999999996</v>
      </c>
      <c r="E2753" s="1">
        <v>583</v>
      </c>
      <c r="F2753" s="1" t="s">
        <v>172</v>
      </c>
    </row>
    <row r="2754" spans="1:6">
      <c r="A2754" s="1" t="s">
        <v>3104</v>
      </c>
      <c r="B2754" s="1" t="s">
        <v>2968</v>
      </c>
      <c r="C2754" s="1" t="s">
        <v>3133</v>
      </c>
      <c r="D2754" s="1">
        <v>4.5</v>
      </c>
      <c r="E2754" s="1">
        <v>541</v>
      </c>
      <c r="F2754" s="1" t="s">
        <v>138</v>
      </c>
    </row>
    <row r="2755" spans="1:6">
      <c r="A2755" s="1" t="s">
        <v>3104</v>
      </c>
      <c r="B2755" s="1" t="s">
        <v>2968</v>
      </c>
      <c r="C2755" s="1" t="s">
        <v>3129</v>
      </c>
      <c r="D2755" s="1">
        <v>4.5999999999999996</v>
      </c>
      <c r="E2755" s="1">
        <v>462</v>
      </c>
      <c r="F2755" s="1" t="s">
        <v>996</v>
      </c>
    </row>
    <row r="2756" spans="1:6">
      <c r="A2756" s="1" t="s">
        <v>3104</v>
      </c>
      <c r="B2756" s="1" t="s">
        <v>2968</v>
      </c>
      <c r="C2756" s="1" t="s">
        <v>3123</v>
      </c>
      <c r="D2756" s="1">
        <v>3.8</v>
      </c>
      <c r="E2756" s="1">
        <v>460</v>
      </c>
      <c r="F2756" s="1" t="s">
        <v>156</v>
      </c>
    </row>
    <row r="2757" spans="1:6">
      <c r="A2757" s="1" t="s">
        <v>3104</v>
      </c>
      <c r="B2757" s="1" t="s">
        <v>2968</v>
      </c>
      <c r="C2757" s="1" t="s">
        <v>3063</v>
      </c>
      <c r="D2757" s="1">
        <v>4.8</v>
      </c>
      <c r="E2757" s="1">
        <v>449</v>
      </c>
      <c r="F2757" s="1" t="s">
        <v>272</v>
      </c>
    </row>
    <row r="2758" spans="1:6">
      <c r="A2758" s="1" t="s">
        <v>3104</v>
      </c>
      <c r="B2758" s="1" t="s">
        <v>2968</v>
      </c>
      <c r="C2758" s="1" t="s">
        <v>3127</v>
      </c>
      <c r="D2758" s="1">
        <v>4.4000000000000004</v>
      </c>
      <c r="E2758" s="1">
        <v>412</v>
      </c>
      <c r="F2758" s="1" t="s">
        <v>3128</v>
      </c>
    </row>
    <row r="2759" spans="1:6">
      <c r="A2759" s="1" t="s">
        <v>3104</v>
      </c>
      <c r="B2759" s="1" t="s">
        <v>2968</v>
      </c>
      <c r="C2759" s="1" t="s">
        <v>3113</v>
      </c>
      <c r="D2759" s="1">
        <v>4.8</v>
      </c>
      <c r="E2759" s="1">
        <v>321</v>
      </c>
      <c r="F2759" s="1" t="s">
        <v>296</v>
      </c>
    </row>
    <row r="2760" spans="1:6">
      <c r="A2760" s="1" t="s">
        <v>3104</v>
      </c>
      <c r="B2760" s="1" t="s">
        <v>2968</v>
      </c>
      <c r="C2760" s="1" t="s">
        <v>3039</v>
      </c>
      <c r="D2760" s="1">
        <v>4.7</v>
      </c>
      <c r="E2760" s="1">
        <v>321</v>
      </c>
      <c r="F2760" s="1" t="s">
        <v>1689</v>
      </c>
    </row>
    <row r="2761" spans="1:6">
      <c r="A2761" s="1" t="s">
        <v>3104</v>
      </c>
      <c r="B2761" s="1" t="s">
        <v>2968</v>
      </c>
      <c r="C2761" s="1" t="s">
        <v>3121</v>
      </c>
      <c r="D2761" s="1">
        <v>4.5999999999999996</v>
      </c>
      <c r="E2761" s="1">
        <v>207</v>
      </c>
      <c r="F2761" s="1" t="s">
        <v>296</v>
      </c>
    </row>
    <row r="2762" spans="1:6">
      <c r="A2762" s="1" t="s">
        <v>692</v>
      </c>
      <c r="B2762" s="1" t="s">
        <v>81</v>
      </c>
      <c r="C2762" s="1" t="s">
        <v>693</v>
      </c>
      <c r="D2762" s="1">
        <v>4.7</v>
      </c>
      <c r="E2762" s="1">
        <v>14991</v>
      </c>
      <c r="F2762" s="1" t="s">
        <v>351</v>
      </c>
    </row>
    <row r="2763" spans="1:6">
      <c r="A2763" s="1" t="s">
        <v>692</v>
      </c>
      <c r="B2763" s="1" t="s">
        <v>81</v>
      </c>
      <c r="C2763" s="1" t="s">
        <v>697</v>
      </c>
      <c r="D2763" s="1">
        <v>4.5</v>
      </c>
      <c r="E2763" s="1">
        <v>4832</v>
      </c>
      <c r="F2763" s="1" t="s">
        <v>145</v>
      </c>
    </row>
    <row r="2764" spans="1:6">
      <c r="A2764" s="1" t="s">
        <v>692</v>
      </c>
      <c r="B2764" s="1" t="s">
        <v>81</v>
      </c>
      <c r="C2764" s="1" t="s">
        <v>694</v>
      </c>
      <c r="D2764" s="1">
        <v>4.7</v>
      </c>
      <c r="E2764" s="1">
        <v>3787</v>
      </c>
      <c r="F2764" s="1" t="s">
        <v>180</v>
      </c>
    </row>
    <row r="2765" spans="1:6">
      <c r="A2765" s="1" t="s">
        <v>692</v>
      </c>
      <c r="B2765" s="1" t="s">
        <v>81</v>
      </c>
      <c r="C2765" s="1" t="s">
        <v>696</v>
      </c>
      <c r="D2765" s="1">
        <v>4.4000000000000004</v>
      </c>
      <c r="E2765" s="1">
        <v>3622</v>
      </c>
      <c r="F2765" s="1" t="s">
        <v>140</v>
      </c>
    </row>
    <row r="2766" spans="1:6">
      <c r="A2766" s="1" t="s">
        <v>692</v>
      </c>
      <c r="B2766" s="1" t="s">
        <v>81</v>
      </c>
      <c r="C2766" s="1" t="s">
        <v>695</v>
      </c>
      <c r="D2766" s="1">
        <v>4.5999999999999996</v>
      </c>
      <c r="E2766" s="1">
        <v>3586</v>
      </c>
      <c r="F2766" s="1" t="s">
        <v>223</v>
      </c>
    </row>
    <row r="2767" spans="1:6">
      <c r="A2767" s="1" t="s">
        <v>692</v>
      </c>
      <c r="B2767" s="1" t="s">
        <v>81</v>
      </c>
      <c r="C2767" s="1" t="s">
        <v>698</v>
      </c>
      <c r="D2767" s="1">
        <v>4.5</v>
      </c>
      <c r="E2767" s="1">
        <v>2136</v>
      </c>
      <c r="F2767" s="1" t="s">
        <v>137</v>
      </c>
    </row>
    <row r="2768" spans="1:6">
      <c r="A2768" s="1" t="s">
        <v>692</v>
      </c>
      <c r="B2768" s="1" t="s">
        <v>81</v>
      </c>
      <c r="C2768" s="1" t="s">
        <v>707</v>
      </c>
      <c r="D2768" s="1">
        <v>4.4000000000000004</v>
      </c>
      <c r="E2768" s="1">
        <v>1641</v>
      </c>
      <c r="F2768" s="1" t="s">
        <v>223</v>
      </c>
    </row>
    <row r="2769" spans="1:6">
      <c r="A2769" s="1" t="s">
        <v>692</v>
      </c>
      <c r="B2769" s="1" t="s">
        <v>81</v>
      </c>
      <c r="C2769" s="1" t="s">
        <v>705</v>
      </c>
      <c r="D2769" s="1">
        <v>4.3</v>
      </c>
      <c r="E2769" s="1">
        <v>1571</v>
      </c>
      <c r="F2769" s="1" t="s">
        <v>706</v>
      </c>
    </row>
    <row r="2770" spans="1:6">
      <c r="A2770" s="1" t="s">
        <v>692</v>
      </c>
      <c r="B2770" s="1" t="s">
        <v>81</v>
      </c>
      <c r="C2770" s="1" t="s">
        <v>712</v>
      </c>
      <c r="D2770" s="1">
        <v>4.4000000000000004</v>
      </c>
      <c r="E2770" s="1">
        <v>1319</v>
      </c>
      <c r="F2770" s="1" t="s">
        <v>162</v>
      </c>
    </row>
    <row r="2771" spans="1:6">
      <c r="A2771" s="1" t="s">
        <v>692</v>
      </c>
      <c r="B2771" s="1" t="s">
        <v>81</v>
      </c>
      <c r="C2771" s="1" t="s">
        <v>699</v>
      </c>
      <c r="D2771" s="1">
        <v>4.0999999999999996</v>
      </c>
      <c r="E2771" s="1">
        <v>1277</v>
      </c>
      <c r="F2771" s="1" t="s">
        <v>180</v>
      </c>
    </row>
    <row r="2772" spans="1:6">
      <c r="A2772" s="1" t="s">
        <v>692</v>
      </c>
      <c r="B2772" s="1" t="s">
        <v>81</v>
      </c>
      <c r="C2772" s="1" t="s">
        <v>700</v>
      </c>
      <c r="D2772" s="1">
        <v>4.2</v>
      </c>
      <c r="E2772" s="1">
        <v>1275</v>
      </c>
      <c r="F2772" s="1" t="s">
        <v>134</v>
      </c>
    </row>
    <row r="2773" spans="1:6">
      <c r="A2773" s="1" t="s">
        <v>692</v>
      </c>
      <c r="B2773" s="1" t="s">
        <v>81</v>
      </c>
      <c r="C2773" s="1" t="s">
        <v>704</v>
      </c>
      <c r="D2773" s="1">
        <v>4.4000000000000004</v>
      </c>
      <c r="E2773" s="1">
        <v>1211</v>
      </c>
      <c r="F2773" s="1" t="s">
        <v>178</v>
      </c>
    </row>
    <row r="2774" spans="1:6">
      <c r="A2774" s="1" t="s">
        <v>692</v>
      </c>
      <c r="B2774" s="1" t="s">
        <v>81</v>
      </c>
      <c r="C2774" s="1" t="s">
        <v>711</v>
      </c>
      <c r="D2774" s="1">
        <v>4.4000000000000004</v>
      </c>
      <c r="E2774" s="1">
        <v>1149</v>
      </c>
      <c r="F2774" s="1" t="s">
        <v>145</v>
      </c>
    </row>
    <row r="2775" spans="1:6">
      <c r="A2775" s="1" t="s">
        <v>692</v>
      </c>
      <c r="B2775" s="1" t="s">
        <v>81</v>
      </c>
      <c r="C2775" s="1" t="s">
        <v>702</v>
      </c>
      <c r="D2775" s="1">
        <v>4.4000000000000004</v>
      </c>
      <c r="E2775" s="1">
        <v>1069</v>
      </c>
      <c r="F2775" s="1" t="s">
        <v>703</v>
      </c>
    </row>
    <row r="2776" spans="1:6">
      <c r="A2776" s="1" t="s">
        <v>692</v>
      </c>
      <c r="B2776" s="1" t="s">
        <v>81</v>
      </c>
      <c r="C2776" s="1" t="s">
        <v>723</v>
      </c>
      <c r="D2776" s="1">
        <v>4.3</v>
      </c>
      <c r="E2776" s="1">
        <v>888</v>
      </c>
      <c r="F2776" s="1" t="s">
        <v>145</v>
      </c>
    </row>
    <row r="2777" spans="1:6">
      <c r="A2777" s="1" t="s">
        <v>692</v>
      </c>
      <c r="B2777" s="1" t="s">
        <v>81</v>
      </c>
      <c r="C2777" s="1" t="s">
        <v>721</v>
      </c>
      <c r="D2777" s="1">
        <v>4.0999999999999996</v>
      </c>
      <c r="E2777" s="1">
        <v>721</v>
      </c>
      <c r="F2777" s="1" t="s">
        <v>134</v>
      </c>
    </row>
    <row r="2778" spans="1:6">
      <c r="A2778" s="1" t="s">
        <v>692</v>
      </c>
      <c r="B2778" s="1" t="s">
        <v>81</v>
      </c>
      <c r="C2778" s="1" t="s">
        <v>726</v>
      </c>
      <c r="D2778" s="1">
        <v>4.4000000000000004</v>
      </c>
      <c r="E2778" s="1">
        <v>626</v>
      </c>
      <c r="F2778" s="1" t="s">
        <v>145</v>
      </c>
    </row>
    <row r="2779" spans="1:6">
      <c r="A2779" s="1" t="s">
        <v>692</v>
      </c>
      <c r="B2779" s="1" t="s">
        <v>81</v>
      </c>
      <c r="C2779" s="1" t="s">
        <v>709</v>
      </c>
      <c r="D2779" s="1">
        <v>4.2</v>
      </c>
      <c r="E2779" s="1">
        <v>579</v>
      </c>
      <c r="F2779" s="1" t="s">
        <v>710</v>
      </c>
    </row>
    <row r="2780" spans="1:6">
      <c r="A2780" s="1" t="s">
        <v>692</v>
      </c>
      <c r="B2780" s="1" t="s">
        <v>81</v>
      </c>
      <c r="C2780" s="1" t="s">
        <v>715</v>
      </c>
      <c r="D2780" s="1">
        <v>4.3</v>
      </c>
      <c r="E2780" s="1">
        <v>538</v>
      </c>
      <c r="F2780" s="1" t="s">
        <v>351</v>
      </c>
    </row>
    <row r="2781" spans="1:6">
      <c r="A2781" s="1" t="s">
        <v>692</v>
      </c>
      <c r="B2781" s="1" t="s">
        <v>81</v>
      </c>
      <c r="C2781" s="1" t="s">
        <v>724</v>
      </c>
      <c r="D2781" s="1">
        <v>3.8</v>
      </c>
      <c r="E2781" s="1">
        <v>517</v>
      </c>
      <c r="F2781" s="1" t="s">
        <v>725</v>
      </c>
    </row>
    <row r="2782" spans="1:6">
      <c r="A2782" s="1" t="s">
        <v>692</v>
      </c>
      <c r="B2782" s="1" t="s">
        <v>81</v>
      </c>
      <c r="C2782" s="1" t="s">
        <v>720</v>
      </c>
      <c r="D2782" s="1">
        <v>4.3</v>
      </c>
      <c r="E2782" s="1">
        <v>508</v>
      </c>
      <c r="F2782" s="1" t="s">
        <v>351</v>
      </c>
    </row>
    <row r="2783" spans="1:6">
      <c r="A2783" s="1" t="s">
        <v>692</v>
      </c>
      <c r="B2783" s="1" t="s">
        <v>81</v>
      </c>
      <c r="C2783" s="1" t="s">
        <v>722</v>
      </c>
      <c r="D2783" s="1">
        <v>4.3</v>
      </c>
      <c r="E2783" s="1">
        <v>460</v>
      </c>
      <c r="F2783" s="1" t="s">
        <v>180</v>
      </c>
    </row>
    <row r="2784" spans="1:6">
      <c r="A2784" s="1" t="s">
        <v>692</v>
      </c>
      <c r="B2784" s="1" t="s">
        <v>81</v>
      </c>
      <c r="C2784" s="1" t="s">
        <v>716</v>
      </c>
      <c r="D2784" s="1">
        <v>4.5999999999999996</v>
      </c>
      <c r="E2784" s="1">
        <v>442</v>
      </c>
      <c r="F2784" s="1" t="s">
        <v>223</v>
      </c>
    </row>
    <row r="2785" spans="1:6">
      <c r="A2785" s="1" t="s">
        <v>692</v>
      </c>
      <c r="B2785" s="1" t="s">
        <v>81</v>
      </c>
      <c r="C2785" s="1" t="s">
        <v>729</v>
      </c>
      <c r="D2785" s="1">
        <v>4.0999999999999996</v>
      </c>
      <c r="E2785" s="1">
        <v>426</v>
      </c>
      <c r="F2785" s="1" t="s">
        <v>730</v>
      </c>
    </row>
    <row r="2786" spans="1:6">
      <c r="A2786" s="1" t="s">
        <v>692</v>
      </c>
      <c r="B2786" s="1" t="s">
        <v>81</v>
      </c>
      <c r="C2786" s="1" t="s">
        <v>717</v>
      </c>
      <c r="D2786" s="1">
        <v>4.0999999999999996</v>
      </c>
      <c r="E2786" s="1">
        <v>400</v>
      </c>
      <c r="F2786" s="1" t="s">
        <v>329</v>
      </c>
    </row>
    <row r="2787" spans="1:6">
      <c r="A2787" s="1" t="s">
        <v>692</v>
      </c>
      <c r="B2787" s="1" t="s">
        <v>81</v>
      </c>
      <c r="C2787" s="1" t="s">
        <v>727</v>
      </c>
      <c r="D2787" s="1">
        <v>4.5</v>
      </c>
      <c r="E2787" s="1">
        <v>372</v>
      </c>
      <c r="F2787" s="1" t="s">
        <v>728</v>
      </c>
    </row>
    <row r="2788" spans="1:6">
      <c r="A2788" s="1" t="s">
        <v>692</v>
      </c>
      <c r="B2788" s="1" t="s">
        <v>81</v>
      </c>
      <c r="C2788" s="1" t="s">
        <v>701</v>
      </c>
      <c r="D2788" s="1">
        <v>4.2</v>
      </c>
      <c r="E2788" s="1">
        <v>368</v>
      </c>
      <c r="F2788" s="1" t="s">
        <v>149</v>
      </c>
    </row>
    <row r="2789" spans="1:6">
      <c r="A2789" s="1" t="s">
        <v>692</v>
      </c>
      <c r="B2789" s="1" t="s">
        <v>81</v>
      </c>
      <c r="C2789" s="1" t="s">
        <v>713</v>
      </c>
      <c r="D2789" s="1">
        <v>4.4000000000000004</v>
      </c>
      <c r="E2789" s="1">
        <v>322</v>
      </c>
      <c r="F2789" s="1" t="s">
        <v>714</v>
      </c>
    </row>
    <row r="2790" spans="1:6">
      <c r="A2790" s="1" t="s">
        <v>692</v>
      </c>
      <c r="B2790" s="1" t="s">
        <v>81</v>
      </c>
      <c r="C2790" s="1" t="s">
        <v>708</v>
      </c>
      <c r="D2790" s="1">
        <v>4.8</v>
      </c>
      <c r="E2790" s="1">
        <v>288</v>
      </c>
      <c r="F2790" s="1" t="s">
        <v>211</v>
      </c>
    </row>
    <row r="2791" spans="1:6">
      <c r="A2791" s="1" t="s">
        <v>692</v>
      </c>
      <c r="B2791" s="1" t="s">
        <v>81</v>
      </c>
      <c r="C2791" s="1" t="s">
        <v>718</v>
      </c>
      <c r="D2791" s="1">
        <v>4.7</v>
      </c>
      <c r="E2791" s="1">
        <v>213</v>
      </c>
      <c r="F2791" s="1" t="s">
        <v>719</v>
      </c>
    </row>
    <row r="2792" spans="1:6">
      <c r="A2792" s="1" t="s">
        <v>1549</v>
      </c>
      <c r="B2792" s="1" t="s">
        <v>92</v>
      </c>
      <c r="C2792" s="1" t="s">
        <v>1554</v>
      </c>
      <c r="D2792" s="1">
        <v>4.4000000000000004</v>
      </c>
      <c r="E2792" s="1">
        <v>4873</v>
      </c>
      <c r="F2792" s="1" t="s">
        <v>706</v>
      </c>
    </row>
    <row r="2793" spans="1:6">
      <c r="A2793" s="1" t="s">
        <v>1549</v>
      </c>
      <c r="B2793" s="1" t="s">
        <v>92</v>
      </c>
      <c r="C2793" s="1" t="s">
        <v>1556</v>
      </c>
      <c r="D2793" s="1">
        <v>4.4000000000000004</v>
      </c>
      <c r="E2793" s="1">
        <v>2734</v>
      </c>
      <c r="F2793" s="1" t="s">
        <v>145</v>
      </c>
    </row>
    <row r="2794" spans="1:6">
      <c r="A2794" s="1" t="s">
        <v>1549</v>
      </c>
      <c r="B2794" s="1" t="s">
        <v>92</v>
      </c>
      <c r="C2794" s="1" t="s">
        <v>1551</v>
      </c>
      <c r="D2794" s="1">
        <v>4.7</v>
      </c>
      <c r="E2794" s="1">
        <v>1941</v>
      </c>
      <c r="F2794" s="1" t="s">
        <v>1552</v>
      </c>
    </row>
    <row r="2795" spans="1:6">
      <c r="A2795" s="1" t="s">
        <v>1549</v>
      </c>
      <c r="B2795" s="1" t="s">
        <v>92</v>
      </c>
      <c r="C2795" s="1" t="s">
        <v>1550</v>
      </c>
      <c r="D2795" s="1">
        <v>4.5</v>
      </c>
      <c r="E2795" s="1">
        <v>1721</v>
      </c>
      <c r="F2795" s="1" t="s">
        <v>394</v>
      </c>
    </row>
    <row r="2796" spans="1:6">
      <c r="A2796" s="1" t="s">
        <v>1549</v>
      </c>
      <c r="B2796" s="1" t="s">
        <v>92</v>
      </c>
      <c r="C2796" s="1" t="s">
        <v>1553</v>
      </c>
      <c r="D2796" s="1">
        <v>4.5999999999999996</v>
      </c>
      <c r="E2796" s="1">
        <v>1547</v>
      </c>
      <c r="F2796" s="1" t="s">
        <v>134</v>
      </c>
    </row>
    <row r="2797" spans="1:6">
      <c r="A2797" s="1" t="s">
        <v>1549</v>
      </c>
      <c r="B2797" s="1" t="s">
        <v>92</v>
      </c>
      <c r="C2797" s="1" t="s">
        <v>1557</v>
      </c>
      <c r="D2797" s="1">
        <v>4.5999999999999996</v>
      </c>
      <c r="E2797" s="1">
        <v>1078</v>
      </c>
      <c r="F2797" s="1" t="s">
        <v>134</v>
      </c>
    </row>
    <row r="2798" spans="1:6">
      <c r="A2798" s="1" t="s">
        <v>1549</v>
      </c>
      <c r="B2798" s="1" t="s">
        <v>92</v>
      </c>
      <c r="C2798" s="1" t="s">
        <v>1560</v>
      </c>
      <c r="D2798" s="1">
        <v>4.5</v>
      </c>
      <c r="E2798" s="1">
        <v>937</v>
      </c>
      <c r="F2798" s="1" t="s">
        <v>1325</v>
      </c>
    </row>
    <row r="2799" spans="1:6">
      <c r="A2799" s="1" t="s">
        <v>1549</v>
      </c>
      <c r="B2799" s="1" t="s">
        <v>92</v>
      </c>
      <c r="C2799" s="1" t="s">
        <v>1567</v>
      </c>
      <c r="D2799" s="1">
        <v>4.4000000000000004</v>
      </c>
      <c r="E2799" s="1">
        <v>908</v>
      </c>
      <c r="F2799" s="1" t="s">
        <v>803</v>
      </c>
    </row>
    <row r="2800" spans="1:6">
      <c r="A2800" s="1" t="s">
        <v>1549</v>
      </c>
      <c r="B2800" s="1" t="s">
        <v>92</v>
      </c>
      <c r="C2800" s="1" t="s">
        <v>1561</v>
      </c>
      <c r="D2800" s="1">
        <v>4.5</v>
      </c>
      <c r="E2800" s="1">
        <v>682</v>
      </c>
      <c r="F2800" s="1" t="s">
        <v>1552</v>
      </c>
    </row>
    <row r="2801" spans="1:6">
      <c r="A2801" s="1" t="s">
        <v>1549</v>
      </c>
      <c r="B2801" s="1" t="s">
        <v>92</v>
      </c>
      <c r="C2801" s="1" t="s">
        <v>1555</v>
      </c>
      <c r="D2801" s="1">
        <v>4.4000000000000004</v>
      </c>
      <c r="E2801" s="1">
        <v>525</v>
      </c>
      <c r="F2801" s="1" t="s">
        <v>233</v>
      </c>
    </row>
    <row r="2802" spans="1:6">
      <c r="A2802" s="1" t="s">
        <v>1549</v>
      </c>
      <c r="B2802" s="1" t="s">
        <v>92</v>
      </c>
      <c r="C2802" s="1" t="s">
        <v>1559</v>
      </c>
      <c r="D2802" s="1">
        <v>4.7</v>
      </c>
      <c r="E2802" s="1">
        <v>469</v>
      </c>
      <c r="F2802" s="1" t="s">
        <v>136</v>
      </c>
    </row>
    <row r="2803" spans="1:6">
      <c r="A2803" s="1" t="s">
        <v>1549</v>
      </c>
      <c r="B2803" s="1" t="s">
        <v>92</v>
      </c>
      <c r="C2803" s="1" t="s">
        <v>1564</v>
      </c>
      <c r="D2803" s="1">
        <v>4</v>
      </c>
      <c r="E2803" s="1">
        <v>468</v>
      </c>
      <c r="F2803" s="1" t="s">
        <v>706</v>
      </c>
    </row>
    <row r="2804" spans="1:6">
      <c r="A2804" s="1" t="s">
        <v>1549</v>
      </c>
      <c r="B2804" s="1" t="s">
        <v>92</v>
      </c>
      <c r="C2804" s="1" t="s">
        <v>1566</v>
      </c>
      <c r="D2804" s="1">
        <v>4.4000000000000004</v>
      </c>
      <c r="E2804" s="1">
        <v>419</v>
      </c>
      <c r="F2804" s="1" t="s">
        <v>211</v>
      </c>
    </row>
    <row r="2805" spans="1:6">
      <c r="A2805" s="1" t="s">
        <v>1549</v>
      </c>
      <c r="B2805" s="1" t="s">
        <v>92</v>
      </c>
      <c r="C2805" s="1" t="s">
        <v>1565</v>
      </c>
      <c r="D2805" s="1">
        <v>4.7</v>
      </c>
      <c r="E2805" s="1">
        <v>374</v>
      </c>
      <c r="F2805" s="1" t="s">
        <v>259</v>
      </c>
    </row>
    <row r="2806" spans="1:6">
      <c r="A2806" s="1" t="s">
        <v>1549</v>
      </c>
      <c r="B2806" s="1" t="s">
        <v>92</v>
      </c>
      <c r="C2806" s="1" t="s">
        <v>1558</v>
      </c>
      <c r="D2806" s="1">
        <v>4.2</v>
      </c>
      <c r="E2806" s="1">
        <v>353</v>
      </c>
      <c r="F2806" s="1" t="s">
        <v>143</v>
      </c>
    </row>
    <row r="2807" spans="1:6">
      <c r="A2807" s="1" t="s">
        <v>1549</v>
      </c>
      <c r="B2807" s="1" t="s">
        <v>92</v>
      </c>
      <c r="C2807" s="1" t="s">
        <v>1571</v>
      </c>
      <c r="D2807" s="1">
        <v>4.7</v>
      </c>
      <c r="E2807" s="1">
        <v>332</v>
      </c>
      <c r="F2807" s="1" t="s">
        <v>329</v>
      </c>
    </row>
    <row r="2808" spans="1:6">
      <c r="A2808" s="1" t="s">
        <v>1549</v>
      </c>
      <c r="B2808" s="1" t="s">
        <v>92</v>
      </c>
      <c r="C2808" s="1" t="s">
        <v>1569</v>
      </c>
      <c r="D2808" s="1">
        <v>4.5</v>
      </c>
      <c r="E2808" s="1">
        <v>330</v>
      </c>
      <c r="F2808" s="1" t="s">
        <v>237</v>
      </c>
    </row>
    <row r="2809" spans="1:6">
      <c r="A2809" s="1" t="s">
        <v>1549</v>
      </c>
      <c r="B2809" s="1" t="s">
        <v>92</v>
      </c>
      <c r="C2809" s="1" t="s">
        <v>1568</v>
      </c>
      <c r="D2809" s="1">
        <v>4.5999999999999996</v>
      </c>
      <c r="E2809" s="1">
        <v>311</v>
      </c>
      <c r="F2809" s="1" t="s">
        <v>719</v>
      </c>
    </row>
    <row r="2810" spans="1:6">
      <c r="A2810" s="1" t="s">
        <v>1549</v>
      </c>
      <c r="B2810" s="1" t="s">
        <v>92</v>
      </c>
      <c r="C2810" s="1" t="s">
        <v>1576</v>
      </c>
      <c r="D2810" s="1">
        <v>4.7</v>
      </c>
      <c r="E2810" s="1">
        <v>288</v>
      </c>
      <c r="F2810" s="1" t="s">
        <v>145</v>
      </c>
    </row>
    <row r="2811" spans="1:6">
      <c r="A2811" s="1" t="s">
        <v>1549</v>
      </c>
      <c r="B2811" s="1" t="s">
        <v>92</v>
      </c>
      <c r="C2811" s="1" t="s">
        <v>1570</v>
      </c>
      <c r="D2811" s="1">
        <v>3.8</v>
      </c>
      <c r="E2811" s="1">
        <v>273</v>
      </c>
      <c r="F2811" s="1" t="s">
        <v>519</v>
      </c>
    </row>
    <row r="2812" spans="1:6">
      <c r="A2812" s="1" t="s">
        <v>1549</v>
      </c>
      <c r="B2812" s="1" t="s">
        <v>92</v>
      </c>
      <c r="C2812" s="1" t="s">
        <v>1573</v>
      </c>
      <c r="D2812" s="1">
        <v>4.4000000000000004</v>
      </c>
      <c r="E2812" s="1">
        <v>264</v>
      </c>
      <c r="F2812" s="1" t="s">
        <v>513</v>
      </c>
    </row>
    <row r="2813" spans="1:6">
      <c r="A2813" s="1" t="s">
        <v>1549</v>
      </c>
      <c r="B2813" s="1" t="s">
        <v>92</v>
      </c>
      <c r="C2813" s="1" t="s">
        <v>1579</v>
      </c>
      <c r="D2813" s="1">
        <v>4.4000000000000004</v>
      </c>
      <c r="E2813" s="1">
        <v>232</v>
      </c>
      <c r="F2813" s="1" t="s">
        <v>1580</v>
      </c>
    </row>
    <row r="2814" spans="1:6">
      <c r="A2814" s="1" t="s">
        <v>1549</v>
      </c>
      <c r="B2814" s="1" t="s">
        <v>92</v>
      </c>
      <c r="C2814" s="1" t="s">
        <v>1574</v>
      </c>
      <c r="D2814" s="1">
        <v>4.8</v>
      </c>
      <c r="E2814" s="1">
        <v>225</v>
      </c>
      <c r="F2814" s="1" t="s">
        <v>1552</v>
      </c>
    </row>
    <row r="2815" spans="1:6">
      <c r="A2815" s="1" t="s">
        <v>1549</v>
      </c>
      <c r="B2815" s="1" t="s">
        <v>92</v>
      </c>
      <c r="C2815" s="1" t="s">
        <v>1562</v>
      </c>
      <c r="D2815" s="1">
        <v>4.0999999999999996</v>
      </c>
      <c r="E2815" s="1">
        <v>215</v>
      </c>
      <c r="F2815" s="1" t="s">
        <v>149</v>
      </c>
    </row>
    <row r="2816" spans="1:6">
      <c r="A2816" s="1" t="s">
        <v>1549</v>
      </c>
      <c r="B2816" s="1" t="s">
        <v>92</v>
      </c>
      <c r="C2816" s="1" t="s">
        <v>1575</v>
      </c>
      <c r="D2816" s="1">
        <v>3.8</v>
      </c>
      <c r="E2816" s="1">
        <v>189</v>
      </c>
      <c r="F2816" s="1" t="s">
        <v>143</v>
      </c>
    </row>
    <row r="2817" spans="1:6">
      <c r="A2817" s="1" t="s">
        <v>1549</v>
      </c>
      <c r="B2817" s="1" t="s">
        <v>92</v>
      </c>
      <c r="C2817" s="1" t="s">
        <v>1578</v>
      </c>
      <c r="D2817" s="1">
        <v>4.7</v>
      </c>
      <c r="E2817" s="1">
        <v>188</v>
      </c>
      <c r="F2817" s="1" t="s">
        <v>237</v>
      </c>
    </row>
    <row r="2818" spans="1:6">
      <c r="A2818" s="1" t="s">
        <v>1549</v>
      </c>
      <c r="B2818" s="1" t="s">
        <v>92</v>
      </c>
      <c r="C2818" s="1" t="s">
        <v>1581</v>
      </c>
      <c r="D2818" s="1">
        <v>4.4000000000000004</v>
      </c>
      <c r="E2818" s="1">
        <v>171</v>
      </c>
      <c r="F2818" s="1" t="s">
        <v>868</v>
      </c>
    </row>
    <row r="2819" spans="1:6">
      <c r="A2819" s="1" t="s">
        <v>1549</v>
      </c>
      <c r="B2819" s="1" t="s">
        <v>92</v>
      </c>
      <c r="C2819" s="1" t="s">
        <v>1577</v>
      </c>
      <c r="D2819" s="1">
        <v>4.0999999999999996</v>
      </c>
      <c r="E2819" s="1">
        <v>149</v>
      </c>
      <c r="F2819" s="1" t="s">
        <v>675</v>
      </c>
    </row>
    <row r="2820" spans="1:6">
      <c r="A2820" s="1" t="s">
        <v>1549</v>
      </c>
      <c r="B2820" s="1" t="s">
        <v>92</v>
      </c>
      <c r="C2820" s="1" t="s">
        <v>1572</v>
      </c>
      <c r="D2820" s="1">
        <v>5</v>
      </c>
      <c r="E2820" s="1">
        <v>97</v>
      </c>
      <c r="F2820" s="1" t="s">
        <v>438</v>
      </c>
    </row>
    <row r="2821" spans="1:6">
      <c r="A2821" s="1" t="s">
        <v>1549</v>
      </c>
      <c r="B2821" s="1" t="s">
        <v>92</v>
      </c>
      <c r="C2821" s="1" t="s">
        <v>1563</v>
      </c>
      <c r="D2821" s="1">
        <v>4.3</v>
      </c>
      <c r="E2821" s="1">
        <v>93</v>
      </c>
      <c r="F2821" s="1" t="s">
        <v>149</v>
      </c>
    </row>
    <row r="2822" spans="1:6">
      <c r="A2822" s="1" t="s">
        <v>1515</v>
      </c>
      <c r="B2822" s="1" t="s">
        <v>92</v>
      </c>
      <c r="C2822" s="1" t="s">
        <v>1516</v>
      </c>
      <c r="D2822" s="1">
        <v>4.9000000000000004</v>
      </c>
      <c r="E2822" s="1">
        <v>5703</v>
      </c>
      <c r="F2822" s="1" t="s">
        <v>369</v>
      </c>
    </row>
    <row r="2823" spans="1:6">
      <c r="A2823" s="1" t="s">
        <v>1515</v>
      </c>
      <c r="B2823" s="1" t="s">
        <v>92</v>
      </c>
      <c r="C2823" s="1" t="s">
        <v>1517</v>
      </c>
      <c r="D2823" s="1">
        <v>4.8</v>
      </c>
      <c r="E2823" s="1">
        <v>1483</v>
      </c>
      <c r="F2823" s="1" t="s">
        <v>140</v>
      </c>
    </row>
    <row r="2824" spans="1:6">
      <c r="A2824" s="1" t="s">
        <v>1515</v>
      </c>
      <c r="B2824" s="1" t="s">
        <v>92</v>
      </c>
      <c r="C2824" s="1" t="s">
        <v>1519</v>
      </c>
      <c r="D2824" s="1">
        <v>4.5999999999999996</v>
      </c>
      <c r="E2824" s="1">
        <v>864</v>
      </c>
      <c r="F2824" s="1" t="s">
        <v>237</v>
      </c>
    </row>
    <row r="2825" spans="1:6">
      <c r="A2825" s="1" t="s">
        <v>1515</v>
      </c>
      <c r="B2825" s="1" t="s">
        <v>92</v>
      </c>
      <c r="C2825" s="1" t="s">
        <v>1523</v>
      </c>
      <c r="D2825" s="1">
        <v>4.5</v>
      </c>
      <c r="E2825" s="1">
        <v>677</v>
      </c>
      <c r="F2825" s="1" t="s">
        <v>136</v>
      </c>
    </row>
    <row r="2826" spans="1:6">
      <c r="A2826" s="1" t="s">
        <v>1515</v>
      </c>
      <c r="B2826" s="1" t="s">
        <v>92</v>
      </c>
      <c r="C2826" s="1" t="s">
        <v>1521</v>
      </c>
      <c r="D2826" s="1">
        <v>4.7</v>
      </c>
      <c r="E2826" s="1">
        <v>647</v>
      </c>
      <c r="F2826" s="1" t="s">
        <v>202</v>
      </c>
    </row>
    <row r="2827" spans="1:6">
      <c r="A2827" s="1" t="s">
        <v>1515</v>
      </c>
      <c r="B2827" s="1" t="s">
        <v>92</v>
      </c>
      <c r="C2827" s="1" t="s">
        <v>1529</v>
      </c>
      <c r="D2827" s="1">
        <v>4.4000000000000004</v>
      </c>
      <c r="E2827" s="1">
        <v>563</v>
      </c>
      <c r="F2827" s="1" t="s">
        <v>237</v>
      </c>
    </row>
    <row r="2828" spans="1:6">
      <c r="A2828" s="1" t="s">
        <v>1515</v>
      </c>
      <c r="B2828" s="1" t="s">
        <v>92</v>
      </c>
      <c r="C2828" s="1" t="s">
        <v>1524</v>
      </c>
      <c r="D2828" s="1">
        <v>4.5</v>
      </c>
      <c r="E2828" s="1">
        <v>561</v>
      </c>
      <c r="F2828" s="1" t="s">
        <v>237</v>
      </c>
    </row>
    <row r="2829" spans="1:6">
      <c r="A2829" s="1" t="s">
        <v>1515</v>
      </c>
      <c r="B2829" s="1" t="s">
        <v>92</v>
      </c>
      <c r="C2829" s="1" t="s">
        <v>1520</v>
      </c>
      <c r="D2829" s="1">
        <v>4.5999999999999996</v>
      </c>
      <c r="E2829" s="1">
        <v>501</v>
      </c>
      <c r="F2829" s="1" t="s">
        <v>237</v>
      </c>
    </row>
    <row r="2830" spans="1:6">
      <c r="A2830" s="1" t="s">
        <v>1515</v>
      </c>
      <c r="B2830" s="1" t="s">
        <v>92</v>
      </c>
      <c r="C2830" s="1" t="s">
        <v>1527</v>
      </c>
      <c r="D2830" s="1">
        <v>4.5999999999999996</v>
      </c>
      <c r="E2830" s="1">
        <v>374</v>
      </c>
      <c r="F2830" s="1" t="s">
        <v>131</v>
      </c>
    </row>
    <row r="2831" spans="1:6">
      <c r="A2831" s="1" t="s">
        <v>1515</v>
      </c>
      <c r="B2831" s="1" t="s">
        <v>92</v>
      </c>
      <c r="C2831" s="1" t="s">
        <v>1542</v>
      </c>
      <c r="D2831" s="1">
        <v>4.5</v>
      </c>
      <c r="E2831" s="1">
        <v>335</v>
      </c>
      <c r="F2831" s="1" t="s">
        <v>145</v>
      </c>
    </row>
    <row r="2832" spans="1:6">
      <c r="A2832" s="1" t="s">
        <v>1515</v>
      </c>
      <c r="B2832" s="1" t="s">
        <v>92</v>
      </c>
      <c r="C2832" s="1" t="s">
        <v>1532</v>
      </c>
      <c r="D2832" s="1">
        <v>4.5999999999999996</v>
      </c>
      <c r="E2832" s="1">
        <v>319</v>
      </c>
      <c r="F2832" s="1" t="s">
        <v>237</v>
      </c>
    </row>
    <row r="2833" spans="1:6">
      <c r="A2833" s="1" t="s">
        <v>1515</v>
      </c>
      <c r="B2833" s="1" t="s">
        <v>92</v>
      </c>
      <c r="C2833" s="1" t="s">
        <v>1518</v>
      </c>
      <c r="D2833" s="1">
        <v>4.8</v>
      </c>
      <c r="E2833" s="1">
        <v>285</v>
      </c>
      <c r="F2833" s="1" t="s">
        <v>12</v>
      </c>
    </row>
    <row r="2834" spans="1:6">
      <c r="A2834" s="1" t="s">
        <v>1515</v>
      </c>
      <c r="B2834" s="1" t="s">
        <v>92</v>
      </c>
      <c r="C2834" s="1" t="s">
        <v>1530</v>
      </c>
      <c r="D2834" s="1">
        <v>4.7</v>
      </c>
      <c r="E2834" s="1">
        <v>264</v>
      </c>
      <c r="F2834" s="1" t="s">
        <v>164</v>
      </c>
    </row>
    <row r="2835" spans="1:6">
      <c r="A2835" s="1" t="s">
        <v>1515</v>
      </c>
      <c r="B2835" s="1" t="s">
        <v>92</v>
      </c>
      <c r="C2835" s="1" t="s">
        <v>1525</v>
      </c>
      <c r="D2835" s="1">
        <v>4.8</v>
      </c>
      <c r="E2835" s="1">
        <v>260</v>
      </c>
      <c r="F2835" s="1" t="s">
        <v>1526</v>
      </c>
    </row>
    <row r="2836" spans="1:6">
      <c r="A2836" s="1" t="s">
        <v>1515</v>
      </c>
      <c r="B2836" s="1" t="s">
        <v>92</v>
      </c>
      <c r="C2836" s="1" t="s">
        <v>1528</v>
      </c>
      <c r="D2836" s="1">
        <v>4.5999999999999996</v>
      </c>
      <c r="E2836" s="1">
        <v>253</v>
      </c>
      <c r="F2836" s="1" t="s">
        <v>136</v>
      </c>
    </row>
    <row r="2837" spans="1:6">
      <c r="A2837" s="1" t="s">
        <v>1515</v>
      </c>
      <c r="B2837" s="1" t="s">
        <v>92</v>
      </c>
      <c r="C2837" s="1" t="s">
        <v>1538</v>
      </c>
      <c r="D2837" s="1">
        <v>4.7</v>
      </c>
      <c r="E2837" s="1">
        <v>247</v>
      </c>
      <c r="F2837" s="1" t="s">
        <v>168</v>
      </c>
    </row>
    <row r="2838" spans="1:6">
      <c r="A2838" s="1" t="s">
        <v>1515</v>
      </c>
      <c r="B2838" s="1" t="s">
        <v>92</v>
      </c>
      <c r="C2838" s="1" t="s">
        <v>1545</v>
      </c>
      <c r="D2838" s="1">
        <v>4.4000000000000004</v>
      </c>
      <c r="E2838" s="1">
        <v>235</v>
      </c>
      <c r="F2838" s="1" t="s">
        <v>706</v>
      </c>
    </row>
    <row r="2839" spans="1:6">
      <c r="A2839" s="1" t="s">
        <v>1515</v>
      </c>
      <c r="B2839" s="1" t="s">
        <v>92</v>
      </c>
      <c r="C2839" s="1" t="s">
        <v>1534</v>
      </c>
      <c r="D2839" s="1">
        <v>4.3</v>
      </c>
      <c r="E2839" s="1">
        <v>196</v>
      </c>
      <c r="F2839" s="1" t="s">
        <v>136</v>
      </c>
    </row>
    <row r="2840" spans="1:6">
      <c r="A2840" s="1" t="s">
        <v>1515</v>
      </c>
      <c r="B2840" s="1" t="s">
        <v>92</v>
      </c>
      <c r="C2840" s="1" t="s">
        <v>1522</v>
      </c>
      <c r="D2840" s="1">
        <v>4.9000000000000004</v>
      </c>
      <c r="E2840" s="1">
        <v>183</v>
      </c>
      <c r="F2840" s="1" t="s">
        <v>168</v>
      </c>
    </row>
    <row r="2841" spans="1:6">
      <c r="A2841" s="1" t="s">
        <v>1515</v>
      </c>
      <c r="B2841" s="1" t="s">
        <v>92</v>
      </c>
      <c r="C2841" s="1" t="s">
        <v>1537</v>
      </c>
      <c r="D2841" s="1">
        <v>4.5999999999999996</v>
      </c>
      <c r="E2841" s="1">
        <v>177</v>
      </c>
      <c r="F2841" s="1" t="s">
        <v>134</v>
      </c>
    </row>
    <row r="2842" spans="1:6">
      <c r="A2842" s="1" t="s">
        <v>1515</v>
      </c>
      <c r="B2842" s="1" t="s">
        <v>92</v>
      </c>
      <c r="C2842" s="1" t="s">
        <v>1541</v>
      </c>
      <c r="D2842" s="1">
        <v>4.5999999999999996</v>
      </c>
      <c r="E2842" s="1">
        <v>172</v>
      </c>
      <c r="F2842" s="1" t="s">
        <v>200</v>
      </c>
    </row>
    <row r="2843" spans="1:6">
      <c r="A2843" s="1" t="s">
        <v>1515</v>
      </c>
      <c r="B2843" s="1" t="s">
        <v>92</v>
      </c>
      <c r="C2843" s="1" t="s">
        <v>1533</v>
      </c>
      <c r="D2843" s="1">
        <v>4.7</v>
      </c>
      <c r="E2843" s="1">
        <v>151</v>
      </c>
      <c r="F2843" s="1" t="s">
        <v>145</v>
      </c>
    </row>
    <row r="2844" spans="1:6">
      <c r="A2844" s="1" t="s">
        <v>1515</v>
      </c>
      <c r="B2844" s="1" t="s">
        <v>92</v>
      </c>
      <c r="C2844" s="1" t="s">
        <v>1535</v>
      </c>
      <c r="D2844" s="1">
        <v>4.2</v>
      </c>
      <c r="E2844" s="1">
        <v>143</v>
      </c>
      <c r="F2844" s="1" t="s">
        <v>1536</v>
      </c>
    </row>
    <row r="2845" spans="1:6">
      <c r="A2845" s="1" t="s">
        <v>1515</v>
      </c>
      <c r="B2845" s="1" t="s">
        <v>92</v>
      </c>
      <c r="C2845" s="1" t="s">
        <v>1540</v>
      </c>
      <c r="D2845" s="1">
        <v>4.9000000000000004</v>
      </c>
      <c r="E2845" s="1">
        <v>140</v>
      </c>
      <c r="F2845" s="1" t="s">
        <v>140</v>
      </c>
    </row>
    <row r="2846" spans="1:6">
      <c r="A2846" s="1" t="s">
        <v>1515</v>
      </c>
      <c r="B2846" s="1" t="s">
        <v>92</v>
      </c>
      <c r="C2846" s="1" t="s">
        <v>1531</v>
      </c>
      <c r="D2846" s="1">
        <v>4.5999999999999996</v>
      </c>
      <c r="E2846" s="1">
        <v>126</v>
      </c>
      <c r="F2846" s="1" t="s">
        <v>136</v>
      </c>
    </row>
    <row r="2847" spans="1:6">
      <c r="A2847" s="1" t="s">
        <v>1515</v>
      </c>
      <c r="B2847" s="1" t="s">
        <v>92</v>
      </c>
      <c r="C2847" s="1" t="s">
        <v>1543</v>
      </c>
      <c r="D2847" s="1">
        <v>4.5</v>
      </c>
      <c r="E2847" s="1">
        <v>55</v>
      </c>
      <c r="F2847" s="1" t="s">
        <v>136</v>
      </c>
    </row>
    <row r="2848" spans="1:6">
      <c r="A2848" s="1" t="s">
        <v>1515</v>
      </c>
      <c r="B2848" s="1" t="s">
        <v>92</v>
      </c>
      <c r="C2848" s="1" t="s">
        <v>1546</v>
      </c>
      <c r="D2848" s="1">
        <v>4.7</v>
      </c>
      <c r="E2848" s="1">
        <v>51</v>
      </c>
      <c r="F2848" s="1" t="s">
        <v>1536</v>
      </c>
    </row>
    <row r="2849" spans="1:6">
      <c r="A2849" s="1" t="s">
        <v>1515</v>
      </c>
      <c r="B2849" s="1" t="s">
        <v>92</v>
      </c>
      <c r="C2849" s="1" t="s">
        <v>1544</v>
      </c>
      <c r="D2849" s="1">
        <v>4.7</v>
      </c>
      <c r="E2849" s="1">
        <v>50</v>
      </c>
      <c r="F2849" s="1" t="s">
        <v>145</v>
      </c>
    </row>
    <row r="2850" spans="1:6">
      <c r="A2850" s="1" t="s">
        <v>1515</v>
      </c>
      <c r="B2850" s="1" t="s">
        <v>92</v>
      </c>
      <c r="C2850" s="1" t="s">
        <v>1539</v>
      </c>
      <c r="D2850" s="1">
        <v>4.5999999999999996</v>
      </c>
      <c r="E2850" s="1">
        <v>49</v>
      </c>
      <c r="F2850" s="1" t="s">
        <v>136</v>
      </c>
    </row>
    <row r="2851" spans="1:6">
      <c r="A2851" s="1" t="s">
        <v>1515</v>
      </c>
      <c r="B2851" s="1" t="s">
        <v>92</v>
      </c>
      <c r="C2851" s="1" t="s">
        <v>1547</v>
      </c>
      <c r="D2851" s="1">
        <v>4.9000000000000004</v>
      </c>
      <c r="E2851" s="1">
        <v>49</v>
      </c>
      <c r="F2851" s="1" t="s">
        <v>1548</v>
      </c>
    </row>
    <row r="2852" spans="1:6">
      <c r="A2852" s="1" t="s">
        <v>99</v>
      </c>
      <c r="B2852" s="1" t="s">
        <v>1719</v>
      </c>
      <c r="C2852" s="1" t="s">
        <v>1756</v>
      </c>
      <c r="D2852" s="1">
        <v>4.5999999999999996</v>
      </c>
      <c r="E2852" s="1">
        <v>39503</v>
      </c>
      <c r="F2852" s="1" t="s">
        <v>203</v>
      </c>
    </row>
    <row r="2853" spans="1:6">
      <c r="A2853" s="1" t="s">
        <v>99</v>
      </c>
      <c r="B2853" s="1" t="s">
        <v>1719</v>
      </c>
      <c r="C2853" s="1" t="s">
        <v>1755</v>
      </c>
      <c r="D2853" s="1">
        <v>4.7</v>
      </c>
      <c r="E2853" s="1">
        <v>34151</v>
      </c>
      <c r="F2853" s="1" t="s">
        <v>145</v>
      </c>
    </row>
    <row r="2854" spans="1:6">
      <c r="A2854" s="1" t="s">
        <v>99</v>
      </c>
      <c r="B2854" s="1" t="s">
        <v>1719</v>
      </c>
      <c r="C2854" s="1" t="s">
        <v>1759</v>
      </c>
      <c r="D2854" s="1">
        <v>4.5999999999999996</v>
      </c>
      <c r="E2854" s="1">
        <v>32368</v>
      </c>
      <c r="F2854" s="1" t="s">
        <v>203</v>
      </c>
    </row>
    <row r="2855" spans="1:6">
      <c r="A2855" s="1" t="s">
        <v>99</v>
      </c>
      <c r="B2855" s="1" t="s">
        <v>1719</v>
      </c>
      <c r="C2855" s="1" t="s">
        <v>1757</v>
      </c>
      <c r="D2855" s="1">
        <v>4.5999999999999996</v>
      </c>
      <c r="E2855" s="1">
        <v>29236</v>
      </c>
      <c r="F2855" s="1" t="s">
        <v>237</v>
      </c>
    </row>
    <row r="2856" spans="1:6">
      <c r="A2856" s="1" t="s">
        <v>99</v>
      </c>
      <c r="B2856" s="1" t="s">
        <v>1719</v>
      </c>
      <c r="C2856" s="1" t="s">
        <v>1758</v>
      </c>
      <c r="D2856" s="1">
        <v>4.5</v>
      </c>
      <c r="E2856" s="1">
        <v>24274</v>
      </c>
      <c r="F2856" s="1" t="s">
        <v>190</v>
      </c>
    </row>
    <row r="2857" spans="1:6">
      <c r="A2857" s="1" t="s">
        <v>99</v>
      </c>
      <c r="B2857" s="1" t="s">
        <v>1719</v>
      </c>
      <c r="C2857" s="1" t="s">
        <v>1761</v>
      </c>
      <c r="D2857" s="1">
        <v>4.7</v>
      </c>
      <c r="E2857" s="1">
        <v>22786</v>
      </c>
      <c r="F2857" s="1" t="s">
        <v>238</v>
      </c>
    </row>
    <row r="2858" spans="1:6">
      <c r="A2858" s="1" t="s">
        <v>99</v>
      </c>
      <c r="B2858" s="1" t="s">
        <v>1719</v>
      </c>
      <c r="C2858" s="1" t="s">
        <v>1763</v>
      </c>
      <c r="D2858" s="1">
        <v>4.3</v>
      </c>
      <c r="E2858" s="1">
        <v>21409</v>
      </c>
      <c r="F2858" s="1" t="s">
        <v>168</v>
      </c>
    </row>
    <row r="2859" spans="1:6">
      <c r="A2859" s="1" t="s">
        <v>99</v>
      </c>
      <c r="B2859" s="1" t="s">
        <v>1719</v>
      </c>
      <c r="C2859" s="1" t="s">
        <v>1762</v>
      </c>
      <c r="D2859" s="1">
        <v>4.7</v>
      </c>
      <c r="E2859" s="1">
        <v>17278</v>
      </c>
      <c r="F2859" s="1" t="s">
        <v>308</v>
      </c>
    </row>
    <row r="2860" spans="1:6">
      <c r="A2860" s="1" t="s">
        <v>99</v>
      </c>
      <c r="B2860" s="1" t="s">
        <v>1719</v>
      </c>
      <c r="C2860" s="1" t="s">
        <v>1760</v>
      </c>
      <c r="D2860" s="1">
        <v>4.3</v>
      </c>
      <c r="E2860" s="1">
        <v>16760</v>
      </c>
      <c r="F2860" s="1" t="s">
        <v>773</v>
      </c>
    </row>
    <row r="2861" spans="1:6">
      <c r="A2861" s="1" t="s">
        <v>99</v>
      </c>
      <c r="B2861" s="1" t="s">
        <v>1719</v>
      </c>
      <c r="C2861" s="1" t="s">
        <v>1764</v>
      </c>
      <c r="D2861" s="1">
        <v>4.8</v>
      </c>
      <c r="E2861" s="1">
        <v>14448</v>
      </c>
      <c r="F2861" s="1" t="s">
        <v>145</v>
      </c>
    </row>
    <row r="2862" spans="1:6">
      <c r="A2862" s="1" t="s">
        <v>99</v>
      </c>
      <c r="B2862" s="1" t="s">
        <v>1719</v>
      </c>
      <c r="C2862" s="1" t="s">
        <v>1766</v>
      </c>
      <c r="D2862" s="1">
        <v>4.8</v>
      </c>
      <c r="E2862" s="1">
        <v>12124</v>
      </c>
      <c r="F2862" s="1" t="s">
        <v>172</v>
      </c>
    </row>
    <row r="2863" spans="1:6">
      <c r="A2863" s="1" t="s">
        <v>99</v>
      </c>
      <c r="B2863" s="1" t="s">
        <v>1719</v>
      </c>
      <c r="C2863" s="1" t="s">
        <v>1768</v>
      </c>
      <c r="D2863" s="1">
        <v>4.7</v>
      </c>
      <c r="E2863" s="1">
        <v>9505</v>
      </c>
      <c r="F2863" s="1" t="s">
        <v>223</v>
      </c>
    </row>
    <row r="2864" spans="1:6">
      <c r="A2864" s="1" t="s">
        <v>99</v>
      </c>
      <c r="B2864" s="1" t="s">
        <v>1719</v>
      </c>
      <c r="C2864" s="1" t="s">
        <v>1765</v>
      </c>
      <c r="D2864" s="1">
        <v>4.7</v>
      </c>
      <c r="E2864" s="1">
        <v>9364</v>
      </c>
      <c r="F2864" s="1" t="s">
        <v>1552</v>
      </c>
    </row>
    <row r="2865" spans="1:6">
      <c r="A2865" s="1" t="s">
        <v>99</v>
      </c>
      <c r="B2865" s="1" t="s">
        <v>1719</v>
      </c>
      <c r="C2865" s="1" t="s">
        <v>1769</v>
      </c>
      <c r="D2865" s="1">
        <v>4.7</v>
      </c>
      <c r="E2865" s="1">
        <v>8637</v>
      </c>
      <c r="F2865" s="1" t="s">
        <v>1770</v>
      </c>
    </row>
    <row r="2866" spans="1:6">
      <c r="A2866" s="1" t="s">
        <v>99</v>
      </c>
      <c r="B2866" s="1" t="s">
        <v>1719</v>
      </c>
      <c r="C2866" s="1" t="s">
        <v>1771</v>
      </c>
      <c r="D2866" s="1">
        <v>4.7</v>
      </c>
      <c r="E2866" s="1">
        <v>8129</v>
      </c>
      <c r="F2866" s="1" t="s">
        <v>145</v>
      </c>
    </row>
    <row r="2867" spans="1:6">
      <c r="A2867" s="1" t="s">
        <v>99</v>
      </c>
      <c r="B2867" s="1" t="s">
        <v>1719</v>
      </c>
      <c r="C2867" s="1" t="s">
        <v>1777</v>
      </c>
      <c r="D2867" s="1">
        <v>4.7</v>
      </c>
      <c r="E2867" s="1">
        <v>6806</v>
      </c>
      <c r="F2867" s="1" t="s">
        <v>145</v>
      </c>
    </row>
    <row r="2868" spans="1:6">
      <c r="A2868" s="1" t="s">
        <v>99</v>
      </c>
      <c r="B2868" s="1" t="s">
        <v>1719</v>
      </c>
      <c r="C2868" s="1" t="s">
        <v>1781</v>
      </c>
      <c r="D2868" s="1">
        <v>4.7</v>
      </c>
      <c r="E2868" s="1">
        <v>6652</v>
      </c>
      <c r="F2868" s="1" t="s">
        <v>223</v>
      </c>
    </row>
    <row r="2869" spans="1:6">
      <c r="A2869" s="1" t="s">
        <v>99</v>
      </c>
      <c r="B2869" s="1" t="s">
        <v>1719</v>
      </c>
      <c r="C2869" s="1" t="s">
        <v>1774</v>
      </c>
      <c r="D2869" s="1">
        <v>4.7</v>
      </c>
      <c r="E2869" s="1">
        <v>5417</v>
      </c>
      <c r="F2869" s="1" t="s">
        <v>162</v>
      </c>
    </row>
    <row r="2870" spans="1:6">
      <c r="A2870" s="1" t="s">
        <v>99</v>
      </c>
      <c r="B2870" s="1" t="s">
        <v>1719</v>
      </c>
      <c r="C2870" s="1" t="s">
        <v>1779</v>
      </c>
      <c r="D2870" s="1">
        <v>4.5999999999999996</v>
      </c>
      <c r="E2870" s="1">
        <v>3493</v>
      </c>
      <c r="F2870" s="1" t="s">
        <v>422</v>
      </c>
    </row>
    <row r="2871" spans="1:6">
      <c r="A2871" s="1" t="s">
        <v>99</v>
      </c>
      <c r="B2871" s="1" t="s">
        <v>1719</v>
      </c>
      <c r="C2871" s="1" t="s">
        <v>1784</v>
      </c>
      <c r="D2871" s="1">
        <v>4.5999999999999996</v>
      </c>
      <c r="E2871" s="1">
        <v>3101</v>
      </c>
      <c r="F2871" s="1" t="s">
        <v>203</v>
      </c>
    </row>
    <row r="2872" spans="1:6">
      <c r="A2872" s="1" t="s">
        <v>99</v>
      </c>
      <c r="B2872" s="1" t="s">
        <v>1719</v>
      </c>
      <c r="C2872" s="1" t="s">
        <v>1783</v>
      </c>
      <c r="D2872" s="1">
        <v>4.5999999999999996</v>
      </c>
      <c r="E2872" s="1">
        <v>3026</v>
      </c>
      <c r="F2872" s="1" t="s">
        <v>256</v>
      </c>
    </row>
    <row r="2873" spans="1:6">
      <c r="A2873" s="1" t="s">
        <v>99</v>
      </c>
      <c r="B2873" s="1" t="s">
        <v>1719</v>
      </c>
      <c r="C2873" s="1" t="s">
        <v>1776</v>
      </c>
      <c r="D2873" s="1">
        <v>4.5</v>
      </c>
      <c r="E2873" s="1">
        <v>2659</v>
      </c>
      <c r="F2873" s="1" t="s">
        <v>132</v>
      </c>
    </row>
    <row r="2874" spans="1:6">
      <c r="A2874" s="1" t="s">
        <v>99</v>
      </c>
      <c r="B2874" s="1" t="s">
        <v>1719</v>
      </c>
      <c r="C2874" s="1" t="s">
        <v>1782</v>
      </c>
      <c r="D2874" s="1">
        <v>4.5</v>
      </c>
      <c r="E2874" s="1">
        <v>2184</v>
      </c>
      <c r="F2874" s="1" t="s">
        <v>190</v>
      </c>
    </row>
    <row r="2875" spans="1:6">
      <c r="A2875" s="1" t="s">
        <v>99</v>
      </c>
      <c r="B2875" s="1" t="s">
        <v>1719</v>
      </c>
      <c r="C2875" s="1" t="s">
        <v>1780</v>
      </c>
      <c r="D2875" s="1">
        <v>4.8</v>
      </c>
      <c r="E2875" s="1">
        <v>2146</v>
      </c>
      <c r="F2875" s="1" t="s">
        <v>778</v>
      </c>
    </row>
    <row r="2876" spans="1:6">
      <c r="A2876" s="1" t="s">
        <v>99</v>
      </c>
      <c r="B2876" s="1" t="s">
        <v>1719</v>
      </c>
      <c r="C2876" s="1" t="s">
        <v>1775</v>
      </c>
      <c r="D2876" s="1">
        <v>4.5999999999999996</v>
      </c>
      <c r="E2876" s="1">
        <v>2016</v>
      </c>
      <c r="F2876" s="1" t="s">
        <v>147</v>
      </c>
    </row>
    <row r="2877" spans="1:6">
      <c r="A2877" s="1" t="s">
        <v>99</v>
      </c>
      <c r="B2877" s="1" t="s">
        <v>1719</v>
      </c>
      <c r="C2877" s="1" t="s">
        <v>1767</v>
      </c>
      <c r="D2877" s="1">
        <v>4.8</v>
      </c>
      <c r="E2877" s="1">
        <v>1596</v>
      </c>
      <c r="F2877" s="1" t="s">
        <v>147</v>
      </c>
    </row>
    <row r="2878" spans="1:6">
      <c r="A2878" s="1" t="s">
        <v>99</v>
      </c>
      <c r="B2878" s="1" t="s">
        <v>1719</v>
      </c>
      <c r="C2878" s="1" t="s">
        <v>1773</v>
      </c>
      <c r="D2878" s="1">
        <v>4.5999999999999996</v>
      </c>
      <c r="E2878" s="1">
        <v>1510</v>
      </c>
      <c r="F2878" s="1" t="s">
        <v>875</v>
      </c>
    </row>
    <row r="2879" spans="1:6">
      <c r="A2879" s="1" t="s">
        <v>99</v>
      </c>
      <c r="B2879" s="1" t="s">
        <v>1719</v>
      </c>
      <c r="C2879" s="1" t="s">
        <v>1778</v>
      </c>
      <c r="D2879" s="1">
        <v>4.9000000000000004</v>
      </c>
      <c r="E2879" s="1">
        <v>1037</v>
      </c>
      <c r="F2879" s="1" t="s">
        <v>147</v>
      </c>
    </row>
    <row r="2880" spans="1:6">
      <c r="A2880" s="1" t="s">
        <v>99</v>
      </c>
      <c r="B2880" s="1" t="s">
        <v>1719</v>
      </c>
      <c r="C2880" s="1" t="s">
        <v>1772</v>
      </c>
      <c r="D2880" s="1">
        <v>4.9000000000000004</v>
      </c>
      <c r="E2880" s="1">
        <v>719</v>
      </c>
      <c r="F2880" s="1" t="s">
        <v>136</v>
      </c>
    </row>
    <row r="2881" spans="1:6">
      <c r="A2881" s="1" t="s">
        <v>99</v>
      </c>
      <c r="B2881" s="1" t="s">
        <v>1719</v>
      </c>
      <c r="C2881" s="1" t="s">
        <v>1785</v>
      </c>
      <c r="D2881" s="1">
        <v>4.9000000000000004</v>
      </c>
      <c r="E2881" s="1">
        <v>712</v>
      </c>
      <c r="F2881" s="1" t="s">
        <v>147</v>
      </c>
    </row>
    <row r="2882" spans="1:6">
      <c r="A2882" s="1" t="s">
        <v>7</v>
      </c>
      <c r="B2882" s="1" t="s">
        <v>0</v>
      </c>
      <c r="C2882" s="1" t="s">
        <v>244</v>
      </c>
      <c r="D2882" s="1">
        <v>4.5999999999999996</v>
      </c>
      <c r="E2882" s="1">
        <v>4612</v>
      </c>
      <c r="F2882" s="1" t="s">
        <v>132</v>
      </c>
    </row>
    <row r="2883" spans="1:6">
      <c r="A2883" s="1" t="s">
        <v>7</v>
      </c>
      <c r="B2883" s="1" t="s">
        <v>0</v>
      </c>
      <c r="C2883" s="1" t="s">
        <v>282</v>
      </c>
      <c r="D2883" s="1">
        <v>4</v>
      </c>
      <c r="E2883" s="1">
        <v>3145</v>
      </c>
      <c r="F2883" s="1" t="s">
        <v>180</v>
      </c>
    </row>
    <row r="2884" spans="1:6">
      <c r="A2884" s="1" t="s">
        <v>7</v>
      </c>
      <c r="B2884" s="1" t="s">
        <v>0</v>
      </c>
      <c r="C2884" s="1" t="s">
        <v>250</v>
      </c>
      <c r="D2884" s="1">
        <v>4</v>
      </c>
      <c r="E2884" s="1">
        <v>3013</v>
      </c>
      <c r="F2884" s="1" t="s">
        <v>251</v>
      </c>
    </row>
    <row r="2885" spans="1:6">
      <c r="A2885" s="1" t="s">
        <v>7</v>
      </c>
      <c r="B2885" s="1" t="s">
        <v>0</v>
      </c>
      <c r="C2885" s="1" t="s">
        <v>245</v>
      </c>
      <c r="D2885" s="1">
        <v>4.5</v>
      </c>
      <c r="E2885" s="1">
        <v>2347</v>
      </c>
      <c r="F2885" s="1" t="s">
        <v>178</v>
      </c>
    </row>
    <row r="2886" spans="1:6">
      <c r="A2886" s="1" t="s">
        <v>7</v>
      </c>
      <c r="B2886" s="1" t="s">
        <v>0</v>
      </c>
      <c r="C2886" s="1" t="s">
        <v>252</v>
      </c>
      <c r="D2886" s="1">
        <v>4</v>
      </c>
      <c r="E2886" s="1">
        <v>1937</v>
      </c>
      <c r="F2886" s="1" t="s">
        <v>196</v>
      </c>
    </row>
    <row r="2887" spans="1:6">
      <c r="A2887" s="1" t="s">
        <v>7</v>
      </c>
      <c r="B2887" s="1" t="s">
        <v>0</v>
      </c>
      <c r="C2887" s="1" t="s">
        <v>298</v>
      </c>
      <c r="D2887" s="1">
        <v>4.2</v>
      </c>
      <c r="E2887" s="1">
        <v>1672</v>
      </c>
      <c r="F2887" s="1" t="s">
        <v>299</v>
      </c>
    </row>
    <row r="2888" spans="1:6">
      <c r="A2888" s="1" t="s">
        <v>7</v>
      </c>
      <c r="B2888" s="1" t="s">
        <v>0</v>
      </c>
      <c r="C2888" s="1" t="s">
        <v>288</v>
      </c>
      <c r="D2888" s="1">
        <v>4.4000000000000004</v>
      </c>
      <c r="E2888" s="1">
        <v>1644</v>
      </c>
      <c r="F2888" s="1" t="s">
        <v>158</v>
      </c>
    </row>
    <row r="2889" spans="1:6">
      <c r="A2889" s="1" t="s">
        <v>7</v>
      </c>
      <c r="B2889" s="1" t="s">
        <v>0</v>
      </c>
      <c r="C2889" s="1" t="s">
        <v>289</v>
      </c>
      <c r="D2889" s="1">
        <v>4.5999999999999996</v>
      </c>
      <c r="E2889" s="1">
        <v>1555</v>
      </c>
      <c r="F2889" s="1" t="s">
        <v>158</v>
      </c>
    </row>
    <row r="2890" spans="1:6">
      <c r="A2890" s="1" t="s">
        <v>7</v>
      </c>
      <c r="B2890" s="1" t="s">
        <v>0</v>
      </c>
      <c r="C2890" s="1" t="s">
        <v>291</v>
      </c>
      <c r="D2890" s="1">
        <v>4.5</v>
      </c>
      <c r="E2890" s="1">
        <v>1354</v>
      </c>
      <c r="F2890" s="1" t="s">
        <v>158</v>
      </c>
    </row>
    <row r="2891" spans="1:6">
      <c r="A2891" s="1" t="s">
        <v>7</v>
      </c>
      <c r="B2891" s="1" t="s">
        <v>0</v>
      </c>
      <c r="C2891" s="1" t="s">
        <v>246</v>
      </c>
      <c r="D2891" s="1">
        <v>4.3</v>
      </c>
      <c r="E2891" s="1">
        <v>1242</v>
      </c>
      <c r="F2891" s="1" t="s">
        <v>247</v>
      </c>
    </row>
    <row r="2892" spans="1:6">
      <c r="A2892" s="1" t="s">
        <v>7</v>
      </c>
      <c r="B2892" s="1" t="s">
        <v>0</v>
      </c>
      <c r="C2892" s="1" t="s">
        <v>253</v>
      </c>
      <c r="D2892" s="1">
        <v>4.2</v>
      </c>
      <c r="E2892" s="1">
        <v>1095</v>
      </c>
      <c r="F2892" s="1" t="s">
        <v>135</v>
      </c>
    </row>
    <row r="2893" spans="1:6">
      <c r="A2893" s="1" t="s">
        <v>7</v>
      </c>
      <c r="B2893" s="1" t="s">
        <v>0</v>
      </c>
      <c r="C2893" s="1" t="s">
        <v>303</v>
      </c>
      <c r="D2893" s="1">
        <v>4.4000000000000004</v>
      </c>
      <c r="E2893" s="1">
        <v>1086</v>
      </c>
      <c r="F2893" s="1" t="s">
        <v>158</v>
      </c>
    </row>
    <row r="2894" spans="1:6">
      <c r="A2894" s="1" t="s">
        <v>7</v>
      </c>
      <c r="B2894" s="1" t="s">
        <v>0</v>
      </c>
      <c r="C2894" s="1" t="s">
        <v>32</v>
      </c>
      <c r="D2894" s="1">
        <v>4.4000000000000004</v>
      </c>
      <c r="E2894" s="1">
        <v>1039</v>
      </c>
      <c r="F2894" s="1" t="s">
        <v>238</v>
      </c>
    </row>
    <row r="2895" spans="1:6">
      <c r="A2895" s="1" t="s">
        <v>7</v>
      </c>
      <c r="B2895" s="1" t="s">
        <v>0</v>
      </c>
      <c r="C2895" s="1" t="s">
        <v>292</v>
      </c>
      <c r="D2895" s="1">
        <v>4.5999999999999996</v>
      </c>
      <c r="E2895" s="1">
        <v>948</v>
      </c>
      <c r="F2895" s="1" t="s">
        <v>158</v>
      </c>
    </row>
    <row r="2896" spans="1:6">
      <c r="A2896" s="1" t="s">
        <v>7</v>
      </c>
      <c r="B2896" s="1" t="s">
        <v>0</v>
      </c>
      <c r="C2896" s="1" t="s">
        <v>248</v>
      </c>
      <c r="D2896" s="1">
        <v>4.5</v>
      </c>
      <c r="E2896" s="1">
        <v>924</v>
      </c>
      <c r="F2896" s="1" t="s">
        <v>249</v>
      </c>
    </row>
    <row r="2897" spans="1:6">
      <c r="A2897" s="1" t="s">
        <v>7</v>
      </c>
      <c r="B2897" s="1" t="s">
        <v>0</v>
      </c>
      <c r="C2897" s="1" t="s">
        <v>284</v>
      </c>
      <c r="D2897" s="1">
        <v>4.7</v>
      </c>
      <c r="E2897" s="1">
        <v>923</v>
      </c>
      <c r="F2897" s="1" t="s">
        <v>285</v>
      </c>
    </row>
    <row r="2898" spans="1:6">
      <c r="A2898" s="1" t="s">
        <v>7</v>
      </c>
      <c r="B2898" s="1" t="s">
        <v>0</v>
      </c>
      <c r="C2898" s="1" t="s">
        <v>254</v>
      </c>
      <c r="D2898" s="1">
        <v>4.4000000000000004</v>
      </c>
      <c r="E2898" s="1">
        <v>888</v>
      </c>
      <c r="F2898" s="1" t="s">
        <v>255</v>
      </c>
    </row>
    <row r="2899" spans="1:6">
      <c r="A2899" s="1" t="s">
        <v>7</v>
      </c>
      <c r="B2899" s="1" t="s">
        <v>0</v>
      </c>
      <c r="C2899" s="1" t="s">
        <v>286</v>
      </c>
      <c r="D2899" s="1">
        <v>4.5999999999999996</v>
      </c>
      <c r="E2899" s="1">
        <v>803</v>
      </c>
      <c r="F2899" s="1" t="s">
        <v>287</v>
      </c>
    </row>
    <row r="2900" spans="1:6">
      <c r="A2900" s="1" t="s">
        <v>7</v>
      </c>
      <c r="B2900" s="1" t="s">
        <v>0</v>
      </c>
      <c r="C2900" s="1" t="s">
        <v>297</v>
      </c>
      <c r="D2900" s="1">
        <v>4.5</v>
      </c>
      <c r="E2900" s="1">
        <v>723</v>
      </c>
      <c r="F2900" s="1" t="s">
        <v>158</v>
      </c>
    </row>
    <row r="2901" spans="1:6">
      <c r="A2901" s="1" t="s">
        <v>7</v>
      </c>
      <c r="B2901" s="1" t="s">
        <v>0</v>
      </c>
      <c r="C2901" s="1" t="s">
        <v>294</v>
      </c>
      <c r="D2901" s="1">
        <v>4.4000000000000004</v>
      </c>
      <c r="E2901" s="1">
        <v>697</v>
      </c>
      <c r="F2901" s="1" t="s">
        <v>247</v>
      </c>
    </row>
    <row r="2902" spans="1:6">
      <c r="A2902" s="1" t="s">
        <v>7</v>
      </c>
      <c r="B2902" s="1" t="s">
        <v>0</v>
      </c>
      <c r="C2902" s="1" t="s">
        <v>283</v>
      </c>
      <c r="D2902" s="1">
        <v>4.5999999999999996</v>
      </c>
      <c r="E2902" s="1">
        <v>686</v>
      </c>
      <c r="F2902" s="1" t="s">
        <v>131</v>
      </c>
    </row>
    <row r="2903" spans="1:6">
      <c r="A2903" s="1" t="s">
        <v>7</v>
      </c>
      <c r="B2903" s="1" t="s">
        <v>0</v>
      </c>
      <c r="C2903" s="1" t="s">
        <v>300</v>
      </c>
      <c r="D2903" s="1">
        <v>4.3</v>
      </c>
      <c r="E2903" s="1">
        <v>479</v>
      </c>
      <c r="F2903" s="1" t="s">
        <v>269</v>
      </c>
    </row>
    <row r="2904" spans="1:6">
      <c r="A2904" s="1" t="s">
        <v>7</v>
      </c>
      <c r="B2904" s="1" t="s">
        <v>0</v>
      </c>
      <c r="C2904" s="1" t="s">
        <v>306</v>
      </c>
      <c r="D2904" s="1">
        <v>4.7</v>
      </c>
      <c r="E2904" s="1">
        <v>461</v>
      </c>
      <c r="F2904" s="1" t="s">
        <v>264</v>
      </c>
    </row>
    <row r="2905" spans="1:6">
      <c r="A2905" s="1" t="s">
        <v>7</v>
      </c>
      <c r="B2905" s="1" t="s">
        <v>0</v>
      </c>
      <c r="C2905" s="1" t="s">
        <v>293</v>
      </c>
      <c r="D2905" s="1">
        <v>4.7</v>
      </c>
      <c r="E2905" s="1">
        <v>431</v>
      </c>
      <c r="F2905" s="1" t="s">
        <v>166</v>
      </c>
    </row>
    <row r="2906" spans="1:6">
      <c r="A2906" s="1" t="s">
        <v>7</v>
      </c>
      <c r="B2906" s="1" t="s">
        <v>0</v>
      </c>
      <c r="C2906" s="1" t="s">
        <v>290</v>
      </c>
      <c r="D2906" s="1">
        <v>4.7</v>
      </c>
      <c r="E2906" s="1">
        <v>406</v>
      </c>
      <c r="F2906" s="1" t="s">
        <v>12</v>
      </c>
    </row>
    <row r="2907" spans="1:6">
      <c r="A2907" s="1" t="s">
        <v>7</v>
      </c>
      <c r="B2907" s="1" t="s">
        <v>0</v>
      </c>
      <c r="C2907" s="1" t="s">
        <v>302</v>
      </c>
      <c r="D2907" s="1">
        <v>4.5</v>
      </c>
      <c r="E2907" s="1">
        <v>388</v>
      </c>
      <c r="F2907" s="1" t="s">
        <v>180</v>
      </c>
    </row>
    <row r="2908" spans="1:6">
      <c r="A2908" s="1" t="s">
        <v>7</v>
      </c>
      <c r="B2908" s="1" t="s">
        <v>0</v>
      </c>
      <c r="C2908" s="1" t="s">
        <v>301</v>
      </c>
      <c r="D2908" s="1">
        <v>4.7</v>
      </c>
      <c r="E2908" s="1">
        <v>341</v>
      </c>
      <c r="F2908" s="1" t="s">
        <v>161</v>
      </c>
    </row>
    <row r="2909" spans="1:6">
      <c r="A2909" s="1" t="s">
        <v>7</v>
      </c>
      <c r="B2909" s="1" t="s">
        <v>0</v>
      </c>
      <c r="C2909" s="1" t="s">
        <v>295</v>
      </c>
      <c r="D2909" s="1">
        <v>4.7</v>
      </c>
      <c r="E2909" s="1">
        <v>236</v>
      </c>
      <c r="F2909" s="1" t="s">
        <v>296</v>
      </c>
    </row>
    <row r="2910" spans="1:6">
      <c r="A2910" s="1" t="s">
        <v>7</v>
      </c>
      <c r="B2910" s="1" t="s">
        <v>0</v>
      </c>
      <c r="C2910" s="1" t="s">
        <v>304</v>
      </c>
      <c r="D2910" s="1">
        <v>4.5</v>
      </c>
      <c r="E2910" s="1">
        <v>197</v>
      </c>
      <c r="F2910" s="1" t="s">
        <v>180</v>
      </c>
    </row>
    <row r="2911" spans="1:6">
      <c r="A2911" s="1" t="s">
        <v>7</v>
      </c>
      <c r="B2911" s="1" t="s">
        <v>0</v>
      </c>
      <c r="C2911" s="1" t="s">
        <v>305</v>
      </c>
      <c r="D2911" s="1">
        <v>4.8</v>
      </c>
      <c r="E2911" s="1">
        <v>148</v>
      </c>
      <c r="F2911" s="1" t="s">
        <v>133</v>
      </c>
    </row>
    <row r="2912" spans="1:6">
      <c r="A2912" s="1" t="s">
        <v>102</v>
      </c>
      <c r="B2912" s="1" t="s">
        <v>1719</v>
      </c>
      <c r="C2912" s="1" t="s">
        <v>1788</v>
      </c>
      <c r="D2912" s="1">
        <v>4.7</v>
      </c>
      <c r="E2912" s="1">
        <v>41821</v>
      </c>
      <c r="F2912" s="1" t="s">
        <v>131</v>
      </c>
    </row>
    <row r="2913" spans="1:6">
      <c r="A2913" s="1" t="s">
        <v>102</v>
      </c>
      <c r="B2913" s="1" t="s">
        <v>1719</v>
      </c>
      <c r="C2913" s="1" t="s">
        <v>1789</v>
      </c>
      <c r="D2913" s="1">
        <v>4.5</v>
      </c>
      <c r="E2913" s="1">
        <v>37880</v>
      </c>
      <c r="F2913" s="1" t="s">
        <v>308</v>
      </c>
    </row>
    <row r="2914" spans="1:6">
      <c r="A2914" s="1" t="s">
        <v>102</v>
      </c>
      <c r="B2914" s="1" t="s">
        <v>1719</v>
      </c>
      <c r="C2914" s="1" t="s">
        <v>1787</v>
      </c>
      <c r="D2914" s="1">
        <v>4.5</v>
      </c>
      <c r="E2914" s="1">
        <v>29339</v>
      </c>
      <c r="F2914" s="1" t="s">
        <v>190</v>
      </c>
    </row>
    <row r="2915" spans="1:6">
      <c r="A2915" s="1" t="s">
        <v>102</v>
      </c>
      <c r="B2915" s="1" t="s">
        <v>1719</v>
      </c>
      <c r="C2915" s="1" t="s">
        <v>1786</v>
      </c>
      <c r="D2915" s="1">
        <v>4.5999999999999996</v>
      </c>
      <c r="E2915" s="1">
        <v>27308</v>
      </c>
      <c r="F2915" s="1" t="s">
        <v>162</v>
      </c>
    </row>
    <row r="2916" spans="1:6">
      <c r="A2916" s="1" t="s">
        <v>102</v>
      </c>
      <c r="B2916" s="1" t="s">
        <v>1719</v>
      </c>
      <c r="C2916" s="1" t="s">
        <v>1792</v>
      </c>
      <c r="D2916" s="1">
        <v>4.2</v>
      </c>
      <c r="E2916" s="1">
        <v>17990</v>
      </c>
      <c r="F2916" s="1" t="s">
        <v>168</v>
      </c>
    </row>
    <row r="2917" spans="1:6">
      <c r="A2917" s="1" t="s">
        <v>102</v>
      </c>
      <c r="B2917" s="1" t="s">
        <v>1719</v>
      </c>
      <c r="C2917" s="1" t="s">
        <v>1790</v>
      </c>
      <c r="D2917" s="1">
        <v>4.5999999999999996</v>
      </c>
      <c r="E2917" s="1">
        <v>9330</v>
      </c>
      <c r="F2917" s="1" t="s">
        <v>223</v>
      </c>
    </row>
    <row r="2918" spans="1:6">
      <c r="A2918" s="1" t="s">
        <v>102</v>
      </c>
      <c r="B2918" s="1" t="s">
        <v>1719</v>
      </c>
      <c r="C2918" s="1" t="s">
        <v>1793</v>
      </c>
      <c r="D2918" s="1">
        <v>4.5</v>
      </c>
      <c r="E2918" s="1">
        <v>8675</v>
      </c>
      <c r="F2918" s="1" t="s">
        <v>223</v>
      </c>
    </row>
    <row r="2919" spans="1:6">
      <c r="A2919" s="1" t="s">
        <v>102</v>
      </c>
      <c r="B2919" s="1" t="s">
        <v>1719</v>
      </c>
      <c r="C2919" s="1" t="s">
        <v>1802</v>
      </c>
      <c r="D2919" s="1">
        <v>4.3</v>
      </c>
      <c r="E2919" s="1">
        <v>7163</v>
      </c>
      <c r="F2919" s="1" t="s">
        <v>1308</v>
      </c>
    </row>
    <row r="2920" spans="1:6">
      <c r="A2920" s="1" t="s">
        <v>102</v>
      </c>
      <c r="B2920" s="1" t="s">
        <v>1719</v>
      </c>
      <c r="C2920" s="1" t="s">
        <v>1791</v>
      </c>
      <c r="D2920" s="1">
        <v>4.5999999999999996</v>
      </c>
      <c r="E2920" s="1">
        <v>4624</v>
      </c>
      <c r="F2920" s="1" t="s">
        <v>200</v>
      </c>
    </row>
    <row r="2921" spans="1:6">
      <c r="A2921" s="1" t="s">
        <v>102</v>
      </c>
      <c r="B2921" s="1" t="s">
        <v>1719</v>
      </c>
      <c r="C2921" s="1" t="s">
        <v>1794</v>
      </c>
      <c r="D2921" s="1">
        <v>4.5999999999999996</v>
      </c>
      <c r="E2921" s="1">
        <v>4582</v>
      </c>
      <c r="F2921" s="1" t="s">
        <v>351</v>
      </c>
    </row>
    <row r="2922" spans="1:6">
      <c r="A2922" s="1" t="s">
        <v>102</v>
      </c>
      <c r="B2922" s="1" t="s">
        <v>1719</v>
      </c>
      <c r="C2922" s="1" t="s">
        <v>1796</v>
      </c>
      <c r="D2922" s="1">
        <v>4.7</v>
      </c>
      <c r="E2922" s="1">
        <v>4310</v>
      </c>
      <c r="F2922" s="1" t="s">
        <v>369</v>
      </c>
    </row>
    <row r="2923" spans="1:6">
      <c r="A2923" s="1" t="s">
        <v>102</v>
      </c>
      <c r="B2923" s="1" t="s">
        <v>1719</v>
      </c>
      <c r="C2923" s="1" t="s">
        <v>1798</v>
      </c>
      <c r="D2923" s="1">
        <v>4.5999999999999996</v>
      </c>
      <c r="E2923" s="1">
        <v>4028</v>
      </c>
      <c r="F2923" s="1" t="s">
        <v>172</v>
      </c>
    </row>
    <row r="2924" spans="1:6">
      <c r="A2924" s="1" t="s">
        <v>102</v>
      </c>
      <c r="B2924" s="1" t="s">
        <v>1719</v>
      </c>
      <c r="C2924" s="1" t="s">
        <v>1795</v>
      </c>
      <c r="D2924" s="1">
        <v>4.7</v>
      </c>
      <c r="E2924" s="1">
        <v>3118</v>
      </c>
      <c r="F2924" s="1" t="s">
        <v>162</v>
      </c>
    </row>
    <row r="2925" spans="1:6">
      <c r="A2925" s="1" t="s">
        <v>102</v>
      </c>
      <c r="B2925" s="1" t="s">
        <v>1719</v>
      </c>
      <c r="C2925" s="1" t="s">
        <v>1800</v>
      </c>
      <c r="D2925" s="1">
        <v>4.5</v>
      </c>
      <c r="E2925" s="1">
        <v>2869</v>
      </c>
      <c r="F2925" s="1" t="s">
        <v>172</v>
      </c>
    </row>
    <row r="2926" spans="1:6">
      <c r="A2926" s="1" t="s">
        <v>102</v>
      </c>
      <c r="B2926" s="1" t="s">
        <v>1719</v>
      </c>
      <c r="C2926" s="1" t="s">
        <v>1801</v>
      </c>
      <c r="D2926" s="1">
        <v>4.5999999999999996</v>
      </c>
      <c r="E2926" s="1">
        <v>2460</v>
      </c>
      <c r="F2926" s="1" t="s">
        <v>1232</v>
      </c>
    </row>
    <row r="2927" spans="1:6">
      <c r="A2927" s="1" t="s">
        <v>102</v>
      </c>
      <c r="B2927" s="1" t="s">
        <v>1719</v>
      </c>
      <c r="C2927" s="1" t="s">
        <v>1807</v>
      </c>
      <c r="D2927" s="1">
        <v>4.5</v>
      </c>
      <c r="E2927" s="1">
        <v>2295</v>
      </c>
      <c r="F2927" s="1" t="s">
        <v>190</v>
      </c>
    </row>
    <row r="2928" spans="1:6">
      <c r="A2928" s="1" t="s">
        <v>102</v>
      </c>
      <c r="B2928" s="1" t="s">
        <v>1719</v>
      </c>
      <c r="C2928" s="1" t="s">
        <v>1799</v>
      </c>
      <c r="D2928" s="1">
        <v>4.2</v>
      </c>
      <c r="E2928" s="1">
        <v>2051</v>
      </c>
      <c r="F2928" s="1" t="s">
        <v>203</v>
      </c>
    </row>
    <row r="2929" spans="1:6">
      <c r="A2929" s="1" t="s">
        <v>102</v>
      </c>
      <c r="B2929" s="1" t="s">
        <v>1719</v>
      </c>
      <c r="C2929" s="1" t="s">
        <v>1803</v>
      </c>
      <c r="D2929" s="1">
        <v>4.5</v>
      </c>
      <c r="E2929" s="1">
        <v>1899</v>
      </c>
      <c r="F2929" s="1" t="s">
        <v>216</v>
      </c>
    </row>
    <row r="2930" spans="1:6">
      <c r="A2930" s="1" t="s">
        <v>102</v>
      </c>
      <c r="B2930" s="1" t="s">
        <v>1719</v>
      </c>
      <c r="C2930" s="1" t="s">
        <v>1804</v>
      </c>
      <c r="D2930" s="1">
        <v>4.0999999999999996</v>
      </c>
      <c r="E2930" s="1">
        <v>1881</v>
      </c>
      <c r="F2930" s="1" t="s">
        <v>203</v>
      </c>
    </row>
    <row r="2931" spans="1:6">
      <c r="A2931" s="1" t="s">
        <v>102</v>
      </c>
      <c r="B2931" s="1" t="s">
        <v>1719</v>
      </c>
      <c r="C2931" s="1" t="s">
        <v>1809</v>
      </c>
      <c r="D2931" s="1">
        <v>4.7</v>
      </c>
      <c r="E2931" s="1">
        <v>1789</v>
      </c>
      <c r="F2931" s="1" t="s">
        <v>200</v>
      </c>
    </row>
    <row r="2932" spans="1:6">
      <c r="A2932" s="1" t="s">
        <v>102</v>
      </c>
      <c r="B2932" s="1" t="s">
        <v>1719</v>
      </c>
      <c r="C2932" s="1" t="s">
        <v>1812</v>
      </c>
      <c r="D2932" s="1">
        <v>4.3</v>
      </c>
      <c r="E2932" s="1">
        <v>1705</v>
      </c>
      <c r="F2932" s="1" t="s">
        <v>168</v>
      </c>
    </row>
    <row r="2933" spans="1:6">
      <c r="A2933" s="1" t="s">
        <v>102</v>
      </c>
      <c r="B2933" s="1" t="s">
        <v>1719</v>
      </c>
      <c r="C2933" s="1" t="s">
        <v>1814</v>
      </c>
      <c r="D2933" s="1">
        <v>4.4000000000000004</v>
      </c>
      <c r="E2933" s="1">
        <v>1617</v>
      </c>
      <c r="F2933" s="1" t="s">
        <v>223</v>
      </c>
    </row>
    <row r="2934" spans="1:6">
      <c r="A2934" s="1" t="s">
        <v>102</v>
      </c>
      <c r="B2934" s="1" t="s">
        <v>1719</v>
      </c>
      <c r="C2934" s="1" t="s">
        <v>1810</v>
      </c>
      <c r="D2934" s="1">
        <v>4.4000000000000004</v>
      </c>
      <c r="E2934" s="1">
        <v>1360</v>
      </c>
      <c r="F2934" s="1" t="s">
        <v>394</v>
      </c>
    </row>
    <row r="2935" spans="1:6">
      <c r="A2935" s="1" t="s">
        <v>102</v>
      </c>
      <c r="B2935" s="1" t="s">
        <v>1719</v>
      </c>
      <c r="C2935" s="1" t="s">
        <v>1797</v>
      </c>
      <c r="D2935" s="1">
        <v>4.3</v>
      </c>
      <c r="E2935" s="1">
        <v>1270</v>
      </c>
      <c r="F2935" s="1" t="s">
        <v>149</v>
      </c>
    </row>
    <row r="2936" spans="1:6">
      <c r="A2936" s="1" t="s">
        <v>102</v>
      </c>
      <c r="B2936" s="1" t="s">
        <v>1719</v>
      </c>
      <c r="C2936" s="1" t="s">
        <v>1813</v>
      </c>
      <c r="D2936" s="1">
        <v>4.3</v>
      </c>
      <c r="E2936" s="1">
        <v>1003</v>
      </c>
      <c r="F2936" s="1" t="s">
        <v>162</v>
      </c>
    </row>
    <row r="2937" spans="1:6">
      <c r="A2937" s="1" t="s">
        <v>102</v>
      </c>
      <c r="B2937" s="1" t="s">
        <v>1719</v>
      </c>
      <c r="C2937" s="1" t="s">
        <v>1815</v>
      </c>
      <c r="D2937" s="1">
        <v>4.4000000000000004</v>
      </c>
      <c r="E2937" s="1">
        <v>675</v>
      </c>
      <c r="F2937" s="1" t="s">
        <v>1232</v>
      </c>
    </row>
    <row r="2938" spans="1:6">
      <c r="A2938" s="1" t="s">
        <v>102</v>
      </c>
      <c r="B2938" s="1" t="s">
        <v>1719</v>
      </c>
      <c r="C2938" s="1" t="s">
        <v>1805</v>
      </c>
      <c r="D2938" s="1">
        <v>4.9000000000000004</v>
      </c>
      <c r="E2938" s="1">
        <v>581</v>
      </c>
      <c r="F2938" s="1" t="s">
        <v>1806</v>
      </c>
    </row>
    <row r="2939" spans="1:6">
      <c r="A2939" s="1" t="s">
        <v>102</v>
      </c>
      <c r="B2939" s="1" t="s">
        <v>1719</v>
      </c>
      <c r="C2939" s="1" t="s">
        <v>1811</v>
      </c>
      <c r="D2939" s="1">
        <v>4.9000000000000004</v>
      </c>
      <c r="E2939" s="1">
        <v>448</v>
      </c>
      <c r="F2939" s="1" t="s">
        <v>242</v>
      </c>
    </row>
    <row r="2940" spans="1:6">
      <c r="A2940" s="1" t="s">
        <v>102</v>
      </c>
      <c r="B2940" s="1" t="s">
        <v>1719</v>
      </c>
      <c r="C2940" s="1" t="s">
        <v>1808</v>
      </c>
      <c r="D2940" s="1">
        <v>4.0999999999999996</v>
      </c>
      <c r="E2940" s="1">
        <v>361</v>
      </c>
      <c r="F2940" s="1" t="s">
        <v>180</v>
      </c>
    </row>
    <row r="2941" spans="1:6">
      <c r="A2941" s="1" t="s">
        <v>102</v>
      </c>
      <c r="B2941" s="1" t="s">
        <v>1719</v>
      </c>
      <c r="C2941" s="1" t="s">
        <v>1816</v>
      </c>
      <c r="D2941" s="1">
        <v>4.5999999999999996</v>
      </c>
      <c r="E2941" s="1">
        <v>322</v>
      </c>
      <c r="F2941" s="1" t="s">
        <v>332</v>
      </c>
    </row>
    <row r="2942" spans="1:6">
      <c r="A2942" s="1" t="s">
        <v>5</v>
      </c>
      <c r="B2942" s="1" t="s">
        <v>0</v>
      </c>
      <c r="C2942" s="1" t="s">
        <v>29</v>
      </c>
      <c r="D2942" s="1">
        <v>4.5999999999999996</v>
      </c>
      <c r="E2942" s="1">
        <v>44201</v>
      </c>
      <c r="F2942" s="1" t="s">
        <v>188</v>
      </c>
    </row>
    <row r="2943" spans="1:6">
      <c r="A2943" s="1" t="s">
        <v>5</v>
      </c>
      <c r="B2943" s="1" t="s">
        <v>0</v>
      </c>
      <c r="C2943" s="1" t="s">
        <v>30</v>
      </c>
      <c r="D2943" s="1">
        <v>4.4000000000000004</v>
      </c>
      <c r="E2943" s="1">
        <v>24611</v>
      </c>
      <c r="F2943" s="1" t="s">
        <v>193</v>
      </c>
    </row>
    <row r="2944" spans="1:6">
      <c r="A2944" s="1" t="s">
        <v>5</v>
      </c>
      <c r="B2944" s="1" t="s">
        <v>0</v>
      </c>
      <c r="C2944" s="1" t="s">
        <v>189</v>
      </c>
      <c r="D2944" s="1">
        <v>4.7</v>
      </c>
      <c r="E2944" s="1">
        <v>19454</v>
      </c>
      <c r="F2944" s="1" t="s">
        <v>190</v>
      </c>
    </row>
    <row r="2945" spans="1:6">
      <c r="A2945" s="1" t="s">
        <v>5</v>
      </c>
      <c r="B2945" s="1" t="s">
        <v>0</v>
      </c>
      <c r="C2945" s="1" t="s">
        <v>192</v>
      </c>
      <c r="D2945" s="1">
        <v>4.5</v>
      </c>
      <c r="E2945" s="1">
        <v>18371</v>
      </c>
      <c r="F2945" s="1" t="s">
        <v>162</v>
      </c>
    </row>
    <row r="2946" spans="1:6">
      <c r="A2946" s="1" t="s">
        <v>5</v>
      </c>
      <c r="B2946" s="1" t="s">
        <v>0</v>
      </c>
      <c r="C2946" s="1" t="s">
        <v>194</v>
      </c>
      <c r="D2946" s="1">
        <v>4.5</v>
      </c>
      <c r="E2946" s="1">
        <v>12923</v>
      </c>
      <c r="F2946" s="1" t="s">
        <v>180</v>
      </c>
    </row>
    <row r="2947" spans="1:6">
      <c r="A2947" s="1" t="s">
        <v>5</v>
      </c>
      <c r="B2947" s="1" t="s">
        <v>0</v>
      </c>
      <c r="C2947" s="1" t="s">
        <v>61</v>
      </c>
      <c r="D2947" s="1">
        <v>4</v>
      </c>
      <c r="E2947" s="1">
        <v>10898</v>
      </c>
      <c r="F2947" s="1" t="s">
        <v>161</v>
      </c>
    </row>
    <row r="2948" spans="1:6">
      <c r="A2948" s="1" t="s">
        <v>5</v>
      </c>
      <c r="B2948" s="1" t="s">
        <v>0</v>
      </c>
      <c r="C2948" s="1" t="s">
        <v>204</v>
      </c>
      <c r="D2948" s="1">
        <v>4.5999999999999996</v>
      </c>
      <c r="E2948" s="1">
        <v>10402</v>
      </c>
      <c r="F2948" s="1" t="s">
        <v>205</v>
      </c>
    </row>
    <row r="2949" spans="1:6">
      <c r="A2949" s="1" t="s">
        <v>5</v>
      </c>
      <c r="B2949" s="1" t="s">
        <v>0</v>
      </c>
      <c r="C2949" s="1" t="s">
        <v>195</v>
      </c>
      <c r="D2949" s="1">
        <v>4.5999999999999996</v>
      </c>
      <c r="E2949" s="1">
        <v>10311</v>
      </c>
      <c r="F2949" s="1" t="s">
        <v>196</v>
      </c>
    </row>
    <row r="2950" spans="1:6">
      <c r="A2950" s="1" t="s">
        <v>5</v>
      </c>
      <c r="B2950" s="1" t="s">
        <v>0</v>
      </c>
      <c r="C2950" s="1" t="s">
        <v>31</v>
      </c>
      <c r="D2950" s="1">
        <v>4.7</v>
      </c>
      <c r="E2950" s="1">
        <v>10195</v>
      </c>
      <c r="F2950" s="1" t="s">
        <v>191</v>
      </c>
    </row>
    <row r="2951" spans="1:6">
      <c r="A2951" s="1" t="s">
        <v>5</v>
      </c>
      <c r="B2951" s="1" t="s">
        <v>0</v>
      </c>
      <c r="C2951" s="1" t="s">
        <v>199</v>
      </c>
      <c r="D2951" s="1">
        <v>4.5</v>
      </c>
      <c r="E2951" s="1">
        <v>8267</v>
      </c>
      <c r="F2951" s="1" t="s">
        <v>200</v>
      </c>
    </row>
    <row r="2952" spans="1:6">
      <c r="A2952" s="1" t="s">
        <v>5</v>
      </c>
      <c r="B2952" s="1" t="s">
        <v>0</v>
      </c>
      <c r="C2952" s="1" t="s">
        <v>62</v>
      </c>
      <c r="D2952" s="1">
        <v>4.5</v>
      </c>
      <c r="E2952" s="1">
        <v>7130</v>
      </c>
      <c r="F2952" s="1" t="s">
        <v>203</v>
      </c>
    </row>
    <row r="2953" spans="1:6">
      <c r="A2953" s="1" t="s">
        <v>5</v>
      </c>
      <c r="B2953" s="1" t="s">
        <v>0</v>
      </c>
      <c r="C2953" s="1" t="s">
        <v>208</v>
      </c>
      <c r="D2953" s="1">
        <v>4.4000000000000004</v>
      </c>
      <c r="E2953" s="1">
        <v>6143</v>
      </c>
      <c r="F2953" s="1" t="s">
        <v>145</v>
      </c>
    </row>
    <row r="2954" spans="1:6">
      <c r="A2954" s="1" t="s">
        <v>5</v>
      </c>
      <c r="B2954" s="1" t="s">
        <v>0</v>
      </c>
      <c r="C2954" s="1" t="s">
        <v>206</v>
      </c>
      <c r="D2954" s="1">
        <v>4.5999999999999996</v>
      </c>
      <c r="E2954" s="1">
        <v>5474</v>
      </c>
      <c r="F2954" s="1" t="s">
        <v>207</v>
      </c>
    </row>
    <row r="2955" spans="1:6">
      <c r="A2955" s="1" t="s">
        <v>5</v>
      </c>
      <c r="B2955" s="1" t="s">
        <v>0</v>
      </c>
      <c r="C2955" s="1" t="s">
        <v>201</v>
      </c>
      <c r="D2955" s="1">
        <v>4.5999999999999996</v>
      </c>
      <c r="E2955" s="1">
        <v>5197</v>
      </c>
      <c r="F2955" s="1" t="s">
        <v>202</v>
      </c>
    </row>
    <row r="2956" spans="1:6">
      <c r="A2956" s="1" t="s">
        <v>5</v>
      </c>
      <c r="B2956" s="1" t="s">
        <v>0</v>
      </c>
      <c r="C2956" s="1" t="s">
        <v>212</v>
      </c>
      <c r="D2956" s="1">
        <v>4.5999999999999996</v>
      </c>
      <c r="E2956" s="1">
        <v>4252</v>
      </c>
      <c r="F2956" s="1" t="s">
        <v>193</v>
      </c>
    </row>
    <row r="2957" spans="1:6">
      <c r="A2957" s="1" t="s">
        <v>5</v>
      </c>
      <c r="B2957" s="1" t="s">
        <v>0</v>
      </c>
      <c r="C2957" s="1" t="s">
        <v>66</v>
      </c>
      <c r="D2957" s="1">
        <v>4.5</v>
      </c>
      <c r="E2957" s="1">
        <v>3895</v>
      </c>
      <c r="F2957" s="1" t="s">
        <v>203</v>
      </c>
    </row>
    <row r="2958" spans="1:6">
      <c r="A2958" s="1" t="s">
        <v>5</v>
      </c>
      <c r="B2958" s="1" t="s">
        <v>0</v>
      </c>
      <c r="C2958" s="1" t="s">
        <v>209</v>
      </c>
      <c r="D2958" s="1">
        <v>4.4000000000000004</v>
      </c>
      <c r="E2958" s="1">
        <v>3631</v>
      </c>
      <c r="F2958" s="1" t="s">
        <v>210</v>
      </c>
    </row>
    <row r="2959" spans="1:6">
      <c r="A2959" s="1" t="s">
        <v>5</v>
      </c>
      <c r="B2959" s="1" t="s">
        <v>0</v>
      </c>
      <c r="C2959" s="1" t="s">
        <v>64</v>
      </c>
      <c r="D2959" s="1">
        <v>4.2</v>
      </c>
      <c r="E2959" s="1">
        <v>3378</v>
      </c>
      <c r="F2959" s="1" t="s">
        <v>190</v>
      </c>
    </row>
    <row r="2960" spans="1:6">
      <c r="A2960" s="1" t="s">
        <v>5</v>
      </c>
      <c r="B2960" s="1" t="s">
        <v>0</v>
      </c>
      <c r="C2960" s="1" t="s">
        <v>63</v>
      </c>
      <c r="D2960" s="1">
        <v>4.5</v>
      </c>
      <c r="E2960" s="1">
        <v>3196</v>
      </c>
      <c r="F2960" s="1" t="s">
        <v>203</v>
      </c>
    </row>
    <row r="2961" spans="1:6">
      <c r="A2961" s="1" t="s">
        <v>5</v>
      </c>
      <c r="B2961" s="1" t="s">
        <v>0</v>
      </c>
      <c r="C2961" s="1" t="s">
        <v>65</v>
      </c>
      <c r="D2961" s="1">
        <v>4.2</v>
      </c>
      <c r="E2961" s="1">
        <v>3193</v>
      </c>
      <c r="F2961" s="1" t="s">
        <v>211</v>
      </c>
    </row>
    <row r="2962" spans="1:6">
      <c r="A2962" s="1" t="s">
        <v>5</v>
      </c>
      <c r="B2962" s="1" t="s">
        <v>0</v>
      </c>
      <c r="C2962" s="1" t="s">
        <v>197</v>
      </c>
      <c r="D2962" s="1">
        <v>4.5999999999999996</v>
      </c>
      <c r="E2962" s="1">
        <v>2977</v>
      </c>
      <c r="F2962" s="1" t="s">
        <v>198</v>
      </c>
    </row>
    <row r="2963" spans="1:6">
      <c r="A2963" s="1" t="s">
        <v>5</v>
      </c>
      <c r="B2963" s="1" t="s">
        <v>0</v>
      </c>
      <c r="C2963" s="1" t="s">
        <v>217</v>
      </c>
      <c r="D2963" s="1">
        <v>4.5</v>
      </c>
      <c r="E2963" s="1">
        <v>2756</v>
      </c>
      <c r="F2963" s="1" t="s">
        <v>145</v>
      </c>
    </row>
    <row r="2964" spans="1:6">
      <c r="A2964" s="1" t="s">
        <v>5</v>
      </c>
      <c r="B2964" s="1" t="s">
        <v>0</v>
      </c>
      <c r="C2964" s="1" t="s">
        <v>67</v>
      </c>
      <c r="D2964" s="1">
        <v>4.4000000000000004</v>
      </c>
      <c r="E2964" s="1">
        <v>2669</v>
      </c>
      <c r="F2964" s="1" t="s">
        <v>223</v>
      </c>
    </row>
    <row r="2965" spans="1:6">
      <c r="A2965" s="1" t="s">
        <v>5</v>
      </c>
      <c r="B2965" s="1" t="s">
        <v>0</v>
      </c>
      <c r="C2965" s="1" t="s">
        <v>220</v>
      </c>
      <c r="D2965" s="1">
        <v>4.5</v>
      </c>
      <c r="E2965" s="1">
        <v>2404</v>
      </c>
      <c r="F2965" s="1" t="s">
        <v>134</v>
      </c>
    </row>
    <row r="2966" spans="1:6">
      <c r="A2966" s="1" t="s">
        <v>5</v>
      </c>
      <c r="B2966" s="1" t="s">
        <v>0</v>
      </c>
      <c r="C2966" s="1" t="s">
        <v>221</v>
      </c>
      <c r="D2966" s="1">
        <v>4.3</v>
      </c>
      <c r="E2966" s="1">
        <v>1699</v>
      </c>
      <c r="F2966" s="1" t="s">
        <v>222</v>
      </c>
    </row>
    <row r="2967" spans="1:6">
      <c r="A2967" s="1" t="s">
        <v>5</v>
      </c>
      <c r="B2967" s="1" t="s">
        <v>0</v>
      </c>
      <c r="C2967" s="1" t="s">
        <v>213</v>
      </c>
      <c r="D2967" s="1">
        <v>4.4000000000000004</v>
      </c>
      <c r="E2967" s="1">
        <v>1681</v>
      </c>
      <c r="F2967" s="1" t="s">
        <v>214</v>
      </c>
    </row>
    <row r="2968" spans="1:6">
      <c r="A2968" s="1" t="s">
        <v>5</v>
      </c>
      <c r="B2968" s="1" t="s">
        <v>0</v>
      </c>
      <c r="C2968" s="1" t="s">
        <v>218</v>
      </c>
      <c r="D2968" s="1">
        <v>4.5999999999999996</v>
      </c>
      <c r="E2968" s="1">
        <v>1678</v>
      </c>
      <c r="F2968" s="1" t="s">
        <v>219</v>
      </c>
    </row>
    <row r="2969" spans="1:6">
      <c r="A2969" s="1" t="s">
        <v>5</v>
      </c>
      <c r="B2969" s="1" t="s">
        <v>0</v>
      </c>
      <c r="C2969" s="1" t="s">
        <v>215</v>
      </c>
      <c r="D2969" s="1">
        <v>4.5</v>
      </c>
      <c r="E2969" s="1">
        <v>1632</v>
      </c>
      <c r="F2969" s="1" t="s">
        <v>216</v>
      </c>
    </row>
    <row r="2970" spans="1:6">
      <c r="A2970" s="1" t="s">
        <v>5</v>
      </c>
      <c r="B2970" s="1" t="s">
        <v>0</v>
      </c>
      <c r="C2970" s="1" t="s">
        <v>69</v>
      </c>
      <c r="D2970" s="1">
        <v>4.5</v>
      </c>
      <c r="E2970" s="1">
        <v>1414</v>
      </c>
      <c r="F2970" s="1" t="s">
        <v>224</v>
      </c>
    </row>
    <row r="2971" spans="1:6">
      <c r="A2971" s="1" t="s">
        <v>5</v>
      </c>
      <c r="B2971" s="1" t="s">
        <v>0</v>
      </c>
      <c r="C2971" s="1" t="s">
        <v>68</v>
      </c>
      <c r="D2971" s="1">
        <v>4.3</v>
      </c>
      <c r="E2971" s="1">
        <v>1341</v>
      </c>
      <c r="F2971" s="1" t="s">
        <v>200</v>
      </c>
    </row>
    <row r="2972" spans="1:6">
      <c r="A2972" s="1" t="s">
        <v>3435</v>
      </c>
      <c r="B2972" s="1" t="s">
        <v>3167</v>
      </c>
      <c r="C2972" s="1" t="s">
        <v>3437</v>
      </c>
      <c r="D2972" s="1">
        <v>4.5999999999999996</v>
      </c>
      <c r="E2972" s="1">
        <v>7587</v>
      </c>
      <c r="F2972" s="1" t="s">
        <v>211</v>
      </c>
    </row>
    <row r="2973" spans="1:6">
      <c r="A2973" s="1" t="s">
        <v>3435</v>
      </c>
      <c r="B2973" s="1" t="s">
        <v>3167</v>
      </c>
      <c r="C2973" s="1" t="s">
        <v>3467</v>
      </c>
      <c r="D2973" s="1">
        <v>4.7</v>
      </c>
      <c r="E2973" s="1">
        <v>7578</v>
      </c>
      <c r="F2973" s="1" t="s">
        <v>858</v>
      </c>
    </row>
    <row r="2974" spans="1:6">
      <c r="A2974" s="1" t="s">
        <v>3435</v>
      </c>
      <c r="B2974" s="1" t="s">
        <v>3167</v>
      </c>
      <c r="C2974" s="1" t="s">
        <v>3436</v>
      </c>
      <c r="D2974" s="1">
        <v>4.4000000000000004</v>
      </c>
      <c r="E2974" s="1">
        <v>6952</v>
      </c>
      <c r="F2974" s="1" t="s">
        <v>138</v>
      </c>
    </row>
    <row r="2975" spans="1:6">
      <c r="A2975" s="1" t="s">
        <v>3435</v>
      </c>
      <c r="B2975" s="1" t="s">
        <v>3167</v>
      </c>
      <c r="C2975" s="1" t="s">
        <v>3440</v>
      </c>
      <c r="D2975" s="1">
        <v>4.5</v>
      </c>
      <c r="E2975" s="1">
        <v>6236</v>
      </c>
      <c r="F2975" s="1" t="s">
        <v>429</v>
      </c>
    </row>
    <row r="2976" spans="1:6">
      <c r="A2976" s="1" t="s">
        <v>3435</v>
      </c>
      <c r="B2976" s="1" t="s">
        <v>3167</v>
      </c>
      <c r="C2976" s="1" t="s">
        <v>3442</v>
      </c>
      <c r="D2976" s="1">
        <v>4.7</v>
      </c>
      <c r="E2976" s="1">
        <v>5628</v>
      </c>
      <c r="F2976" s="1" t="s">
        <v>3443</v>
      </c>
    </row>
    <row r="2977" spans="1:6">
      <c r="A2977" s="1" t="s">
        <v>3435</v>
      </c>
      <c r="B2977" s="1" t="s">
        <v>3167</v>
      </c>
      <c r="C2977" s="1" t="s">
        <v>3438</v>
      </c>
      <c r="D2977" s="1">
        <v>4.7</v>
      </c>
      <c r="E2977" s="1">
        <v>5102</v>
      </c>
      <c r="F2977" s="1" t="s">
        <v>864</v>
      </c>
    </row>
    <row r="2978" spans="1:6">
      <c r="A2978" s="1" t="s">
        <v>3435</v>
      </c>
      <c r="B2978" s="1" t="s">
        <v>3167</v>
      </c>
      <c r="C2978" s="1" t="s">
        <v>3441</v>
      </c>
      <c r="D2978" s="1">
        <v>4.5999999999999996</v>
      </c>
      <c r="E2978" s="1">
        <v>4374</v>
      </c>
      <c r="F2978" s="1" t="s">
        <v>247</v>
      </c>
    </row>
    <row r="2979" spans="1:6">
      <c r="A2979" s="1" t="s">
        <v>3435</v>
      </c>
      <c r="B2979" s="1" t="s">
        <v>3167</v>
      </c>
      <c r="C2979" s="1" t="s">
        <v>3462</v>
      </c>
      <c r="D2979" s="1">
        <v>4.5999999999999996</v>
      </c>
      <c r="E2979" s="1">
        <v>4302</v>
      </c>
      <c r="F2979" s="1" t="s">
        <v>1016</v>
      </c>
    </row>
    <row r="2980" spans="1:6">
      <c r="A2980" s="1" t="s">
        <v>3435</v>
      </c>
      <c r="B2980" s="1" t="s">
        <v>3167</v>
      </c>
      <c r="C2980" s="1" t="s">
        <v>3445</v>
      </c>
      <c r="D2980" s="1">
        <v>4.5</v>
      </c>
      <c r="E2980" s="1">
        <v>3894</v>
      </c>
      <c r="F2980" s="1" t="s">
        <v>138</v>
      </c>
    </row>
    <row r="2981" spans="1:6">
      <c r="A2981" s="1" t="s">
        <v>3435</v>
      </c>
      <c r="B2981" s="1" t="s">
        <v>3167</v>
      </c>
      <c r="C2981" s="1" t="s">
        <v>3439</v>
      </c>
      <c r="D2981" s="1">
        <v>4.7</v>
      </c>
      <c r="E2981" s="1">
        <v>3590</v>
      </c>
      <c r="F2981" s="1" t="s">
        <v>223</v>
      </c>
    </row>
    <row r="2982" spans="1:6">
      <c r="A2982" s="1" t="s">
        <v>3435</v>
      </c>
      <c r="B2982" s="1" t="s">
        <v>3167</v>
      </c>
      <c r="C2982" s="1" t="s">
        <v>3437</v>
      </c>
      <c r="D2982" s="1">
        <v>4.9000000000000004</v>
      </c>
      <c r="E2982" s="1">
        <v>3026</v>
      </c>
      <c r="F2982" s="1" t="s">
        <v>243</v>
      </c>
    </row>
    <row r="2983" spans="1:6">
      <c r="A2983" s="1" t="s">
        <v>3435</v>
      </c>
      <c r="B2983" s="1" t="s">
        <v>3167</v>
      </c>
      <c r="C2983" s="1" t="s">
        <v>3463</v>
      </c>
      <c r="D2983" s="1">
        <v>4.5999999999999996</v>
      </c>
      <c r="E2983" s="1">
        <v>2987</v>
      </c>
      <c r="F2983" s="1" t="s">
        <v>864</v>
      </c>
    </row>
    <row r="2984" spans="1:6">
      <c r="A2984" s="1" t="s">
        <v>3435</v>
      </c>
      <c r="B2984" s="1" t="s">
        <v>3167</v>
      </c>
      <c r="C2984" s="1" t="s">
        <v>3448</v>
      </c>
      <c r="D2984" s="1">
        <v>4.8</v>
      </c>
      <c r="E2984" s="1">
        <v>2803</v>
      </c>
      <c r="F2984" s="1" t="s">
        <v>12</v>
      </c>
    </row>
    <row r="2985" spans="1:6">
      <c r="A2985" s="1" t="s">
        <v>3435</v>
      </c>
      <c r="B2985" s="1" t="s">
        <v>3167</v>
      </c>
      <c r="C2985" s="1" t="s">
        <v>3454</v>
      </c>
      <c r="D2985" s="1">
        <v>4.5999999999999996</v>
      </c>
      <c r="E2985" s="1">
        <v>2795</v>
      </c>
      <c r="F2985" s="1" t="s">
        <v>200</v>
      </c>
    </row>
    <row r="2986" spans="1:6">
      <c r="A2986" s="1" t="s">
        <v>3435</v>
      </c>
      <c r="B2986" s="1" t="s">
        <v>3167</v>
      </c>
      <c r="C2986" s="1" t="s">
        <v>3452</v>
      </c>
      <c r="D2986" s="1">
        <v>4.5</v>
      </c>
      <c r="E2986" s="1">
        <v>2753</v>
      </c>
      <c r="F2986" s="1" t="s">
        <v>3453</v>
      </c>
    </row>
    <row r="2987" spans="1:6">
      <c r="A2987" s="1" t="s">
        <v>3435</v>
      </c>
      <c r="B2987" s="1" t="s">
        <v>3167</v>
      </c>
      <c r="C2987" s="1" t="s">
        <v>3444</v>
      </c>
      <c r="D2987" s="1">
        <v>4.8</v>
      </c>
      <c r="E2987" s="1">
        <v>2649</v>
      </c>
      <c r="F2987" s="1" t="s">
        <v>366</v>
      </c>
    </row>
    <row r="2988" spans="1:6">
      <c r="A2988" s="1" t="s">
        <v>3435</v>
      </c>
      <c r="B2988" s="1" t="s">
        <v>3167</v>
      </c>
      <c r="C2988" s="1" t="s">
        <v>3465</v>
      </c>
      <c r="D2988" s="1">
        <v>4.5</v>
      </c>
      <c r="E2988" s="1">
        <v>2293</v>
      </c>
      <c r="F2988" s="1" t="s">
        <v>868</v>
      </c>
    </row>
    <row r="2989" spans="1:6">
      <c r="A2989" s="1" t="s">
        <v>3435</v>
      </c>
      <c r="B2989" s="1" t="s">
        <v>3167</v>
      </c>
      <c r="C2989" s="1" t="s">
        <v>3460</v>
      </c>
      <c r="D2989" s="1">
        <v>4.4000000000000004</v>
      </c>
      <c r="E2989" s="1">
        <v>2216</v>
      </c>
      <c r="F2989" s="1" t="s">
        <v>868</v>
      </c>
    </row>
    <row r="2990" spans="1:6">
      <c r="A2990" s="1" t="s">
        <v>3435</v>
      </c>
      <c r="B2990" s="1" t="s">
        <v>3167</v>
      </c>
      <c r="C2990" s="1" t="s">
        <v>3457</v>
      </c>
      <c r="D2990" s="1">
        <v>4.9000000000000004</v>
      </c>
      <c r="E2990" s="1">
        <v>2106</v>
      </c>
      <c r="F2990" s="1" t="s">
        <v>858</v>
      </c>
    </row>
    <row r="2991" spans="1:6">
      <c r="A2991" s="1" t="s">
        <v>3435</v>
      </c>
      <c r="B2991" s="1" t="s">
        <v>3167</v>
      </c>
      <c r="C2991" s="1" t="s">
        <v>3466</v>
      </c>
      <c r="D2991" s="1">
        <v>4.5</v>
      </c>
      <c r="E2991" s="1">
        <v>2006</v>
      </c>
      <c r="F2991" s="1" t="s">
        <v>138</v>
      </c>
    </row>
    <row r="2992" spans="1:6">
      <c r="A2992" s="1" t="s">
        <v>3435</v>
      </c>
      <c r="B2992" s="1" t="s">
        <v>3167</v>
      </c>
      <c r="C2992" s="1" t="s">
        <v>3446</v>
      </c>
      <c r="D2992" s="1">
        <v>4.8</v>
      </c>
      <c r="E2992" s="1">
        <v>1971</v>
      </c>
      <c r="F2992" s="1" t="s">
        <v>136</v>
      </c>
    </row>
    <row r="2993" spans="1:6">
      <c r="A2993" s="1" t="s">
        <v>3435</v>
      </c>
      <c r="B2993" s="1" t="s">
        <v>3167</v>
      </c>
      <c r="C2993" s="1" t="s">
        <v>3464</v>
      </c>
      <c r="D2993" s="1">
        <v>4.4000000000000004</v>
      </c>
      <c r="E2993" s="1">
        <v>1958</v>
      </c>
      <c r="F2993" s="1" t="s">
        <v>247</v>
      </c>
    </row>
    <row r="2994" spans="1:6">
      <c r="A2994" s="1" t="s">
        <v>3435</v>
      </c>
      <c r="B2994" s="1" t="s">
        <v>3167</v>
      </c>
      <c r="C2994" s="1" t="s">
        <v>3447</v>
      </c>
      <c r="D2994" s="1">
        <v>4.7</v>
      </c>
      <c r="E2994" s="1">
        <v>1790</v>
      </c>
      <c r="F2994" s="1" t="s">
        <v>145</v>
      </c>
    </row>
    <row r="2995" spans="1:6">
      <c r="A2995" s="1" t="s">
        <v>3435</v>
      </c>
      <c r="B2995" s="1" t="s">
        <v>3167</v>
      </c>
      <c r="C2995" s="1" t="s">
        <v>3451</v>
      </c>
      <c r="D2995" s="1">
        <v>4.5</v>
      </c>
      <c r="E2995" s="1">
        <v>1788</v>
      </c>
      <c r="F2995" s="1" t="s">
        <v>138</v>
      </c>
    </row>
    <row r="2996" spans="1:6">
      <c r="A2996" s="1" t="s">
        <v>3435</v>
      </c>
      <c r="B2996" s="1" t="s">
        <v>3167</v>
      </c>
      <c r="C2996" s="1" t="s">
        <v>3459</v>
      </c>
      <c r="D2996" s="1">
        <v>4.5</v>
      </c>
      <c r="E2996" s="1">
        <v>1619</v>
      </c>
      <c r="F2996" s="1" t="s">
        <v>161</v>
      </c>
    </row>
    <row r="2997" spans="1:6">
      <c r="A2997" s="1" t="s">
        <v>3435</v>
      </c>
      <c r="B2997" s="1" t="s">
        <v>3167</v>
      </c>
      <c r="C2997" s="1" t="s">
        <v>3449</v>
      </c>
      <c r="D2997" s="1">
        <v>4.5999999999999996</v>
      </c>
      <c r="E2997" s="1">
        <v>1458</v>
      </c>
      <c r="F2997" s="1" t="s">
        <v>3450</v>
      </c>
    </row>
    <row r="2998" spans="1:6">
      <c r="A2998" s="1" t="s">
        <v>3435</v>
      </c>
      <c r="B2998" s="1" t="s">
        <v>3167</v>
      </c>
      <c r="C2998" s="1" t="s">
        <v>3458</v>
      </c>
      <c r="D2998" s="1">
        <v>4.8</v>
      </c>
      <c r="E2998" s="1">
        <v>1189</v>
      </c>
      <c r="F2998" s="1" t="s">
        <v>136</v>
      </c>
    </row>
    <row r="2999" spans="1:6">
      <c r="A2999" s="1" t="s">
        <v>3435</v>
      </c>
      <c r="B2999" s="1" t="s">
        <v>3167</v>
      </c>
      <c r="C2999" s="1" t="s">
        <v>3456</v>
      </c>
      <c r="D2999" s="1">
        <v>4.8</v>
      </c>
      <c r="E2999" s="1">
        <v>1030</v>
      </c>
      <c r="F2999" s="1" t="s">
        <v>12</v>
      </c>
    </row>
    <row r="3000" spans="1:6">
      <c r="A3000" s="1" t="s">
        <v>3435</v>
      </c>
      <c r="B3000" s="1" t="s">
        <v>3167</v>
      </c>
      <c r="C3000" s="1" t="s">
        <v>3455</v>
      </c>
      <c r="D3000" s="1">
        <v>4.7</v>
      </c>
      <c r="E3000" s="1">
        <v>729</v>
      </c>
      <c r="F3000" s="1" t="s">
        <v>608</v>
      </c>
    </row>
    <row r="3001" spans="1:6">
      <c r="A3001" s="1" t="s">
        <v>3435</v>
      </c>
      <c r="B3001" s="1" t="s">
        <v>3167</v>
      </c>
      <c r="C3001" s="1" t="s">
        <v>3461</v>
      </c>
      <c r="D3001" s="1">
        <v>4.7</v>
      </c>
      <c r="E3001" s="1">
        <v>677</v>
      </c>
      <c r="F3001" s="1" t="s">
        <v>264</v>
      </c>
    </row>
    <row r="3002" spans="1:6">
      <c r="A3002" s="1" t="s">
        <v>110</v>
      </c>
      <c r="B3002" s="1" t="s">
        <v>2376</v>
      </c>
      <c r="C3002" s="1" t="s">
        <v>2409</v>
      </c>
      <c r="D3002" s="1">
        <v>4.5</v>
      </c>
      <c r="E3002" s="1">
        <v>14023</v>
      </c>
      <c r="F3002" s="1" t="s">
        <v>238</v>
      </c>
    </row>
    <row r="3003" spans="1:6">
      <c r="A3003" s="1" t="s">
        <v>110</v>
      </c>
      <c r="B3003" s="1" t="s">
        <v>2376</v>
      </c>
      <c r="C3003" s="1" t="s">
        <v>2408</v>
      </c>
      <c r="D3003" s="1">
        <v>4.7</v>
      </c>
      <c r="E3003" s="1">
        <v>8745</v>
      </c>
      <c r="F3003" s="1" t="s">
        <v>137</v>
      </c>
    </row>
    <row r="3004" spans="1:6">
      <c r="A3004" s="1" t="s">
        <v>110</v>
      </c>
      <c r="B3004" s="1" t="s">
        <v>2376</v>
      </c>
      <c r="C3004" s="1" t="s">
        <v>2412</v>
      </c>
      <c r="D3004" s="1">
        <v>4.5</v>
      </c>
      <c r="E3004" s="1">
        <v>7514</v>
      </c>
      <c r="F3004" s="1" t="s">
        <v>144</v>
      </c>
    </row>
    <row r="3005" spans="1:6">
      <c r="A3005" s="1" t="s">
        <v>110</v>
      </c>
      <c r="B3005" s="1" t="s">
        <v>2376</v>
      </c>
      <c r="C3005" s="1" t="s">
        <v>2417</v>
      </c>
      <c r="D3005" s="1">
        <v>4.0999999999999996</v>
      </c>
      <c r="E3005" s="1">
        <v>5330</v>
      </c>
      <c r="F3005" s="1" t="s">
        <v>190</v>
      </c>
    </row>
    <row r="3006" spans="1:6">
      <c r="A3006" s="1" t="s">
        <v>110</v>
      </c>
      <c r="B3006" s="1" t="s">
        <v>2376</v>
      </c>
      <c r="C3006" s="1" t="s">
        <v>2415</v>
      </c>
      <c r="D3006" s="1">
        <v>4.5</v>
      </c>
      <c r="E3006" s="1">
        <v>4853</v>
      </c>
      <c r="F3006" s="1" t="s">
        <v>223</v>
      </c>
    </row>
    <row r="3007" spans="1:6">
      <c r="A3007" s="1" t="s">
        <v>110</v>
      </c>
      <c r="B3007" s="1" t="s">
        <v>2376</v>
      </c>
      <c r="C3007" s="1" t="s">
        <v>2410</v>
      </c>
      <c r="D3007" s="1">
        <v>4.5999999999999996</v>
      </c>
      <c r="E3007" s="1">
        <v>4318</v>
      </c>
      <c r="F3007" s="1" t="s">
        <v>180</v>
      </c>
    </row>
    <row r="3008" spans="1:6">
      <c r="A3008" s="1" t="s">
        <v>110</v>
      </c>
      <c r="B3008" s="1" t="s">
        <v>2376</v>
      </c>
      <c r="C3008" s="1" t="s">
        <v>2416</v>
      </c>
      <c r="D3008" s="1">
        <v>4.4000000000000004</v>
      </c>
      <c r="E3008" s="1">
        <v>3133</v>
      </c>
      <c r="F3008" s="1" t="s">
        <v>257</v>
      </c>
    </row>
    <row r="3009" spans="1:6">
      <c r="A3009" s="1" t="s">
        <v>110</v>
      </c>
      <c r="B3009" s="1" t="s">
        <v>2376</v>
      </c>
      <c r="C3009" s="1" t="s">
        <v>2418</v>
      </c>
      <c r="D3009" s="1">
        <v>4.3</v>
      </c>
      <c r="E3009" s="1">
        <v>2708</v>
      </c>
      <c r="F3009" s="1" t="s">
        <v>134</v>
      </c>
    </row>
    <row r="3010" spans="1:6">
      <c r="A3010" s="1" t="s">
        <v>110</v>
      </c>
      <c r="B3010" s="1" t="s">
        <v>2376</v>
      </c>
      <c r="C3010" s="1" t="s">
        <v>2421</v>
      </c>
      <c r="D3010" s="1">
        <v>4.5</v>
      </c>
      <c r="E3010" s="1">
        <v>2473</v>
      </c>
      <c r="F3010" s="1" t="s">
        <v>145</v>
      </c>
    </row>
    <row r="3011" spans="1:6">
      <c r="A3011" s="1" t="s">
        <v>110</v>
      </c>
      <c r="B3011" s="1" t="s">
        <v>2376</v>
      </c>
      <c r="C3011" s="1" t="s">
        <v>2424</v>
      </c>
      <c r="D3011" s="1">
        <v>4.4000000000000004</v>
      </c>
      <c r="E3011" s="1">
        <v>2140</v>
      </c>
      <c r="F3011" s="1" t="s">
        <v>145</v>
      </c>
    </row>
    <row r="3012" spans="1:6">
      <c r="A3012" s="1" t="s">
        <v>110</v>
      </c>
      <c r="B3012" s="1" t="s">
        <v>2376</v>
      </c>
      <c r="C3012" s="1" t="s">
        <v>2413</v>
      </c>
      <c r="D3012" s="1">
        <v>4.5</v>
      </c>
      <c r="E3012" s="1">
        <v>1852</v>
      </c>
      <c r="F3012" s="1" t="s">
        <v>2414</v>
      </c>
    </row>
    <row r="3013" spans="1:6">
      <c r="A3013" s="1" t="s">
        <v>110</v>
      </c>
      <c r="B3013" s="1" t="s">
        <v>2376</v>
      </c>
      <c r="C3013" s="1" t="s">
        <v>2431</v>
      </c>
      <c r="D3013" s="1">
        <v>4.4000000000000004</v>
      </c>
      <c r="E3013" s="1">
        <v>1584</v>
      </c>
      <c r="F3013" s="1" t="s">
        <v>150</v>
      </c>
    </row>
    <row r="3014" spans="1:6">
      <c r="A3014" s="1" t="s">
        <v>110</v>
      </c>
      <c r="B3014" s="1" t="s">
        <v>2376</v>
      </c>
      <c r="C3014" s="1" t="s">
        <v>2427</v>
      </c>
      <c r="D3014" s="1">
        <v>4.5999999999999996</v>
      </c>
      <c r="E3014" s="1">
        <v>1204</v>
      </c>
      <c r="F3014" s="1" t="s">
        <v>223</v>
      </c>
    </row>
    <row r="3015" spans="1:6">
      <c r="A3015" s="1" t="s">
        <v>110</v>
      </c>
      <c r="B3015" s="1" t="s">
        <v>2376</v>
      </c>
      <c r="C3015" s="1" t="s">
        <v>2419</v>
      </c>
      <c r="D3015" s="1">
        <v>4.3</v>
      </c>
      <c r="E3015" s="1">
        <v>1109</v>
      </c>
      <c r="F3015" s="1" t="s">
        <v>143</v>
      </c>
    </row>
    <row r="3016" spans="1:6">
      <c r="A3016" s="1" t="s">
        <v>110</v>
      </c>
      <c r="B3016" s="1" t="s">
        <v>2376</v>
      </c>
      <c r="C3016" s="1" t="s">
        <v>2434</v>
      </c>
      <c r="D3016" s="1">
        <v>4.5</v>
      </c>
      <c r="E3016" s="1">
        <v>943</v>
      </c>
      <c r="F3016" s="1" t="s">
        <v>178</v>
      </c>
    </row>
    <row r="3017" spans="1:6">
      <c r="A3017" s="1" t="s">
        <v>110</v>
      </c>
      <c r="B3017" s="1" t="s">
        <v>2376</v>
      </c>
      <c r="C3017" s="1" t="s">
        <v>2439</v>
      </c>
      <c r="D3017" s="1">
        <v>4.4000000000000004</v>
      </c>
      <c r="E3017" s="1">
        <v>799</v>
      </c>
      <c r="F3017" s="1" t="s">
        <v>2440</v>
      </c>
    </row>
    <row r="3018" spans="1:6">
      <c r="A3018" s="1" t="s">
        <v>110</v>
      </c>
      <c r="B3018" s="1" t="s">
        <v>2376</v>
      </c>
      <c r="C3018" s="1" t="s">
        <v>2425</v>
      </c>
      <c r="D3018" s="1">
        <v>4.5999999999999996</v>
      </c>
      <c r="E3018" s="1">
        <v>783</v>
      </c>
      <c r="F3018" s="1" t="s">
        <v>778</v>
      </c>
    </row>
    <row r="3019" spans="1:6">
      <c r="A3019" s="1" t="s">
        <v>110</v>
      </c>
      <c r="B3019" s="1" t="s">
        <v>2376</v>
      </c>
      <c r="C3019" s="1" t="s">
        <v>2422</v>
      </c>
      <c r="D3019" s="1">
        <v>4.4000000000000004</v>
      </c>
      <c r="E3019" s="1">
        <v>756</v>
      </c>
      <c r="F3019" s="1" t="s">
        <v>2423</v>
      </c>
    </row>
    <row r="3020" spans="1:6">
      <c r="A3020" s="1" t="s">
        <v>110</v>
      </c>
      <c r="B3020" s="1" t="s">
        <v>2376</v>
      </c>
      <c r="C3020" s="1" t="s">
        <v>2430</v>
      </c>
      <c r="D3020" s="1">
        <v>4.2</v>
      </c>
      <c r="E3020" s="1">
        <v>654</v>
      </c>
      <c r="F3020" s="1" t="s">
        <v>422</v>
      </c>
    </row>
    <row r="3021" spans="1:6">
      <c r="A3021" s="1" t="s">
        <v>110</v>
      </c>
      <c r="B3021" s="1" t="s">
        <v>2376</v>
      </c>
      <c r="C3021" s="1" t="s">
        <v>2436</v>
      </c>
      <c r="D3021" s="1">
        <v>4.5</v>
      </c>
      <c r="E3021" s="1">
        <v>633</v>
      </c>
      <c r="F3021" s="1" t="s">
        <v>140</v>
      </c>
    </row>
    <row r="3022" spans="1:6">
      <c r="A3022" s="1" t="s">
        <v>110</v>
      </c>
      <c r="B3022" s="1" t="s">
        <v>2376</v>
      </c>
      <c r="C3022" s="1" t="s">
        <v>2432</v>
      </c>
      <c r="D3022" s="1">
        <v>4.5</v>
      </c>
      <c r="E3022" s="1">
        <v>619</v>
      </c>
      <c r="F3022" s="1" t="s">
        <v>256</v>
      </c>
    </row>
    <row r="3023" spans="1:6">
      <c r="A3023" s="1" t="s">
        <v>110</v>
      </c>
      <c r="B3023" s="1" t="s">
        <v>2376</v>
      </c>
      <c r="C3023" s="1" t="s">
        <v>2411</v>
      </c>
      <c r="D3023" s="1">
        <v>4.9000000000000004</v>
      </c>
      <c r="E3023" s="1">
        <v>618</v>
      </c>
      <c r="F3023" s="1" t="s">
        <v>388</v>
      </c>
    </row>
    <row r="3024" spans="1:6">
      <c r="A3024" s="1" t="s">
        <v>110</v>
      </c>
      <c r="B3024" s="1" t="s">
        <v>2376</v>
      </c>
      <c r="C3024" s="1" t="s">
        <v>2433</v>
      </c>
      <c r="D3024" s="1">
        <v>4.4000000000000004</v>
      </c>
      <c r="E3024" s="1">
        <v>574</v>
      </c>
      <c r="F3024" s="1" t="s">
        <v>366</v>
      </c>
    </row>
    <row r="3025" spans="1:6">
      <c r="A3025" s="1" t="s">
        <v>110</v>
      </c>
      <c r="B3025" s="1" t="s">
        <v>2376</v>
      </c>
      <c r="C3025" s="1" t="s">
        <v>2438</v>
      </c>
      <c r="D3025" s="1">
        <v>4.4000000000000004</v>
      </c>
      <c r="E3025" s="1">
        <v>515</v>
      </c>
      <c r="F3025" s="1" t="s">
        <v>143</v>
      </c>
    </row>
    <row r="3026" spans="1:6">
      <c r="A3026" s="1" t="s">
        <v>110</v>
      </c>
      <c r="B3026" s="1" t="s">
        <v>2376</v>
      </c>
      <c r="C3026" s="1" t="s">
        <v>2426</v>
      </c>
      <c r="D3026" s="1">
        <v>4.5</v>
      </c>
      <c r="E3026" s="1">
        <v>503</v>
      </c>
      <c r="F3026" s="1" t="s">
        <v>180</v>
      </c>
    </row>
    <row r="3027" spans="1:6">
      <c r="A3027" s="1" t="s">
        <v>110</v>
      </c>
      <c r="B3027" s="1" t="s">
        <v>2376</v>
      </c>
      <c r="C3027" s="1" t="s">
        <v>2435</v>
      </c>
      <c r="D3027" s="1">
        <v>4.3</v>
      </c>
      <c r="E3027" s="1">
        <v>354</v>
      </c>
      <c r="F3027" s="1" t="s">
        <v>180</v>
      </c>
    </row>
    <row r="3028" spans="1:6">
      <c r="A3028" s="1" t="s">
        <v>110</v>
      </c>
      <c r="B3028" s="1" t="s">
        <v>2376</v>
      </c>
      <c r="C3028" s="1" t="s">
        <v>2428</v>
      </c>
      <c r="D3028" s="1">
        <v>4.5999999999999996</v>
      </c>
      <c r="E3028" s="1">
        <v>325</v>
      </c>
      <c r="F3028" s="1" t="s">
        <v>180</v>
      </c>
    </row>
    <row r="3029" spans="1:6">
      <c r="A3029" s="1" t="s">
        <v>110</v>
      </c>
      <c r="B3029" s="1" t="s">
        <v>2376</v>
      </c>
      <c r="C3029" s="1" t="s">
        <v>2429</v>
      </c>
      <c r="D3029" s="1">
        <v>4.7</v>
      </c>
      <c r="E3029" s="1">
        <v>256</v>
      </c>
      <c r="F3029" s="1" t="s">
        <v>653</v>
      </c>
    </row>
    <row r="3030" spans="1:6">
      <c r="A3030" s="1" t="s">
        <v>110</v>
      </c>
      <c r="B3030" s="1" t="s">
        <v>2376</v>
      </c>
      <c r="C3030" s="1" t="s">
        <v>2420</v>
      </c>
      <c r="D3030" s="1">
        <v>4.8</v>
      </c>
      <c r="E3030" s="1">
        <v>239</v>
      </c>
      <c r="F3030" s="1" t="s">
        <v>210</v>
      </c>
    </row>
    <row r="3031" spans="1:6">
      <c r="A3031" s="1" t="s">
        <v>110</v>
      </c>
      <c r="B3031" s="1" t="s">
        <v>2376</v>
      </c>
      <c r="C3031" s="1" t="s">
        <v>2437</v>
      </c>
      <c r="D3031" s="1">
        <v>4.8</v>
      </c>
      <c r="E3031" s="1">
        <v>92</v>
      </c>
      <c r="F3031" s="1" t="s">
        <v>143</v>
      </c>
    </row>
    <row r="3032" spans="1:6">
      <c r="A3032" s="1" t="s">
        <v>3266</v>
      </c>
      <c r="B3032" s="1" t="s">
        <v>3167</v>
      </c>
      <c r="C3032" s="1" t="s">
        <v>3268</v>
      </c>
      <c r="D3032" s="1">
        <v>4.4000000000000004</v>
      </c>
      <c r="E3032" s="1">
        <v>6401</v>
      </c>
      <c r="F3032" s="1" t="s">
        <v>180</v>
      </c>
    </row>
    <row r="3033" spans="1:6">
      <c r="A3033" s="1" t="s">
        <v>3266</v>
      </c>
      <c r="B3033" s="1" t="s">
        <v>3167</v>
      </c>
      <c r="C3033" s="1" t="s">
        <v>3271</v>
      </c>
      <c r="D3033" s="1">
        <v>3.8</v>
      </c>
      <c r="E3033" s="1">
        <v>5130</v>
      </c>
      <c r="F3033" s="1" t="s">
        <v>588</v>
      </c>
    </row>
    <row r="3034" spans="1:6">
      <c r="A3034" s="1" t="s">
        <v>3266</v>
      </c>
      <c r="B3034" s="1" t="s">
        <v>3167</v>
      </c>
      <c r="C3034" s="1" t="s">
        <v>3267</v>
      </c>
      <c r="D3034" s="1">
        <v>4.8</v>
      </c>
      <c r="E3034" s="1">
        <v>4481</v>
      </c>
      <c r="F3034" s="1" t="s">
        <v>178</v>
      </c>
    </row>
    <row r="3035" spans="1:6">
      <c r="A3035" s="1" t="s">
        <v>3266</v>
      </c>
      <c r="B3035" s="1" t="s">
        <v>3167</v>
      </c>
      <c r="C3035" s="1" t="s">
        <v>3274</v>
      </c>
      <c r="D3035" s="1">
        <v>4.4000000000000004</v>
      </c>
      <c r="E3035" s="1">
        <v>4124</v>
      </c>
      <c r="F3035" s="1" t="s">
        <v>203</v>
      </c>
    </row>
    <row r="3036" spans="1:6">
      <c r="A3036" s="1" t="s">
        <v>3266</v>
      </c>
      <c r="B3036" s="1" t="s">
        <v>3167</v>
      </c>
      <c r="C3036" s="1" t="s">
        <v>3278</v>
      </c>
      <c r="D3036" s="1">
        <v>4.7</v>
      </c>
      <c r="E3036" s="1">
        <v>3925</v>
      </c>
      <c r="F3036" s="1" t="s">
        <v>180</v>
      </c>
    </row>
    <row r="3037" spans="1:6">
      <c r="A3037" s="1" t="s">
        <v>3266</v>
      </c>
      <c r="B3037" s="1" t="s">
        <v>3167</v>
      </c>
      <c r="C3037" s="1" t="s">
        <v>3270</v>
      </c>
      <c r="D3037" s="1">
        <v>4.5</v>
      </c>
      <c r="E3037" s="1">
        <v>3848</v>
      </c>
      <c r="F3037" s="1" t="s">
        <v>778</v>
      </c>
    </row>
    <row r="3038" spans="1:6">
      <c r="A3038" s="1" t="s">
        <v>3266</v>
      </c>
      <c r="B3038" s="1" t="s">
        <v>3167</v>
      </c>
      <c r="C3038" s="1" t="s">
        <v>3272</v>
      </c>
      <c r="D3038" s="1">
        <v>4.5999999999999996</v>
      </c>
      <c r="E3038" s="1">
        <v>3641</v>
      </c>
      <c r="F3038" s="1" t="s">
        <v>200</v>
      </c>
    </row>
    <row r="3039" spans="1:6">
      <c r="A3039" s="1" t="s">
        <v>3266</v>
      </c>
      <c r="B3039" s="1" t="s">
        <v>3167</v>
      </c>
      <c r="C3039" s="1" t="s">
        <v>3288</v>
      </c>
      <c r="D3039" s="1">
        <v>4</v>
      </c>
      <c r="E3039" s="1">
        <v>2881</v>
      </c>
      <c r="F3039" s="1" t="s">
        <v>3289</v>
      </c>
    </row>
    <row r="3040" spans="1:6">
      <c r="A3040" s="1" t="s">
        <v>3266</v>
      </c>
      <c r="B3040" s="1" t="s">
        <v>3167</v>
      </c>
      <c r="C3040" s="1" t="s">
        <v>3273</v>
      </c>
      <c r="D3040" s="1">
        <v>4.8</v>
      </c>
      <c r="E3040" s="1">
        <v>2854</v>
      </c>
      <c r="F3040" s="1" t="s">
        <v>144</v>
      </c>
    </row>
    <row r="3041" spans="1:6">
      <c r="A3041" s="1" t="s">
        <v>3266</v>
      </c>
      <c r="B3041" s="1" t="s">
        <v>3167</v>
      </c>
      <c r="C3041" s="1" t="s">
        <v>3275</v>
      </c>
      <c r="D3041" s="1">
        <v>4.7</v>
      </c>
      <c r="E3041" s="1">
        <v>2817</v>
      </c>
      <c r="F3041" s="1" t="s">
        <v>3276</v>
      </c>
    </row>
    <row r="3042" spans="1:6">
      <c r="A3042" s="1" t="s">
        <v>3266</v>
      </c>
      <c r="B3042" s="1" t="s">
        <v>3167</v>
      </c>
      <c r="C3042" s="1" t="s">
        <v>3285</v>
      </c>
      <c r="D3042" s="1">
        <v>4.5</v>
      </c>
      <c r="E3042" s="1">
        <v>2379</v>
      </c>
      <c r="F3042" s="1" t="s">
        <v>229</v>
      </c>
    </row>
    <row r="3043" spans="1:6">
      <c r="A3043" s="1" t="s">
        <v>3266</v>
      </c>
      <c r="B3043" s="1" t="s">
        <v>3167</v>
      </c>
      <c r="C3043" s="1" t="s">
        <v>3282</v>
      </c>
      <c r="D3043" s="1">
        <v>3.9</v>
      </c>
      <c r="E3043" s="1">
        <v>2045</v>
      </c>
      <c r="F3043" s="1" t="s">
        <v>719</v>
      </c>
    </row>
    <row r="3044" spans="1:6">
      <c r="A3044" s="1" t="s">
        <v>3266</v>
      </c>
      <c r="B3044" s="1" t="s">
        <v>3167</v>
      </c>
      <c r="C3044" s="1" t="s">
        <v>3295</v>
      </c>
      <c r="D3044" s="1">
        <v>3.6</v>
      </c>
      <c r="E3044" s="1">
        <v>1800</v>
      </c>
      <c r="F3044" s="1" t="s">
        <v>3296</v>
      </c>
    </row>
    <row r="3045" spans="1:6">
      <c r="A3045" s="1" t="s">
        <v>3266</v>
      </c>
      <c r="B3045" s="1" t="s">
        <v>3167</v>
      </c>
      <c r="C3045" s="1" t="s">
        <v>3269</v>
      </c>
      <c r="D3045" s="1">
        <v>4.8</v>
      </c>
      <c r="E3045" s="1">
        <v>1717</v>
      </c>
      <c r="F3045" s="1" t="s">
        <v>259</v>
      </c>
    </row>
    <row r="3046" spans="1:6">
      <c r="A3046" s="1" t="s">
        <v>3266</v>
      </c>
      <c r="B3046" s="1" t="s">
        <v>3167</v>
      </c>
      <c r="C3046" s="1" t="s">
        <v>3293</v>
      </c>
      <c r="D3046" s="1">
        <v>4.5999999999999996</v>
      </c>
      <c r="E3046" s="1">
        <v>1607</v>
      </c>
      <c r="F3046" s="1" t="s">
        <v>1838</v>
      </c>
    </row>
    <row r="3047" spans="1:6">
      <c r="A3047" s="1" t="s">
        <v>3266</v>
      </c>
      <c r="B3047" s="1" t="s">
        <v>3167</v>
      </c>
      <c r="C3047" s="1" t="s">
        <v>3299</v>
      </c>
      <c r="D3047" s="1">
        <v>4</v>
      </c>
      <c r="E3047" s="1">
        <v>1537</v>
      </c>
      <c r="F3047" s="1" t="s">
        <v>259</v>
      </c>
    </row>
    <row r="3048" spans="1:6">
      <c r="A3048" s="1" t="s">
        <v>3266</v>
      </c>
      <c r="B3048" s="1" t="s">
        <v>3167</v>
      </c>
      <c r="C3048" s="1" t="s">
        <v>3283</v>
      </c>
      <c r="D3048" s="1">
        <v>4.9000000000000004</v>
      </c>
      <c r="E3048" s="1">
        <v>1487</v>
      </c>
      <c r="F3048" s="1" t="s">
        <v>180</v>
      </c>
    </row>
    <row r="3049" spans="1:6">
      <c r="A3049" s="1" t="s">
        <v>3266</v>
      </c>
      <c r="B3049" s="1" t="s">
        <v>3167</v>
      </c>
      <c r="C3049" s="1" t="s">
        <v>3287</v>
      </c>
      <c r="D3049" s="1">
        <v>3.5</v>
      </c>
      <c r="E3049" s="1">
        <v>1474</v>
      </c>
      <c r="F3049" s="1" t="s">
        <v>3300</v>
      </c>
    </row>
    <row r="3050" spans="1:6">
      <c r="A3050" s="1" t="s">
        <v>3266</v>
      </c>
      <c r="B3050" s="1" t="s">
        <v>3167</v>
      </c>
      <c r="C3050" s="1" t="s">
        <v>3281</v>
      </c>
      <c r="D3050" s="1">
        <v>4.2</v>
      </c>
      <c r="E3050" s="1">
        <v>1440</v>
      </c>
      <c r="F3050" s="1" t="s">
        <v>143</v>
      </c>
    </row>
    <row r="3051" spans="1:6">
      <c r="A3051" s="1" t="s">
        <v>3266</v>
      </c>
      <c r="B3051" s="1" t="s">
        <v>3167</v>
      </c>
      <c r="C3051" s="1" t="s">
        <v>3290</v>
      </c>
      <c r="D3051" s="1">
        <v>4.4000000000000004</v>
      </c>
      <c r="E3051" s="1">
        <v>1412</v>
      </c>
      <c r="F3051" s="1" t="s">
        <v>166</v>
      </c>
    </row>
    <row r="3052" spans="1:6">
      <c r="A3052" s="1" t="s">
        <v>3266</v>
      </c>
      <c r="B3052" s="1" t="s">
        <v>3167</v>
      </c>
      <c r="C3052" s="1" t="s">
        <v>3277</v>
      </c>
      <c r="D3052" s="1">
        <v>4.7</v>
      </c>
      <c r="E3052" s="1">
        <v>1251</v>
      </c>
      <c r="F3052" s="1" t="s">
        <v>1694</v>
      </c>
    </row>
    <row r="3053" spans="1:6">
      <c r="A3053" s="1" t="s">
        <v>3266</v>
      </c>
      <c r="B3053" s="1" t="s">
        <v>3167</v>
      </c>
      <c r="C3053" s="1" t="s">
        <v>3284</v>
      </c>
      <c r="D3053" s="1">
        <v>4.5999999999999996</v>
      </c>
      <c r="E3053" s="1">
        <v>1216</v>
      </c>
      <c r="F3053" s="1" t="s">
        <v>180</v>
      </c>
    </row>
    <row r="3054" spans="1:6">
      <c r="A3054" s="1" t="s">
        <v>3266</v>
      </c>
      <c r="B3054" s="1" t="s">
        <v>3167</v>
      </c>
      <c r="C3054" s="1" t="s">
        <v>3280</v>
      </c>
      <c r="D3054" s="1">
        <v>4.4000000000000004</v>
      </c>
      <c r="E3054" s="1">
        <v>1192</v>
      </c>
      <c r="F3054" s="1" t="s">
        <v>238</v>
      </c>
    </row>
    <row r="3055" spans="1:6">
      <c r="A3055" s="1" t="s">
        <v>3266</v>
      </c>
      <c r="B3055" s="1" t="s">
        <v>3167</v>
      </c>
      <c r="C3055" s="1" t="s">
        <v>3279</v>
      </c>
      <c r="D3055" s="1">
        <v>4.8</v>
      </c>
      <c r="E3055" s="1">
        <v>1057</v>
      </c>
      <c r="F3055" s="1" t="s">
        <v>211</v>
      </c>
    </row>
    <row r="3056" spans="1:6">
      <c r="A3056" s="1" t="s">
        <v>3266</v>
      </c>
      <c r="B3056" s="1" t="s">
        <v>3167</v>
      </c>
      <c r="C3056" s="1" t="s">
        <v>3287</v>
      </c>
      <c r="D3056" s="1">
        <v>4.5999999999999996</v>
      </c>
      <c r="E3056" s="1">
        <v>1022</v>
      </c>
      <c r="F3056" s="1" t="s">
        <v>366</v>
      </c>
    </row>
    <row r="3057" spans="1:6">
      <c r="A3057" s="1" t="s">
        <v>3266</v>
      </c>
      <c r="B3057" s="1" t="s">
        <v>3167</v>
      </c>
      <c r="C3057" s="1" t="s">
        <v>3298</v>
      </c>
      <c r="D3057" s="1">
        <v>4.2</v>
      </c>
      <c r="E3057" s="1">
        <v>847</v>
      </c>
      <c r="F3057" s="1" t="s">
        <v>166</v>
      </c>
    </row>
    <row r="3058" spans="1:6">
      <c r="A3058" s="1" t="s">
        <v>3266</v>
      </c>
      <c r="B3058" s="1" t="s">
        <v>3167</v>
      </c>
      <c r="C3058" s="1" t="s">
        <v>3297</v>
      </c>
      <c r="D3058" s="1">
        <v>4.5</v>
      </c>
      <c r="E3058" s="1">
        <v>777</v>
      </c>
      <c r="F3058" s="1" t="s">
        <v>211</v>
      </c>
    </row>
    <row r="3059" spans="1:6">
      <c r="A3059" s="1" t="s">
        <v>3266</v>
      </c>
      <c r="B3059" s="1" t="s">
        <v>3167</v>
      </c>
      <c r="C3059" s="1" t="s">
        <v>3286</v>
      </c>
      <c r="D3059" s="1">
        <v>4.3</v>
      </c>
      <c r="E3059" s="1">
        <v>760</v>
      </c>
      <c r="F3059" s="1" t="s">
        <v>1232</v>
      </c>
    </row>
    <row r="3060" spans="1:6">
      <c r="A3060" s="1" t="s">
        <v>3266</v>
      </c>
      <c r="B3060" s="1" t="s">
        <v>3167</v>
      </c>
      <c r="C3060" s="1" t="s">
        <v>3291</v>
      </c>
      <c r="D3060" s="1">
        <v>4.8</v>
      </c>
      <c r="E3060" s="1">
        <v>758</v>
      </c>
      <c r="F3060" s="1" t="s">
        <v>3292</v>
      </c>
    </row>
    <row r="3061" spans="1:6">
      <c r="A3061" s="1" t="s">
        <v>3266</v>
      </c>
      <c r="B3061" s="1" t="s">
        <v>3167</v>
      </c>
      <c r="C3061" s="1" t="s">
        <v>3294</v>
      </c>
      <c r="D3061" s="1">
        <v>4.5</v>
      </c>
      <c r="E3061" s="1">
        <v>673</v>
      </c>
      <c r="F3061" s="1" t="s">
        <v>251</v>
      </c>
    </row>
    <row r="3062" spans="1:6">
      <c r="A3062" s="1" t="s">
        <v>543</v>
      </c>
      <c r="B3062" s="1" t="s">
        <v>78</v>
      </c>
      <c r="C3062" s="1" t="s">
        <v>547</v>
      </c>
      <c r="D3062" s="1">
        <v>4.2</v>
      </c>
      <c r="E3062" s="1">
        <v>4487</v>
      </c>
      <c r="F3062" s="1" t="s">
        <v>180</v>
      </c>
    </row>
    <row r="3063" spans="1:6">
      <c r="A3063" s="1" t="s">
        <v>543</v>
      </c>
      <c r="B3063" s="1" t="s">
        <v>78</v>
      </c>
      <c r="C3063" s="1" t="s">
        <v>550</v>
      </c>
      <c r="D3063" s="1">
        <v>4.4000000000000004</v>
      </c>
      <c r="E3063" s="1">
        <v>2712</v>
      </c>
      <c r="F3063" s="1" t="s">
        <v>373</v>
      </c>
    </row>
    <row r="3064" spans="1:6">
      <c r="A3064" s="1" t="s">
        <v>543</v>
      </c>
      <c r="B3064" s="1" t="s">
        <v>78</v>
      </c>
      <c r="C3064" s="1" t="s">
        <v>545</v>
      </c>
      <c r="D3064" s="1">
        <v>4.5</v>
      </c>
      <c r="E3064" s="1">
        <v>2275</v>
      </c>
      <c r="F3064" s="1" t="s">
        <v>546</v>
      </c>
    </row>
    <row r="3065" spans="1:6">
      <c r="A3065" s="1" t="s">
        <v>543</v>
      </c>
      <c r="B3065" s="1" t="s">
        <v>78</v>
      </c>
      <c r="C3065" s="1" t="s">
        <v>552</v>
      </c>
      <c r="D3065" s="1">
        <v>4.3</v>
      </c>
      <c r="E3065" s="1">
        <v>1957</v>
      </c>
      <c r="F3065" s="1" t="s">
        <v>229</v>
      </c>
    </row>
    <row r="3066" spans="1:6">
      <c r="A3066" s="1" t="s">
        <v>543</v>
      </c>
      <c r="B3066" s="1" t="s">
        <v>78</v>
      </c>
      <c r="C3066" s="1" t="s">
        <v>544</v>
      </c>
      <c r="D3066" s="1">
        <v>4.5</v>
      </c>
      <c r="E3066" s="1">
        <v>1930</v>
      </c>
      <c r="F3066" s="1" t="s">
        <v>308</v>
      </c>
    </row>
    <row r="3067" spans="1:6">
      <c r="A3067" s="1" t="s">
        <v>543</v>
      </c>
      <c r="B3067" s="1" t="s">
        <v>78</v>
      </c>
      <c r="C3067" s="1" t="s">
        <v>555</v>
      </c>
      <c r="D3067" s="1">
        <v>4.5</v>
      </c>
      <c r="E3067" s="1">
        <v>1403</v>
      </c>
      <c r="F3067" s="1" t="s">
        <v>235</v>
      </c>
    </row>
    <row r="3068" spans="1:6">
      <c r="A3068" s="1" t="s">
        <v>543</v>
      </c>
      <c r="B3068" s="1" t="s">
        <v>78</v>
      </c>
      <c r="C3068" s="1" t="s">
        <v>551</v>
      </c>
      <c r="D3068" s="1">
        <v>4.2</v>
      </c>
      <c r="E3068" s="1">
        <v>1173</v>
      </c>
      <c r="F3068" s="1" t="s">
        <v>145</v>
      </c>
    </row>
    <row r="3069" spans="1:6">
      <c r="A3069" s="1" t="s">
        <v>543</v>
      </c>
      <c r="B3069" s="1" t="s">
        <v>78</v>
      </c>
      <c r="C3069" s="1" t="s">
        <v>562</v>
      </c>
      <c r="D3069" s="1">
        <v>4.2</v>
      </c>
      <c r="E3069" s="1">
        <v>989</v>
      </c>
      <c r="F3069" s="1" t="s">
        <v>242</v>
      </c>
    </row>
    <row r="3070" spans="1:6">
      <c r="A3070" s="1" t="s">
        <v>543</v>
      </c>
      <c r="B3070" s="1" t="s">
        <v>78</v>
      </c>
      <c r="C3070" s="1" t="s">
        <v>566</v>
      </c>
      <c r="D3070" s="1">
        <v>4</v>
      </c>
      <c r="E3070" s="1">
        <v>929</v>
      </c>
      <c r="F3070" s="1" t="s">
        <v>567</v>
      </c>
    </row>
    <row r="3071" spans="1:6">
      <c r="A3071" s="1" t="s">
        <v>543</v>
      </c>
      <c r="B3071" s="1" t="s">
        <v>78</v>
      </c>
      <c r="C3071" s="1" t="s">
        <v>570</v>
      </c>
      <c r="D3071" s="1">
        <v>4.4000000000000004</v>
      </c>
      <c r="E3071" s="1">
        <v>765</v>
      </c>
      <c r="F3071" s="1" t="s">
        <v>351</v>
      </c>
    </row>
    <row r="3072" spans="1:6">
      <c r="A3072" s="1" t="s">
        <v>543</v>
      </c>
      <c r="B3072" s="1" t="s">
        <v>78</v>
      </c>
      <c r="C3072" s="1" t="s">
        <v>577</v>
      </c>
      <c r="D3072" s="1">
        <v>4</v>
      </c>
      <c r="E3072" s="1">
        <v>757</v>
      </c>
      <c r="F3072" s="1" t="s">
        <v>369</v>
      </c>
    </row>
    <row r="3073" spans="1:6">
      <c r="A3073" s="1" t="s">
        <v>543</v>
      </c>
      <c r="B3073" s="1" t="s">
        <v>78</v>
      </c>
      <c r="C3073" s="1" t="s">
        <v>553</v>
      </c>
      <c r="D3073" s="1">
        <v>4.0999999999999996</v>
      </c>
      <c r="E3073" s="1">
        <v>721</v>
      </c>
      <c r="F3073" s="1" t="s">
        <v>149</v>
      </c>
    </row>
    <row r="3074" spans="1:6">
      <c r="A3074" s="1" t="s">
        <v>543</v>
      </c>
      <c r="B3074" s="1" t="s">
        <v>78</v>
      </c>
      <c r="C3074" s="1" t="s">
        <v>557</v>
      </c>
      <c r="D3074" s="1">
        <v>4.4000000000000004</v>
      </c>
      <c r="E3074" s="1">
        <v>716</v>
      </c>
      <c r="F3074" s="1" t="s">
        <v>203</v>
      </c>
    </row>
    <row r="3075" spans="1:6">
      <c r="A3075" s="1" t="s">
        <v>543</v>
      </c>
      <c r="B3075" s="1" t="s">
        <v>78</v>
      </c>
      <c r="C3075" s="1" t="s">
        <v>563</v>
      </c>
      <c r="D3075" s="1">
        <v>4.3</v>
      </c>
      <c r="E3075" s="1">
        <v>592</v>
      </c>
      <c r="F3075" s="1" t="s">
        <v>256</v>
      </c>
    </row>
    <row r="3076" spans="1:6">
      <c r="A3076" s="1" t="s">
        <v>543</v>
      </c>
      <c r="B3076" s="1" t="s">
        <v>78</v>
      </c>
      <c r="C3076" s="1" t="s">
        <v>548</v>
      </c>
      <c r="D3076" s="1">
        <v>4.5999999999999996</v>
      </c>
      <c r="E3076" s="1">
        <v>584</v>
      </c>
      <c r="F3076" s="1" t="s">
        <v>549</v>
      </c>
    </row>
    <row r="3077" spans="1:6">
      <c r="A3077" s="1" t="s">
        <v>543</v>
      </c>
      <c r="B3077" s="1" t="s">
        <v>78</v>
      </c>
      <c r="C3077" s="1" t="s">
        <v>571</v>
      </c>
      <c r="D3077" s="1">
        <v>4.5999999999999996</v>
      </c>
      <c r="E3077" s="1">
        <v>540</v>
      </c>
      <c r="F3077" s="1" t="s">
        <v>137</v>
      </c>
    </row>
    <row r="3078" spans="1:6">
      <c r="A3078" s="1" t="s">
        <v>543</v>
      </c>
      <c r="B3078" s="1" t="s">
        <v>78</v>
      </c>
      <c r="C3078" s="1" t="s">
        <v>573</v>
      </c>
      <c r="D3078" s="1">
        <v>4.0999999999999996</v>
      </c>
      <c r="E3078" s="1">
        <v>521</v>
      </c>
      <c r="F3078" s="1" t="s">
        <v>366</v>
      </c>
    </row>
    <row r="3079" spans="1:6">
      <c r="A3079" s="1" t="s">
        <v>543</v>
      </c>
      <c r="B3079" s="1" t="s">
        <v>78</v>
      </c>
      <c r="C3079" s="1" t="s">
        <v>558</v>
      </c>
      <c r="D3079" s="1">
        <v>4.2</v>
      </c>
      <c r="E3079" s="1">
        <v>481</v>
      </c>
      <c r="F3079" s="1" t="s">
        <v>196</v>
      </c>
    </row>
    <row r="3080" spans="1:6">
      <c r="A3080" s="1" t="s">
        <v>543</v>
      </c>
      <c r="B3080" s="1" t="s">
        <v>78</v>
      </c>
      <c r="C3080" s="1" t="s">
        <v>568</v>
      </c>
      <c r="D3080" s="1">
        <v>4.5</v>
      </c>
      <c r="E3080" s="1">
        <v>446</v>
      </c>
      <c r="F3080" s="1" t="s">
        <v>569</v>
      </c>
    </row>
    <row r="3081" spans="1:6">
      <c r="A3081" s="1" t="s">
        <v>543</v>
      </c>
      <c r="B3081" s="1" t="s">
        <v>78</v>
      </c>
      <c r="C3081" s="1" t="s">
        <v>556</v>
      </c>
      <c r="D3081" s="1">
        <v>4.4000000000000004</v>
      </c>
      <c r="E3081" s="1">
        <v>386</v>
      </c>
      <c r="F3081" s="1" t="s">
        <v>131</v>
      </c>
    </row>
    <row r="3082" spans="1:6">
      <c r="A3082" s="1" t="s">
        <v>543</v>
      </c>
      <c r="B3082" s="1" t="s">
        <v>78</v>
      </c>
      <c r="C3082" s="1" t="s">
        <v>560</v>
      </c>
      <c r="D3082" s="1">
        <v>4.0999999999999996</v>
      </c>
      <c r="E3082" s="1">
        <v>334</v>
      </c>
      <c r="F3082" s="1" t="s">
        <v>145</v>
      </c>
    </row>
    <row r="3083" spans="1:6">
      <c r="A3083" s="1" t="s">
        <v>543</v>
      </c>
      <c r="B3083" s="1" t="s">
        <v>78</v>
      </c>
      <c r="C3083" s="1" t="s">
        <v>572</v>
      </c>
      <c r="D3083" s="1">
        <v>4.5999999999999996</v>
      </c>
      <c r="E3083" s="1">
        <v>313</v>
      </c>
      <c r="F3083" s="1" t="s">
        <v>180</v>
      </c>
    </row>
    <row r="3084" spans="1:6">
      <c r="A3084" s="1" t="s">
        <v>543</v>
      </c>
      <c r="B3084" s="1" t="s">
        <v>78</v>
      </c>
      <c r="C3084" s="1" t="s">
        <v>554</v>
      </c>
      <c r="D3084" s="1">
        <v>4.5999999999999996</v>
      </c>
      <c r="E3084" s="1">
        <v>270</v>
      </c>
      <c r="F3084" s="1" t="s">
        <v>180</v>
      </c>
    </row>
    <row r="3085" spans="1:6">
      <c r="A3085" s="1" t="s">
        <v>543</v>
      </c>
      <c r="B3085" s="1" t="s">
        <v>78</v>
      </c>
      <c r="C3085" s="1" t="s">
        <v>564</v>
      </c>
      <c r="D3085" s="1">
        <v>4.5999999999999996</v>
      </c>
      <c r="E3085" s="1">
        <v>257</v>
      </c>
      <c r="F3085" s="1" t="s">
        <v>565</v>
      </c>
    </row>
    <row r="3086" spans="1:6">
      <c r="A3086" s="1" t="s">
        <v>543</v>
      </c>
      <c r="B3086" s="1" t="s">
        <v>78</v>
      </c>
      <c r="C3086" s="1" t="s">
        <v>574</v>
      </c>
      <c r="D3086" s="1">
        <v>4.3</v>
      </c>
      <c r="E3086" s="1">
        <v>226</v>
      </c>
      <c r="F3086" s="1" t="s">
        <v>211</v>
      </c>
    </row>
    <row r="3087" spans="1:6">
      <c r="A3087" s="1" t="s">
        <v>543</v>
      </c>
      <c r="B3087" s="1" t="s">
        <v>78</v>
      </c>
      <c r="C3087" s="1" t="s">
        <v>576</v>
      </c>
      <c r="D3087" s="1">
        <v>4.0999999999999996</v>
      </c>
      <c r="E3087" s="1">
        <v>219</v>
      </c>
      <c r="F3087" s="1" t="s">
        <v>180</v>
      </c>
    </row>
    <row r="3088" spans="1:6">
      <c r="A3088" s="1" t="s">
        <v>543</v>
      </c>
      <c r="B3088" s="1" t="s">
        <v>78</v>
      </c>
      <c r="C3088" s="1" t="s">
        <v>561</v>
      </c>
      <c r="D3088" s="1">
        <v>5</v>
      </c>
      <c r="E3088" s="1">
        <v>155</v>
      </c>
      <c r="F3088" s="1" t="s">
        <v>180</v>
      </c>
    </row>
    <row r="3089" spans="1:6">
      <c r="A3089" s="1" t="s">
        <v>543</v>
      </c>
      <c r="B3089" s="1" t="s">
        <v>78</v>
      </c>
      <c r="C3089" s="1" t="s">
        <v>559</v>
      </c>
      <c r="D3089" s="1">
        <v>4.3</v>
      </c>
      <c r="E3089" s="1">
        <v>133</v>
      </c>
      <c r="F3089" s="1" t="s">
        <v>143</v>
      </c>
    </row>
    <row r="3090" spans="1:6">
      <c r="A3090" s="1" t="s">
        <v>543</v>
      </c>
      <c r="B3090" s="1" t="s">
        <v>78</v>
      </c>
      <c r="C3090" s="1" t="s">
        <v>557</v>
      </c>
      <c r="D3090" s="1">
        <v>4.9000000000000004</v>
      </c>
      <c r="E3090" s="1">
        <v>95</v>
      </c>
      <c r="F3090" s="1" t="s">
        <v>191</v>
      </c>
    </row>
    <row r="3091" spans="1:6">
      <c r="A3091" s="1" t="s">
        <v>543</v>
      </c>
      <c r="B3091" s="1" t="s">
        <v>78</v>
      </c>
      <c r="C3091" s="1" t="s">
        <v>575</v>
      </c>
      <c r="D3091" s="1">
        <v>4.5999999999999996</v>
      </c>
      <c r="E3091" s="1">
        <v>82</v>
      </c>
      <c r="F3091" s="1" t="s">
        <v>180</v>
      </c>
    </row>
    <row r="3092" spans="1:6">
      <c r="A3092" s="1" t="s">
        <v>2967</v>
      </c>
      <c r="B3092" s="1" t="s">
        <v>2968</v>
      </c>
      <c r="C3092" s="1" t="s">
        <v>2970</v>
      </c>
      <c r="D3092" s="1">
        <v>4.5999999999999996</v>
      </c>
      <c r="E3092" s="1">
        <v>6195</v>
      </c>
      <c r="F3092" s="1" t="s">
        <v>131</v>
      </c>
    </row>
    <row r="3093" spans="1:6">
      <c r="A3093" s="1" t="s">
        <v>2967</v>
      </c>
      <c r="B3093" s="1" t="s">
        <v>2968</v>
      </c>
      <c r="C3093" s="1" t="s">
        <v>2969</v>
      </c>
      <c r="D3093" s="1">
        <v>4.5</v>
      </c>
      <c r="E3093" s="1">
        <v>5288</v>
      </c>
      <c r="F3093" s="1" t="s">
        <v>546</v>
      </c>
    </row>
    <row r="3094" spans="1:6">
      <c r="A3094" s="1" t="s">
        <v>2967</v>
      </c>
      <c r="B3094" s="1" t="s">
        <v>2968</v>
      </c>
      <c r="C3094" s="1" t="s">
        <v>2977</v>
      </c>
      <c r="D3094" s="1">
        <v>4.2</v>
      </c>
      <c r="E3094" s="1">
        <v>3851</v>
      </c>
      <c r="F3094" s="1" t="s">
        <v>145</v>
      </c>
    </row>
    <row r="3095" spans="1:6">
      <c r="A3095" s="1" t="s">
        <v>2967</v>
      </c>
      <c r="B3095" s="1" t="s">
        <v>2968</v>
      </c>
      <c r="C3095" s="1" t="s">
        <v>2976</v>
      </c>
      <c r="D3095" s="1">
        <v>4.4000000000000004</v>
      </c>
      <c r="E3095" s="1">
        <v>3065</v>
      </c>
      <c r="F3095" s="1" t="s">
        <v>196</v>
      </c>
    </row>
    <row r="3096" spans="1:6">
      <c r="A3096" s="1" t="s">
        <v>2967</v>
      </c>
      <c r="B3096" s="1" t="s">
        <v>2968</v>
      </c>
      <c r="C3096" s="1" t="s">
        <v>2971</v>
      </c>
      <c r="D3096" s="1">
        <v>4.5999999999999996</v>
      </c>
      <c r="E3096" s="1">
        <v>2586</v>
      </c>
      <c r="F3096" s="1" t="s">
        <v>12</v>
      </c>
    </row>
    <row r="3097" spans="1:6">
      <c r="A3097" s="1" t="s">
        <v>2967</v>
      </c>
      <c r="B3097" s="1" t="s">
        <v>2968</v>
      </c>
      <c r="C3097" s="1" t="s">
        <v>2979</v>
      </c>
      <c r="D3097" s="1">
        <v>4.4000000000000004</v>
      </c>
      <c r="E3097" s="1">
        <v>2096</v>
      </c>
      <c r="F3097" s="1" t="s">
        <v>143</v>
      </c>
    </row>
    <row r="3098" spans="1:6">
      <c r="A3098" s="1" t="s">
        <v>2967</v>
      </c>
      <c r="B3098" s="1" t="s">
        <v>2968</v>
      </c>
      <c r="C3098" s="1" t="s">
        <v>2973</v>
      </c>
      <c r="D3098" s="1">
        <v>4.5999999999999996</v>
      </c>
      <c r="E3098" s="1">
        <v>1982</v>
      </c>
      <c r="F3098" s="1" t="s">
        <v>203</v>
      </c>
    </row>
    <row r="3099" spans="1:6">
      <c r="A3099" s="1" t="s">
        <v>2967</v>
      </c>
      <c r="B3099" s="1" t="s">
        <v>2968</v>
      </c>
      <c r="C3099" s="1" t="s">
        <v>2984</v>
      </c>
      <c r="D3099" s="1">
        <v>4.2</v>
      </c>
      <c r="E3099" s="1">
        <v>1931</v>
      </c>
      <c r="F3099" s="1" t="s">
        <v>172</v>
      </c>
    </row>
    <row r="3100" spans="1:6">
      <c r="A3100" s="1" t="s">
        <v>2967</v>
      </c>
      <c r="B3100" s="1" t="s">
        <v>2968</v>
      </c>
      <c r="C3100" s="1" t="s">
        <v>2987</v>
      </c>
      <c r="D3100" s="1">
        <v>4.2</v>
      </c>
      <c r="E3100" s="1">
        <v>1787</v>
      </c>
      <c r="F3100" s="1" t="s">
        <v>255</v>
      </c>
    </row>
    <row r="3101" spans="1:6">
      <c r="A3101" s="1" t="s">
        <v>2967</v>
      </c>
      <c r="B3101" s="1" t="s">
        <v>2968</v>
      </c>
      <c r="C3101" s="1" t="s">
        <v>2978</v>
      </c>
      <c r="D3101" s="1">
        <v>4.5</v>
      </c>
      <c r="E3101" s="1">
        <v>1614</v>
      </c>
      <c r="F3101" s="1" t="s">
        <v>223</v>
      </c>
    </row>
    <row r="3102" spans="1:6">
      <c r="A3102" s="1" t="s">
        <v>2967</v>
      </c>
      <c r="B3102" s="1" t="s">
        <v>2968</v>
      </c>
      <c r="C3102" s="1" t="s">
        <v>2980</v>
      </c>
      <c r="D3102" s="1">
        <v>4.0999999999999996</v>
      </c>
      <c r="E3102" s="1">
        <v>1373</v>
      </c>
      <c r="F3102" s="1" t="s">
        <v>134</v>
      </c>
    </row>
    <row r="3103" spans="1:6">
      <c r="A3103" s="1" t="s">
        <v>2967</v>
      </c>
      <c r="B3103" s="1" t="s">
        <v>2968</v>
      </c>
      <c r="C3103" s="1" t="s">
        <v>2991</v>
      </c>
      <c r="D3103" s="1">
        <v>4.5999999999999996</v>
      </c>
      <c r="E3103" s="1">
        <v>1033</v>
      </c>
      <c r="F3103" s="1" t="s">
        <v>760</v>
      </c>
    </row>
    <row r="3104" spans="1:6">
      <c r="A3104" s="1" t="s">
        <v>2967</v>
      </c>
      <c r="B3104" s="1" t="s">
        <v>2968</v>
      </c>
      <c r="C3104" s="1" t="s">
        <v>2985</v>
      </c>
      <c r="D3104" s="1">
        <v>4.5</v>
      </c>
      <c r="E3104" s="1">
        <v>975</v>
      </c>
      <c r="F3104" s="1" t="s">
        <v>131</v>
      </c>
    </row>
    <row r="3105" spans="1:6">
      <c r="A3105" s="1" t="s">
        <v>2967</v>
      </c>
      <c r="B3105" s="1" t="s">
        <v>2968</v>
      </c>
      <c r="C3105" s="1" t="s">
        <v>2981</v>
      </c>
      <c r="D3105" s="1">
        <v>4.2</v>
      </c>
      <c r="E3105" s="1">
        <v>891</v>
      </c>
      <c r="F3105" s="1" t="s">
        <v>242</v>
      </c>
    </row>
    <row r="3106" spans="1:6">
      <c r="A3106" s="1" t="s">
        <v>2967</v>
      </c>
      <c r="B3106" s="1" t="s">
        <v>2968</v>
      </c>
      <c r="C3106" s="1" t="s">
        <v>2972</v>
      </c>
      <c r="D3106" s="1">
        <v>4.4000000000000004</v>
      </c>
      <c r="E3106" s="1">
        <v>634</v>
      </c>
      <c r="F3106" s="1" t="s">
        <v>180</v>
      </c>
    </row>
    <row r="3107" spans="1:6">
      <c r="A3107" s="1" t="s">
        <v>2967</v>
      </c>
      <c r="B3107" s="1" t="s">
        <v>2968</v>
      </c>
      <c r="C3107" s="1" t="s">
        <v>2983</v>
      </c>
      <c r="D3107" s="1">
        <v>4.4000000000000004</v>
      </c>
      <c r="E3107" s="1">
        <v>601</v>
      </c>
      <c r="F3107" s="1" t="s">
        <v>1232</v>
      </c>
    </row>
    <row r="3108" spans="1:6">
      <c r="A3108" s="1" t="s">
        <v>2967</v>
      </c>
      <c r="B3108" s="1" t="s">
        <v>2968</v>
      </c>
      <c r="C3108" s="1" t="s">
        <v>2998</v>
      </c>
      <c r="D3108" s="1">
        <v>4.0999999999999996</v>
      </c>
      <c r="E3108" s="1">
        <v>597</v>
      </c>
      <c r="F3108" s="1" t="s">
        <v>229</v>
      </c>
    </row>
    <row r="3109" spans="1:6">
      <c r="A3109" s="1" t="s">
        <v>2967</v>
      </c>
      <c r="B3109" s="1" t="s">
        <v>2968</v>
      </c>
      <c r="C3109" s="1" t="s">
        <v>2982</v>
      </c>
      <c r="D3109" s="1">
        <v>4.7</v>
      </c>
      <c r="E3109" s="1">
        <v>578</v>
      </c>
      <c r="F3109" s="1" t="s">
        <v>719</v>
      </c>
    </row>
    <row r="3110" spans="1:6">
      <c r="A3110" s="1" t="s">
        <v>2967</v>
      </c>
      <c r="B3110" s="1" t="s">
        <v>2968</v>
      </c>
      <c r="C3110" s="1" t="s">
        <v>2974</v>
      </c>
      <c r="D3110" s="1">
        <v>5</v>
      </c>
      <c r="E3110" s="1">
        <v>512</v>
      </c>
      <c r="F3110" s="1" t="s">
        <v>2975</v>
      </c>
    </row>
    <row r="3111" spans="1:6">
      <c r="A3111" s="1" t="s">
        <v>2967</v>
      </c>
      <c r="B3111" s="1" t="s">
        <v>2968</v>
      </c>
      <c r="C3111" s="1" t="s">
        <v>2989</v>
      </c>
      <c r="D3111" s="1">
        <v>4.5999999999999996</v>
      </c>
      <c r="E3111" s="1">
        <v>453</v>
      </c>
      <c r="F3111" s="1" t="s">
        <v>203</v>
      </c>
    </row>
    <row r="3112" spans="1:6">
      <c r="A3112" s="1" t="s">
        <v>2967</v>
      </c>
      <c r="B3112" s="1" t="s">
        <v>2968</v>
      </c>
      <c r="C3112" s="1" t="s">
        <v>2986</v>
      </c>
      <c r="D3112" s="1">
        <v>4.3</v>
      </c>
      <c r="E3112" s="1">
        <v>403</v>
      </c>
      <c r="F3112" s="1" t="s">
        <v>366</v>
      </c>
    </row>
    <row r="3113" spans="1:6">
      <c r="A3113" s="1" t="s">
        <v>2967</v>
      </c>
      <c r="B3113" s="1" t="s">
        <v>2968</v>
      </c>
      <c r="C3113" s="1" t="s">
        <v>2992</v>
      </c>
      <c r="D3113" s="1">
        <v>4.4000000000000004</v>
      </c>
      <c r="E3113" s="1">
        <v>369</v>
      </c>
      <c r="F3113" s="1" t="s">
        <v>1259</v>
      </c>
    </row>
    <row r="3114" spans="1:6">
      <c r="A3114" s="1" t="s">
        <v>2967</v>
      </c>
      <c r="B3114" s="1" t="s">
        <v>2968</v>
      </c>
      <c r="C3114" s="1" t="s">
        <v>2996</v>
      </c>
      <c r="D3114" s="1">
        <v>3.8</v>
      </c>
      <c r="E3114" s="1">
        <v>339</v>
      </c>
      <c r="F3114" s="1" t="s">
        <v>137</v>
      </c>
    </row>
    <row r="3115" spans="1:6">
      <c r="A3115" s="1" t="s">
        <v>2967</v>
      </c>
      <c r="B3115" s="1" t="s">
        <v>2968</v>
      </c>
      <c r="C3115" s="1" t="s">
        <v>2990</v>
      </c>
      <c r="D3115" s="1">
        <v>4.5</v>
      </c>
      <c r="E3115" s="1">
        <v>221</v>
      </c>
      <c r="F3115" s="1" t="s">
        <v>202</v>
      </c>
    </row>
    <row r="3116" spans="1:6">
      <c r="A3116" s="1" t="s">
        <v>2967</v>
      </c>
      <c r="B3116" s="1" t="s">
        <v>2968</v>
      </c>
      <c r="C3116" s="1" t="s">
        <v>2988</v>
      </c>
      <c r="D3116" s="1">
        <v>4.4000000000000004</v>
      </c>
      <c r="E3116" s="1">
        <v>204</v>
      </c>
      <c r="F3116" s="1" t="s">
        <v>180</v>
      </c>
    </row>
    <row r="3117" spans="1:6">
      <c r="A3117" s="1" t="s">
        <v>2967</v>
      </c>
      <c r="B3117" s="1" t="s">
        <v>2968</v>
      </c>
      <c r="C3117" s="1" t="s">
        <v>2994</v>
      </c>
      <c r="D3117" s="1">
        <v>4.2</v>
      </c>
      <c r="E3117" s="1">
        <v>193</v>
      </c>
      <c r="F3117" s="1" t="s">
        <v>143</v>
      </c>
    </row>
    <row r="3118" spans="1:6">
      <c r="A3118" s="1" t="s">
        <v>2967</v>
      </c>
      <c r="B3118" s="1" t="s">
        <v>2968</v>
      </c>
      <c r="C3118" s="1" t="s">
        <v>2997</v>
      </c>
      <c r="D3118" s="1">
        <v>4.5999999999999996</v>
      </c>
      <c r="E3118" s="1">
        <v>163</v>
      </c>
      <c r="F3118" s="1" t="s">
        <v>12</v>
      </c>
    </row>
    <row r="3119" spans="1:6">
      <c r="A3119" s="1" t="s">
        <v>2967</v>
      </c>
      <c r="B3119" s="1" t="s">
        <v>2968</v>
      </c>
      <c r="C3119" s="1" t="s">
        <v>2995</v>
      </c>
      <c r="D3119" s="1">
        <v>4.4000000000000004</v>
      </c>
      <c r="E3119" s="1">
        <v>145</v>
      </c>
      <c r="F3119" s="1" t="s">
        <v>132</v>
      </c>
    </row>
    <row r="3120" spans="1:6">
      <c r="A3120" s="1" t="s">
        <v>2967</v>
      </c>
      <c r="B3120" s="1" t="s">
        <v>2968</v>
      </c>
      <c r="C3120" s="1" t="s">
        <v>2993</v>
      </c>
      <c r="D3120" s="1">
        <v>4.5999999999999996</v>
      </c>
      <c r="E3120" s="1">
        <v>137</v>
      </c>
      <c r="F3120" s="1" t="s">
        <v>132</v>
      </c>
    </row>
    <row r="3121" spans="1:6">
      <c r="A3121" s="1" t="s">
        <v>2967</v>
      </c>
      <c r="B3121" s="1" t="s">
        <v>2968</v>
      </c>
      <c r="C3121" s="1" t="s">
        <v>2999</v>
      </c>
      <c r="D3121" s="1">
        <v>4.4000000000000004</v>
      </c>
      <c r="E3121" s="1">
        <v>54</v>
      </c>
      <c r="F3121" s="1" t="s">
        <v>180</v>
      </c>
    </row>
  </sheetData>
  <autoFilter ref="A1:F3121" xr:uid="{E0979EE3-888D-41E7-A1BE-C6124807478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BDD9-3D3A-4EE8-86DF-0A1EC6FD3F56}">
  <dimension ref="A1:W3121"/>
  <sheetViews>
    <sheetView workbookViewId="0">
      <selection activeCell="H10" sqref="H10"/>
    </sheetView>
  </sheetViews>
  <sheetFormatPr defaultRowHeight="14.4"/>
  <cols>
    <col min="3" max="3" width="29.44140625" customWidth="1"/>
    <col min="22" max="22" width="21.21875" customWidth="1"/>
    <col min="23" max="23" width="12" customWidth="1"/>
  </cols>
  <sheetData>
    <row r="1" spans="1:23">
      <c r="A1" t="s">
        <v>3</v>
      </c>
      <c r="B1" t="s">
        <v>2</v>
      </c>
      <c r="C1" t="s">
        <v>151</v>
      </c>
      <c r="D1" t="s">
        <v>152</v>
      </c>
      <c r="E1" t="s">
        <v>153</v>
      </c>
      <c r="F1" t="s">
        <v>3726</v>
      </c>
      <c r="G1" t="s">
        <v>3727</v>
      </c>
      <c r="H1" t="s">
        <v>3728</v>
      </c>
      <c r="I1" t="s">
        <v>3690</v>
      </c>
      <c r="J1" t="s">
        <v>3729</v>
      </c>
      <c r="K1" t="s">
        <v>3691</v>
      </c>
      <c r="L1" t="s">
        <v>3692</v>
      </c>
      <c r="M1" t="s">
        <v>3693</v>
      </c>
      <c r="N1" t="s">
        <v>3730</v>
      </c>
      <c r="O1" t="s">
        <v>3731</v>
      </c>
      <c r="P1" t="s">
        <v>3733</v>
      </c>
      <c r="Q1" t="s">
        <v>3725</v>
      </c>
      <c r="R1" t="s">
        <v>3734</v>
      </c>
      <c r="S1" t="s">
        <v>3735</v>
      </c>
      <c r="T1" t="s">
        <v>3736</v>
      </c>
      <c r="U1" t="s">
        <v>3724</v>
      </c>
      <c r="V1" t="s">
        <v>3732</v>
      </c>
      <c r="W1" s="7" t="s">
        <v>154</v>
      </c>
    </row>
    <row r="2" spans="1:23">
      <c r="A2" t="s">
        <v>13</v>
      </c>
      <c r="B2" t="s">
        <v>13</v>
      </c>
      <c r="C2" t="s">
        <v>19</v>
      </c>
      <c r="D2">
        <v>4.2</v>
      </c>
      <c r="E2">
        <v>2030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b">
        <f>IF(AND(F2=0,G2=0,H2=0,I2=0,J2=0,L2=0,M2=0,N2=0,O2=0,P2=0,Q2=0,R2=0,S2=0,K2=0),TRUE,FALSE)</f>
        <v>0</v>
      </c>
      <c r="V2" t="str">
        <f t="shared" ref="V2:V65" si="0">C2</f>
        <v>The Blue Eye</v>
      </c>
      <c r="W2" s="1" t="str">
        <f>VLOOKUP(V2,Attractions!C:G,4,0)</f>
        <v>Bodies of Water</v>
      </c>
    </row>
    <row r="3" spans="1:23">
      <c r="A3" t="s">
        <v>13</v>
      </c>
      <c r="B3" t="s">
        <v>13</v>
      </c>
      <c r="C3" t="s">
        <v>39</v>
      </c>
      <c r="D3">
        <v>4.5999999999999996</v>
      </c>
      <c r="E3">
        <v>1250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b">
        <f t="shared" ref="U3:U66" si="1">IF(AND(F3=0,G3=0,H3=0,I3=0,J3=0,L3=0,M3=0,N3=0,O3=0,P3=0,Q3=0,R3=0,S3=0,K3=0),TRUE,FALSE)</f>
        <v>0</v>
      </c>
      <c r="V3" t="str">
        <f t="shared" si="0"/>
        <v>Bunk'Art 1</v>
      </c>
      <c r="W3" s="1" t="str">
        <f>VLOOKUP(V3,Attractions!C:G,4,0)</f>
        <v>Military Museums • History Museums</v>
      </c>
    </row>
    <row r="4" spans="1:23">
      <c r="A4" t="s">
        <v>13</v>
      </c>
      <c r="B4" t="s">
        <v>13</v>
      </c>
      <c r="C4" t="s">
        <v>40</v>
      </c>
      <c r="D4">
        <v>4.4000000000000004</v>
      </c>
      <c r="E4">
        <v>1283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 t="b">
        <f t="shared" si="1"/>
        <v>0</v>
      </c>
      <c r="V4" t="str">
        <f t="shared" si="0"/>
        <v>Dajti Ekspres Cable Car</v>
      </c>
      <c r="W4" s="1" t="str">
        <f>VLOOKUP(V4,Attractions!C:G,4,0)</f>
        <v>Trams</v>
      </c>
    </row>
    <row r="5" spans="1:23">
      <c r="A5" t="s">
        <v>13</v>
      </c>
      <c r="B5" t="s">
        <v>13</v>
      </c>
      <c r="C5" t="s">
        <v>18</v>
      </c>
      <c r="D5">
        <v>4.5999999999999996</v>
      </c>
      <c r="E5">
        <v>2638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b">
        <f t="shared" si="1"/>
        <v>0</v>
      </c>
      <c r="V5" t="str">
        <f t="shared" si="0"/>
        <v>Butrint National Park</v>
      </c>
      <c r="W5" s="1" t="str">
        <f>VLOOKUP(V5,Attractions!C:G,4,0)</f>
        <v>National Parks</v>
      </c>
    </row>
    <row r="6" spans="1:23">
      <c r="A6" t="s">
        <v>13</v>
      </c>
      <c r="B6" t="s">
        <v>13</v>
      </c>
      <c r="C6" t="s">
        <v>41</v>
      </c>
      <c r="D6">
        <v>4.3</v>
      </c>
      <c r="E6">
        <v>903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b">
        <f t="shared" si="1"/>
        <v>0</v>
      </c>
      <c r="V6" t="str">
        <f t="shared" si="0"/>
        <v>Bunk'Art 2</v>
      </c>
      <c r="W6" s="1" t="str">
        <f>VLOOKUP(V6,Attractions!C:G,4,0)</f>
        <v>History Museums</v>
      </c>
    </row>
    <row r="7" spans="1:23">
      <c r="A7" t="s">
        <v>13</v>
      </c>
      <c r="B7" t="s">
        <v>13</v>
      </c>
      <c r="C7" t="s">
        <v>21</v>
      </c>
      <c r="D7">
        <v>4</v>
      </c>
      <c r="E7">
        <v>1542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 t="b">
        <f t="shared" si="1"/>
        <v>0</v>
      </c>
      <c r="V7" t="str">
        <f t="shared" si="0"/>
        <v>Skanderbeg Square</v>
      </c>
      <c r="W7" s="1" t="str">
        <f>VLOOKUP(V7,Attractions!C:G,4,0)</f>
        <v>Points of Interest • Landmarks</v>
      </c>
    </row>
    <row r="8" spans="1:23">
      <c r="A8" t="s">
        <v>13</v>
      </c>
      <c r="B8" t="s">
        <v>13</v>
      </c>
      <c r="C8" t="s">
        <v>20</v>
      </c>
      <c r="D8">
        <v>4.5</v>
      </c>
      <c r="E8">
        <v>1159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b">
        <f t="shared" si="1"/>
        <v>0</v>
      </c>
      <c r="V8" t="str">
        <f t="shared" si="0"/>
        <v>Berat Castle</v>
      </c>
      <c r="W8" s="1" t="str">
        <f>VLOOKUP(V8,Attractions!C:G,4,0)</f>
        <v>Architectural Buildings</v>
      </c>
    </row>
    <row r="9" spans="1:23">
      <c r="A9" t="s">
        <v>13</v>
      </c>
      <c r="B9" t="s">
        <v>13</v>
      </c>
      <c r="C9" t="s">
        <v>42</v>
      </c>
      <c r="D9">
        <v>4.3</v>
      </c>
      <c r="E9">
        <v>392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 t="b">
        <f t="shared" si="1"/>
        <v>0</v>
      </c>
      <c r="V9" t="str">
        <f t="shared" si="0"/>
        <v>Gjipe Beach</v>
      </c>
      <c r="W9" s="1" t="str">
        <f>VLOOKUP(V9,Attractions!C:G,4,0)</f>
        <v>Beaches</v>
      </c>
    </row>
    <row r="10" spans="1:23">
      <c r="A10" t="s">
        <v>13</v>
      </c>
      <c r="B10" t="s">
        <v>13</v>
      </c>
      <c r="C10" t="s">
        <v>22</v>
      </c>
      <c r="D10">
        <v>4.4000000000000004</v>
      </c>
      <c r="E10">
        <v>389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b">
        <f t="shared" si="1"/>
        <v>0</v>
      </c>
      <c r="V10" t="str">
        <f t="shared" si="0"/>
        <v>Grand Park (Parku i Madh)</v>
      </c>
      <c r="W10" s="1" t="str">
        <f>VLOOKUP(V10,Attractions!C:G,4,0)</f>
        <v>Parks</v>
      </c>
    </row>
    <row r="11" spans="1:23">
      <c r="A11" t="s">
        <v>13</v>
      </c>
      <c r="B11" t="s">
        <v>13</v>
      </c>
      <c r="C11" t="s">
        <v>44</v>
      </c>
      <c r="D11">
        <v>4.3</v>
      </c>
      <c r="E11">
        <v>627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 t="b">
        <f t="shared" si="1"/>
        <v>0</v>
      </c>
      <c r="V11" t="str">
        <f t="shared" si="0"/>
        <v>Kruja Castle</v>
      </c>
      <c r="W11" s="1" t="str">
        <f>VLOOKUP(V11,Attractions!C:G,4,0)</f>
        <v>Castles</v>
      </c>
    </row>
    <row r="12" spans="1:23">
      <c r="A12" t="s">
        <v>13</v>
      </c>
      <c r="B12" t="s">
        <v>13</v>
      </c>
      <c r="C12" t="s">
        <v>43</v>
      </c>
      <c r="D12">
        <v>4.4000000000000004</v>
      </c>
      <c r="E12">
        <v>888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 t="b">
        <f t="shared" si="1"/>
        <v>0</v>
      </c>
      <c r="V12" t="str">
        <f t="shared" si="0"/>
        <v>Rozafa Castle</v>
      </c>
      <c r="W12" s="1" t="str">
        <f>VLOOKUP(V12,Attractions!C:G,4,0)</f>
        <v>Castles</v>
      </c>
    </row>
    <row r="13" spans="1:23">
      <c r="A13" t="s">
        <v>13</v>
      </c>
      <c r="B13" t="s">
        <v>13</v>
      </c>
      <c r="C13" t="s">
        <v>23</v>
      </c>
      <c r="D13">
        <v>4.3</v>
      </c>
      <c r="E13">
        <v>972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b">
        <f t="shared" si="1"/>
        <v>0</v>
      </c>
      <c r="V13" t="str">
        <f t="shared" si="0"/>
        <v>Gjirokaster Castle</v>
      </c>
      <c r="W13" s="1" t="str">
        <f>VLOOKUP(V13,Attractions!C:G,4,0)</f>
        <v>Military Museums • Historic Sites</v>
      </c>
    </row>
    <row r="14" spans="1:23">
      <c r="A14" t="s">
        <v>13</v>
      </c>
      <c r="B14" t="s">
        <v>13</v>
      </c>
      <c r="C14" t="s">
        <v>45</v>
      </c>
      <c r="D14">
        <v>4.0999999999999996</v>
      </c>
      <c r="E14">
        <v>320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 t="b">
        <f t="shared" si="1"/>
        <v>0</v>
      </c>
      <c r="V14" t="str">
        <f t="shared" si="0"/>
        <v>Dhermi Beach</v>
      </c>
      <c r="W14" s="1" t="str">
        <f>VLOOKUP(V14,Attractions!C:G,4,0)</f>
        <v>Beaches</v>
      </c>
    </row>
    <row r="15" spans="1:23">
      <c r="A15" t="s">
        <v>13</v>
      </c>
      <c r="B15" t="s">
        <v>13</v>
      </c>
      <c r="C15" t="s">
        <v>47</v>
      </c>
      <c r="D15">
        <v>4.5</v>
      </c>
      <c r="E15">
        <v>93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 t="b">
        <f t="shared" si="1"/>
        <v>0</v>
      </c>
      <c r="V15" t="str">
        <f t="shared" si="0"/>
        <v>Ohana Beach Bar</v>
      </c>
      <c r="W15" s="1" t="str">
        <f>VLOOKUP(V15,Attractions!C:G,4,0)</f>
        <v>Beaches • Beach &amp; Pool Clubs</v>
      </c>
    </row>
    <row r="16" spans="1:23">
      <c r="A16" t="s">
        <v>13</v>
      </c>
      <c r="B16" t="s">
        <v>13</v>
      </c>
      <c r="C16" t="s">
        <v>46</v>
      </c>
      <c r="D16">
        <v>4.2</v>
      </c>
      <c r="E16">
        <v>700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b">
        <f t="shared" si="1"/>
        <v>0</v>
      </c>
      <c r="V16" t="str">
        <f t="shared" si="0"/>
        <v>Xhamia Et'hem Bej</v>
      </c>
      <c r="W16" s="1" t="str">
        <f>VLOOKUP(V16,Attractions!C:G,4,0)</f>
        <v>Religious Sites</v>
      </c>
    </row>
    <row r="17" spans="1:23">
      <c r="A17" t="s">
        <v>13</v>
      </c>
      <c r="B17" t="s">
        <v>13</v>
      </c>
      <c r="C17" t="s">
        <v>48</v>
      </c>
      <c r="D17">
        <v>4.9000000000000004</v>
      </c>
      <c r="E17">
        <v>176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b">
        <f t="shared" si="1"/>
        <v>0</v>
      </c>
      <c r="V17" t="str">
        <f t="shared" si="0"/>
        <v>Abaia Winery &amp; Vineyard</v>
      </c>
      <c r="W17" s="1" t="str">
        <f>VLOOKUP(V17,Attractions!C:G,4,0)</f>
        <v>Wineries • Vineyards</v>
      </c>
    </row>
    <row r="18" spans="1:23">
      <c r="A18" t="s">
        <v>13</v>
      </c>
      <c r="B18" t="s">
        <v>13</v>
      </c>
      <c r="C18" t="s">
        <v>49</v>
      </c>
      <c r="D18">
        <v>3.8</v>
      </c>
      <c r="E18">
        <v>824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 t="b">
        <f t="shared" si="1"/>
        <v>0</v>
      </c>
      <c r="V18" t="str">
        <f t="shared" si="0"/>
        <v>Lekuresi Castle</v>
      </c>
      <c r="W18" s="1" t="str">
        <f>VLOOKUP(V18,Attractions!C:G,4,0)</f>
        <v>Castles</v>
      </c>
    </row>
    <row r="19" spans="1:23">
      <c r="A19" t="s">
        <v>13</v>
      </c>
      <c r="B19" t="s">
        <v>13</v>
      </c>
      <c r="C19" t="s">
        <v>50</v>
      </c>
      <c r="D19">
        <v>3.8</v>
      </c>
      <c r="E19">
        <v>265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 t="b">
        <f t="shared" si="1"/>
        <v>0</v>
      </c>
      <c r="V19" t="str">
        <f t="shared" si="0"/>
        <v>Pulebardha Beach</v>
      </c>
      <c r="W19" s="1" t="str">
        <f>VLOOKUP(V19,Attractions!C:G,4,0)</f>
        <v>Beaches</v>
      </c>
    </row>
    <row r="20" spans="1:23">
      <c r="A20" t="s">
        <v>13</v>
      </c>
      <c r="B20" t="s">
        <v>13</v>
      </c>
      <c r="C20" t="s">
        <v>51</v>
      </c>
      <c r="D20">
        <v>3.9</v>
      </c>
      <c r="E20">
        <v>357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 t="b">
        <f t="shared" si="1"/>
        <v>0</v>
      </c>
      <c r="V20" t="str">
        <f t="shared" si="0"/>
        <v>Mirror (Plazhi Pasqyra) Beach</v>
      </c>
      <c r="W20" s="1" t="str">
        <f>VLOOKUP(V20,Attractions!C:G,4,0)</f>
        <v>Beaches</v>
      </c>
    </row>
    <row r="21" spans="1:23">
      <c r="A21" t="s">
        <v>13</v>
      </c>
      <c r="B21" t="s">
        <v>13</v>
      </c>
      <c r="C21" t="s">
        <v>52</v>
      </c>
      <c r="D21">
        <v>4.2</v>
      </c>
      <c r="E21">
        <v>294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b">
        <f t="shared" si="1"/>
        <v>0</v>
      </c>
      <c r="V21" t="str">
        <f t="shared" si="0"/>
        <v>Shkodra Lake</v>
      </c>
      <c r="W21" s="1" t="str">
        <f>VLOOKUP(V21,Attractions!C:G,4,0)</f>
        <v>Bodies of Water</v>
      </c>
    </row>
    <row r="22" spans="1:23">
      <c r="A22" t="s">
        <v>13</v>
      </c>
      <c r="B22" t="s">
        <v>13</v>
      </c>
      <c r="C22" t="s">
        <v>141</v>
      </c>
      <c r="D22">
        <v>4.3</v>
      </c>
      <c r="E22">
        <v>247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b">
        <f t="shared" si="1"/>
        <v>0</v>
      </c>
      <c r="V22" t="str">
        <f t="shared" si="0"/>
        <v>Komani Lake By Wild Tour Albania</v>
      </c>
      <c r="W22" s="1" t="str">
        <f>VLOOKUP(V22,Attractions!C:G,4,0)</f>
        <v>Bodies of Water</v>
      </c>
    </row>
    <row r="23" spans="1:23">
      <c r="A23" t="s">
        <v>13</v>
      </c>
      <c r="B23" t="s">
        <v>13</v>
      </c>
      <c r="C23" t="s">
        <v>142</v>
      </c>
      <c r="D23">
        <v>4.0999999999999996</v>
      </c>
      <c r="E23">
        <v>463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b">
        <f t="shared" si="1"/>
        <v>0</v>
      </c>
      <c r="V23" t="str">
        <f t="shared" si="0"/>
        <v>Orthodox Autocephalous Church of Albania</v>
      </c>
      <c r="W23" s="1" t="str">
        <f>VLOOKUP(V23,Attractions!C:G,4,0)</f>
        <v>Religious Sites</v>
      </c>
    </row>
    <row r="24" spans="1:23">
      <c r="A24" t="s">
        <v>13</v>
      </c>
      <c r="B24" t="s">
        <v>13</v>
      </c>
      <c r="C24" t="s">
        <v>53</v>
      </c>
      <c r="D24">
        <v>4.7</v>
      </c>
      <c r="E24">
        <v>45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b">
        <f t="shared" si="1"/>
        <v>0</v>
      </c>
      <c r="V24" t="str">
        <f t="shared" si="0"/>
        <v>Lake Bovilla</v>
      </c>
      <c r="W24" s="1" t="str">
        <f>VLOOKUP(V24,Attractions!C:G,4,0)</f>
        <v>Bodies of Water</v>
      </c>
    </row>
    <row r="25" spans="1:23">
      <c r="A25" t="s">
        <v>13</v>
      </c>
      <c r="B25" t="s">
        <v>13</v>
      </c>
      <c r="C25" t="s">
        <v>56</v>
      </c>
      <c r="D25">
        <v>4</v>
      </c>
      <c r="E25">
        <v>143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b">
        <f t="shared" si="1"/>
        <v>0</v>
      </c>
      <c r="V25" t="str">
        <f t="shared" si="0"/>
        <v>Toptani Shopping Center</v>
      </c>
      <c r="W25" s="1" t="str">
        <f>VLOOKUP(V25,Attractions!C:G,4,0)</f>
        <v>Shopping Malls</v>
      </c>
    </row>
    <row r="26" spans="1:23">
      <c r="A26" t="s">
        <v>13</v>
      </c>
      <c r="B26" t="s">
        <v>13</v>
      </c>
      <c r="C26" t="s">
        <v>54</v>
      </c>
      <c r="D26">
        <v>4.0999999999999996</v>
      </c>
      <c r="E26">
        <v>256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b">
        <f t="shared" si="1"/>
        <v>0</v>
      </c>
      <c r="V26" t="str">
        <f t="shared" si="0"/>
        <v>St. Mary's Monastery</v>
      </c>
      <c r="W26" s="1" t="str">
        <f>VLOOKUP(V26,Attractions!C:G,4,0)</f>
        <v>Religious Sites</v>
      </c>
    </row>
    <row r="27" spans="1:23">
      <c r="A27" t="s">
        <v>13</v>
      </c>
      <c r="B27" t="s">
        <v>13</v>
      </c>
      <c r="C27" t="s">
        <v>55</v>
      </c>
      <c r="D27">
        <v>4.8</v>
      </c>
      <c r="E27">
        <v>105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b">
        <f t="shared" si="1"/>
        <v>0</v>
      </c>
      <c r="V27" t="str">
        <f t="shared" si="0"/>
        <v>Theth National Park</v>
      </c>
      <c r="W27" s="1" t="str">
        <f>VLOOKUP(V27,Attractions!C:G,4,0)</f>
        <v>National Parks • Nature &amp; Wildlife Areas</v>
      </c>
    </row>
    <row r="28" spans="1:23">
      <c r="A28" t="s">
        <v>13</v>
      </c>
      <c r="B28" t="s">
        <v>13</v>
      </c>
      <c r="C28" t="s">
        <v>57</v>
      </c>
      <c r="D28">
        <v>4</v>
      </c>
      <c r="E28">
        <v>1062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b">
        <f t="shared" si="1"/>
        <v>0</v>
      </c>
      <c r="V28" t="str">
        <f t="shared" si="0"/>
        <v>Muzeu Historik Kombetar</v>
      </c>
      <c r="W28" s="1" t="str">
        <f>VLOOKUP(V28,Attractions!C:G,4,0)</f>
        <v>History Museums</v>
      </c>
    </row>
    <row r="29" spans="1:23">
      <c r="A29" t="s">
        <v>13</v>
      </c>
      <c r="B29" t="s">
        <v>13</v>
      </c>
      <c r="C29" t="s">
        <v>58</v>
      </c>
      <c r="D29">
        <v>4</v>
      </c>
      <c r="E29">
        <v>230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b">
        <f t="shared" si="1"/>
        <v>0</v>
      </c>
      <c r="V29" t="str">
        <f t="shared" si="0"/>
        <v>Pazari i Vjetër</v>
      </c>
      <c r="W29" s="1" t="str">
        <f>VLOOKUP(V29,Attractions!C:G,4,0)</f>
        <v>Flea • Street Markets</v>
      </c>
    </row>
    <row r="30" spans="1:23">
      <c r="A30" t="s">
        <v>13</v>
      </c>
      <c r="B30" t="s">
        <v>13</v>
      </c>
      <c r="C30" t="s">
        <v>59</v>
      </c>
      <c r="D30">
        <v>4.2</v>
      </c>
      <c r="E30">
        <v>109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b">
        <f t="shared" si="1"/>
        <v>0</v>
      </c>
      <c r="V30" t="str">
        <f t="shared" si="0"/>
        <v>Benja Thermal Baths</v>
      </c>
      <c r="W30" s="1" t="str">
        <f>VLOOKUP(V30,Attractions!C:G,4,0)</f>
        <v>Bodies of Water • Hot Springs • Geysers</v>
      </c>
    </row>
    <row r="31" spans="1:23">
      <c r="A31" t="s">
        <v>13</v>
      </c>
      <c r="B31" t="s">
        <v>13</v>
      </c>
      <c r="C31" t="s">
        <v>60</v>
      </c>
      <c r="D31">
        <v>4</v>
      </c>
      <c r="E31">
        <v>576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b">
        <f t="shared" si="1"/>
        <v>0</v>
      </c>
      <c r="V31" t="str">
        <f t="shared" si="0"/>
        <v>Skanderbeg Statue</v>
      </c>
      <c r="W31" s="1" t="str">
        <f>VLOOKUP(V31,Attractions!C:G,4,0)</f>
        <v>Monuments • Statues</v>
      </c>
    </row>
    <row r="32" spans="1:23">
      <c r="A32" t="s">
        <v>15</v>
      </c>
      <c r="B32" t="s">
        <v>15</v>
      </c>
      <c r="C32" t="s">
        <v>70</v>
      </c>
      <c r="D32">
        <v>3.7</v>
      </c>
      <c r="E32">
        <v>4773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b">
        <f t="shared" si="1"/>
        <v>0</v>
      </c>
      <c r="V32" t="str">
        <f t="shared" si="0"/>
        <v>Caldea</v>
      </c>
      <c r="W32" s="1" t="str">
        <f>VLOOKUP(V32,Attractions!C:G,4,0)</f>
        <v>Thermal Spas</v>
      </c>
    </row>
    <row r="33" spans="1:23">
      <c r="A33" t="s">
        <v>15</v>
      </c>
      <c r="B33" t="s">
        <v>15</v>
      </c>
      <c r="C33" t="s">
        <v>157</v>
      </c>
      <c r="D33">
        <v>4.4000000000000004</v>
      </c>
      <c r="E33">
        <v>1801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b">
        <f t="shared" si="1"/>
        <v>0</v>
      </c>
      <c r="V33" t="str">
        <f t="shared" si="0"/>
        <v>Vallnord Pal Arinsal</v>
      </c>
      <c r="W33" s="1" t="str">
        <f>VLOOKUP(V33,Attractions!C:G,4,0)</f>
        <v>Ski • Snowboard Areas</v>
      </c>
    </row>
    <row r="34" spans="1:23">
      <c r="A34" t="s">
        <v>15</v>
      </c>
      <c r="B34" t="s">
        <v>15</v>
      </c>
      <c r="C34" t="s">
        <v>159</v>
      </c>
      <c r="D34">
        <v>4.5</v>
      </c>
      <c r="E34">
        <v>521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 t="b">
        <f t="shared" si="1"/>
        <v>0</v>
      </c>
      <c r="V34" t="str">
        <f t="shared" si="0"/>
        <v>Mirador Roc Del Quer</v>
      </c>
      <c r="W34" s="1" t="str">
        <f>VLOOKUP(V34,Attractions!C:G,4,0)</f>
        <v>Lookouts • Observation Decks • Towers</v>
      </c>
    </row>
    <row r="35" spans="1:23">
      <c r="A35" t="s">
        <v>15</v>
      </c>
      <c r="B35" t="s">
        <v>15</v>
      </c>
      <c r="C35" t="s">
        <v>25</v>
      </c>
      <c r="D35">
        <v>4.0999999999999996</v>
      </c>
      <c r="E35">
        <v>668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b">
        <f t="shared" si="1"/>
        <v>0</v>
      </c>
      <c r="V35" t="str">
        <f t="shared" si="0"/>
        <v>Tobotronc</v>
      </c>
      <c r="W35" s="1" t="str">
        <f>VLOOKUP(V35,Attractions!C:G,4,0)</f>
        <v>Amusement • Theme Parks</v>
      </c>
    </row>
    <row r="36" spans="1:23">
      <c r="A36" t="s">
        <v>15</v>
      </c>
      <c r="B36" t="s">
        <v>15</v>
      </c>
      <c r="C36" t="s">
        <v>26</v>
      </c>
      <c r="D36">
        <v>4.4000000000000004</v>
      </c>
      <c r="E36">
        <v>564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b">
        <f t="shared" si="1"/>
        <v>0</v>
      </c>
      <c r="V36" t="str">
        <f t="shared" si="0"/>
        <v>Casa de la Vall</v>
      </c>
      <c r="W36" s="1" t="str">
        <f>VLOOKUP(V36,Attractions!C:G,4,0)</f>
        <v>Historic Sites • Architectural Buildings</v>
      </c>
    </row>
    <row r="37" spans="1:23">
      <c r="A37" t="s">
        <v>15</v>
      </c>
      <c r="B37" t="s">
        <v>15</v>
      </c>
      <c r="C37" t="s">
        <v>163</v>
      </c>
      <c r="D37">
        <v>4.3</v>
      </c>
      <c r="E37">
        <v>471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b">
        <f t="shared" si="1"/>
        <v>0</v>
      </c>
      <c r="V37" t="str">
        <f t="shared" si="0"/>
        <v>Dali Sculpture</v>
      </c>
      <c r="W37" s="1" t="str">
        <f>VLOOKUP(V37,Attractions!C:G,4,0)</f>
        <v>Monuments • Statues</v>
      </c>
    </row>
    <row r="38" spans="1:23">
      <c r="A38" t="s">
        <v>15</v>
      </c>
      <c r="B38" t="s">
        <v>15</v>
      </c>
      <c r="C38" t="s">
        <v>24</v>
      </c>
      <c r="D38">
        <v>4.5</v>
      </c>
      <c r="E38">
        <v>495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b">
        <f t="shared" si="1"/>
        <v>0</v>
      </c>
      <c r="V38" t="str">
        <f t="shared" si="0"/>
        <v>Grandvalira</v>
      </c>
      <c r="W38" s="1" t="str">
        <f>VLOOKUP(V38,Attractions!C:G,4,0)</f>
        <v>Ski • Snowboard Areas</v>
      </c>
    </row>
    <row r="39" spans="1:23">
      <c r="A39" t="s">
        <v>15</v>
      </c>
      <c r="B39" t="s">
        <v>15</v>
      </c>
      <c r="C39" t="s">
        <v>24</v>
      </c>
      <c r="D39">
        <v>4.3</v>
      </c>
      <c r="E39">
        <v>891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b">
        <f t="shared" si="1"/>
        <v>0</v>
      </c>
      <c r="V39" t="str">
        <f t="shared" si="0"/>
        <v>Grandvalira</v>
      </c>
      <c r="W39" s="1" t="str">
        <f>VLOOKUP(V39,Attractions!C:G,4,0)</f>
        <v>Ski • Snowboard Areas</v>
      </c>
    </row>
    <row r="40" spans="1:23">
      <c r="A40" t="s">
        <v>15</v>
      </c>
      <c r="B40" t="s">
        <v>15</v>
      </c>
      <c r="C40" t="s">
        <v>71</v>
      </c>
      <c r="D40">
        <v>4.7</v>
      </c>
      <c r="E40">
        <v>260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b">
        <f t="shared" si="1"/>
        <v>0</v>
      </c>
      <c r="V40" t="str">
        <f t="shared" si="0"/>
        <v>Estanys de Tristaina</v>
      </c>
      <c r="W40" s="1" t="str">
        <f>VLOOKUP(V40,Attractions!C:G,4,0)</f>
        <v>Bodies of Water</v>
      </c>
    </row>
    <row r="41" spans="1:23">
      <c r="A41" t="s">
        <v>15</v>
      </c>
      <c r="B41" t="s">
        <v>15</v>
      </c>
      <c r="C41" t="s">
        <v>74</v>
      </c>
      <c r="D41">
        <v>4.5</v>
      </c>
      <c r="E41">
        <v>115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 t="b">
        <f t="shared" si="1"/>
        <v>0</v>
      </c>
      <c r="V41" t="str">
        <f t="shared" si="0"/>
        <v>Rec del Sola</v>
      </c>
      <c r="W41" s="1" t="str">
        <f>VLOOKUP(V41,Attractions!C:G,4,0)</f>
        <v>Hiking Trails</v>
      </c>
    </row>
    <row r="42" spans="1:23">
      <c r="A42" t="s">
        <v>15</v>
      </c>
      <c r="B42" t="s">
        <v>15</v>
      </c>
      <c r="C42" t="s">
        <v>165</v>
      </c>
      <c r="D42">
        <v>4.7</v>
      </c>
      <c r="E42">
        <v>154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b">
        <f t="shared" si="1"/>
        <v>0</v>
      </c>
      <c r="V42" t="str">
        <f t="shared" si="0"/>
        <v>Sorteny Nature Park</v>
      </c>
      <c r="W42" s="1" t="str">
        <f>VLOOKUP(V42,Attractions!C:G,4,0)</f>
        <v>Nature • Wildlife Areas</v>
      </c>
    </row>
    <row r="43" spans="1:23">
      <c r="A43" t="s">
        <v>15</v>
      </c>
      <c r="B43" t="s">
        <v>15</v>
      </c>
      <c r="C43" t="s">
        <v>167</v>
      </c>
      <c r="D43">
        <v>4.5</v>
      </c>
      <c r="E43">
        <v>41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 t="b">
        <f t="shared" si="1"/>
        <v>0</v>
      </c>
      <c r="V43" t="str">
        <f t="shared" si="0"/>
        <v>Pont de la Margineda</v>
      </c>
      <c r="W43" s="1" t="str">
        <f>VLOOKUP(V43,Attractions!C:G,4,0)</f>
        <v>Bridges</v>
      </c>
    </row>
    <row r="44" spans="1:23">
      <c r="A44" t="s">
        <v>15</v>
      </c>
      <c r="B44" t="s">
        <v>15</v>
      </c>
      <c r="C44" t="s">
        <v>169</v>
      </c>
      <c r="D44">
        <v>4.7</v>
      </c>
      <c r="E44">
        <v>191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 t="b">
        <f t="shared" si="1"/>
        <v>0</v>
      </c>
      <c r="V44" t="str">
        <f t="shared" si="0"/>
        <v>Església de Sant Joan de Caselles</v>
      </c>
      <c r="W44" s="1" t="str">
        <f>VLOOKUP(V44,Attractions!C:G,4,0)</f>
        <v>Hiking Trails</v>
      </c>
    </row>
    <row r="45" spans="1:23">
      <c r="A45" t="s">
        <v>15</v>
      </c>
      <c r="B45" t="s">
        <v>15</v>
      </c>
      <c r="C45" t="s">
        <v>170</v>
      </c>
      <c r="D45">
        <v>4.3</v>
      </c>
      <c r="E45">
        <v>261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b">
        <f t="shared" si="1"/>
        <v>0</v>
      </c>
      <c r="V45" t="str">
        <f t="shared" si="0"/>
        <v>Pal Arinsal Ski Resort</v>
      </c>
      <c r="W45" s="1" t="str">
        <f>VLOOKUP(V45,Attractions!C:G,4,0)</f>
        <v>Ski • Snowboard Areas</v>
      </c>
    </row>
    <row r="46" spans="1:23">
      <c r="A46" t="s">
        <v>15</v>
      </c>
      <c r="B46" t="s">
        <v>15</v>
      </c>
      <c r="C46" t="s">
        <v>171</v>
      </c>
      <c r="D46">
        <v>4.0999999999999996</v>
      </c>
      <c r="E46">
        <v>272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b">
        <f t="shared" si="1"/>
        <v>0</v>
      </c>
      <c r="V46" t="str">
        <f t="shared" si="0"/>
        <v>Casa Rull</v>
      </c>
      <c r="W46" s="1" t="str">
        <f>VLOOKUP(V46,Attractions!C:G,4,0)</f>
        <v>History Museums</v>
      </c>
    </row>
    <row r="47" spans="1:23">
      <c r="A47" t="s">
        <v>15</v>
      </c>
      <c r="B47" t="s">
        <v>15</v>
      </c>
      <c r="C47" t="s">
        <v>28</v>
      </c>
      <c r="D47">
        <v>4.5999999999999996</v>
      </c>
      <c r="E47">
        <v>56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 t="b">
        <f t="shared" si="1"/>
        <v>0</v>
      </c>
      <c r="V47" t="str">
        <f t="shared" si="0"/>
        <v>Valle de Incles</v>
      </c>
      <c r="W47" s="1" t="str">
        <f>VLOOKUP(V47,Attractions!C:G,4,0)</f>
        <v>Hiking Trails</v>
      </c>
    </row>
    <row r="48" spans="1:23">
      <c r="A48" t="s">
        <v>15</v>
      </c>
      <c r="B48" t="s">
        <v>15</v>
      </c>
      <c r="C48" t="s">
        <v>27</v>
      </c>
      <c r="D48">
        <v>4.2</v>
      </c>
      <c r="E48">
        <v>356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 t="b">
        <f t="shared" si="1"/>
        <v>0</v>
      </c>
      <c r="V48" t="str">
        <f t="shared" si="0"/>
        <v>Santuario de Meritxell</v>
      </c>
      <c r="W48" s="1" t="str">
        <f>VLOOKUP(V48,Attractions!C:G,4,0)</f>
        <v>Churches • Cathedrals</v>
      </c>
    </row>
    <row r="49" spans="1:23">
      <c r="A49" t="s">
        <v>15</v>
      </c>
      <c r="B49" t="s">
        <v>15</v>
      </c>
      <c r="C49" t="s">
        <v>173</v>
      </c>
      <c r="D49">
        <v>4.0999999999999996</v>
      </c>
      <c r="E49">
        <v>225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 t="b">
        <f t="shared" si="1"/>
        <v>0</v>
      </c>
      <c r="V49" t="str">
        <f t="shared" si="0"/>
        <v>Pont de Sant Antoni de la Grella</v>
      </c>
      <c r="W49" s="1" t="str">
        <f>VLOOKUP(V49,Attractions!C:G,4,0)</f>
        <v>Bridges</v>
      </c>
    </row>
    <row r="50" spans="1:23">
      <c r="A50" t="s">
        <v>15</v>
      </c>
      <c r="B50" t="s">
        <v>15</v>
      </c>
      <c r="C50" t="s">
        <v>174</v>
      </c>
      <c r="D50">
        <v>4.0999999999999996</v>
      </c>
      <c r="E50">
        <v>655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b">
        <f t="shared" si="1"/>
        <v>0</v>
      </c>
      <c r="V50" t="str">
        <f t="shared" si="0"/>
        <v>E.Leclerc Espace Connaissances</v>
      </c>
      <c r="W50" s="1" t="str">
        <f>VLOOKUP(V50,Attractions!C:G,4,0)</f>
        <v>Movie Theaters • Shopping Malls</v>
      </c>
    </row>
    <row r="51" spans="1:23">
      <c r="A51" t="s">
        <v>15</v>
      </c>
      <c r="B51" t="s">
        <v>15</v>
      </c>
      <c r="C51" t="s">
        <v>72</v>
      </c>
      <c r="D51">
        <v>4.0999999999999996</v>
      </c>
      <c r="E51">
        <v>241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 t="b">
        <f t="shared" si="1"/>
        <v>0</v>
      </c>
      <c r="V51" t="str">
        <f t="shared" si="0"/>
        <v>Sant Esteve Church</v>
      </c>
      <c r="W51" s="1" t="str">
        <f>VLOOKUP(V51,Attractions!C:G,4,0)</f>
        <v>Churches • Cathedrals</v>
      </c>
    </row>
    <row r="52" spans="1:23">
      <c r="A52" t="s">
        <v>15</v>
      </c>
      <c r="B52" t="s">
        <v>15</v>
      </c>
      <c r="C52" t="s">
        <v>176</v>
      </c>
      <c r="D52">
        <v>4.4000000000000004</v>
      </c>
      <c r="E52">
        <v>50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 t="b">
        <f t="shared" si="1"/>
        <v>0</v>
      </c>
      <c r="V52" t="str">
        <f t="shared" si="0"/>
        <v>Mirador de la Comella</v>
      </c>
      <c r="W52" s="1" t="str">
        <f>VLOOKUP(V52,Attractions!C:G,4,0)</f>
        <v>Points of Interest • Landmarks</v>
      </c>
    </row>
    <row r="53" spans="1:23">
      <c r="A53" t="s">
        <v>15</v>
      </c>
      <c r="B53" t="s">
        <v>15</v>
      </c>
      <c r="C53" t="s">
        <v>177</v>
      </c>
      <c r="D53">
        <v>4.5</v>
      </c>
      <c r="E53">
        <v>51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b">
        <f t="shared" si="1"/>
        <v>0</v>
      </c>
      <c r="V53" t="str">
        <f t="shared" si="0"/>
        <v>Historic Centre of Andorra la Vella</v>
      </c>
      <c r="W53" s="1" t="str">
        <f>VLOOKUP(V53,Attractions!C:G,4,0)</f>
        <v>Historic Sites</v>
      </c>
    </row>
    <row r="54" spans="1:23">
      <c r="A54" t="s">
        <v>15</v>
      </c>
      <c r="B54" t="s">
        <v>15</v>
      </c>
      <c r="C54" t="s">
        <v>179</v>
      </c>
      <c r="D54">
        <v>4.4000000000000004</v>
      </c>
      <c r="E54">
        <v>163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b">
        <f t="shared" si="1"/>
        <v>0</v>
      </c>
      <c r="V54" t="str">
        <f t="shared" si="0"/>
        <v>Museu Nacional de l'Automobil</v>
      </c>
      <c r="W54" s="1" t="str">
        <f>VLOOKUP(V54,Attractions!C:G,4,0)</f>
        <v>Speciality Museums</v>
      </c>
    </row>
    <row r="55" spans="1:23">
      <c r="A55" t="s">
        <v>15</v>
      </c>
      <c r="B55" t="s">
        <v>15</v>
      </c>
      <c r="C55" t="s">
        <v>181</v>
      </c>
      <c r="D55">
        <v>3.7</v>
      </c>
      <c r="E55">
        <v>93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b">
        <f t="shared" si="1"/>
        <v>0</v>
      </c>
      <c r="V55" t="str">
        <f t="shared" si="0"/>
        <v>Illes Carlemany Commercial Centre</v>
      </c>
      <c r="W55" s="1" t="str">
        <f>VLOOKUP(V55,Attractions!C:G,4,0)</f>
        <v>Shopping Malls</v>
      </c>
    </row>
    <row r="56" spans="1:23">
      <c r="A56" t="s">
        <v>15</v>
      </c>
      <c r="B56" t="s">
        <v>15</v>
      </c>
      <c r="C56" t="s">
        <v>73</v>
      </c>
      <c r="D56">
        <v>3.1</v>
      </c>
      <c r="E56">
        <v>1551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b">
        <f t="shared" si="1"/>
        <v>0</v>
      </c>
      <c r="V56" t="str">
        <f t="shared" si="0"/>
        <v>Naturland</v>
      </c>
      <c r="W56" s="1" t="str">
        <f>VLOOKUP(V56,Attractions!C:G,4,0)</f>
        <v>Amusement • Theme Parks • Parks</v>
      </c>
    </row>
    <row r="57" spans="1:23">
      <c r="A57" t="s">
        <v>15</v>
      </c>
      <c r="B57" t="s">
        <v>15</v>
      </c>
      <c r="C57" t="s">
        <v>183</v>
      </c>
      <c r="D57">
        <v>3.6</v>
      </c>
      <c r="E57">
        <v>91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b">
        <f t="shared" si="1"/>
        <v>0</v>
      </c>
      <c r="V57" t="str">
        <f t="shared" si="0"/>
        <v>Pyrénées Andorra</v>
      </c>
      <c r="W57" s="1" t="str">
        <f>VLOOKUP(V57,Attractions!C:G,4,0)</f>
        <v>Shopping Malls</v>
      </c>
    </row>
    <row r="58" spans="1:23">
      <c r="A58" t="s">
        <v>15</v>
      </c>
      <c r="B58" t="s">
        <v>15</v>
      </c>
      <c r="C58" t="s">
        <v>184</v>
      </c>
      <c r="D58">
        <v>4.0999999999999996</v>
      </c>
      <c r="E58">
        <v>97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b">
        <f t="shared" si="1"/>
        <v>0</v>
      </c>
      <c r="V58" t="str">
        <f t="shared" si="0"/>
        <v>Estany d'Engolasters</v>
      </c>
      <c r="W58" s="1" t="str">
        <f>VLOOKUP(V58,Attractions!C:G,4,0)</f>
        <v>Bodies of Water</v>
      </c>
    </row>
    <row r="59" spans="1:23">
      <c r="A59" t="s">
        <v>15</v>
      </c>
      <c r="B59" t="s">
        <v>15</v>
      </c>
      <c r="C59" t="s">
        <v>185</v>
      </c>
      <c r="D59">
        <v>4.4000000000000004</v>
      </c>
      <c r="E59">
        <v>101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b">
        <f t="shared" si="1"/>
        <v>0</v>
      </c>
      <c r="V59" t="str">
        <f t="shared" si="0"/>
        <v>Museu Carmen Thyssen Andorra</v>
      </c>
      <c r="W59" s="1" t="str">
        <f>VLOOKUP(V59,Attractions!C:G,4,0)</f>
        <v>Speciality Museums</v>
      </c>
    </row>
    <row r="60" spans="1:23">
      <c r="A60" t="s">
        <v>15</v>
      </c>
      <c r="B60" t="s">
        <v>15</v>
      </c>
      <c r="C60" t="s">
        <v>186</v>
      </c>
      <c r="D60">
        <v>4.7</v>
      </c>
      <c r="E60">
        <v>47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 t="b">
        <f t="shared" si="1"/>
        <v>0</v>
      </c>
      <c r="V60" t="str">
        <f t="shared" si="0"/>
        <v>Camí del Toll</v>
      </c>
      <c r="W60" s="1" t="str">
        <f>VLOOKUP(V60,Attractions!C:G,4,0)</f>
        <v>Hiking Trails</v>
      </c>
    </row>
    <row r="61" spans="1:23">
      <c r="A61" t="s">
        <v>15</v>
      </c>
      <c r="B61" t="s">
        <v>15</v>
      </c>
      <c r="C61" t="s">
        <v>75</v>
      </c>
      <c r="D61">
        <v>4.4000000000000004</v>
      </c>
      <c r="E61">
        <v>286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b">
        <f t="shared" si="1"/>
        <v>0</v>
      </c>
      <c r="V61" t="str">
        <f t="shared" si="0"/>
        <v>Engolasters Lake-Les Pardines Path</v>
      </c>
      <c r="W61" s="1" t="str">
        <f>VLOOKUP(V61,Attractions!C:G,4,0)</f>
        <v>Biking Trails</v>
      </c>
    </row>
    <row r="62" spans="1:23">
      <c r="A62" t="s">
        <v>5</v>
      </c>
      <c r="B62" t="s">
        <v>0</v>
      </c>
      <c r="C62" t="s">
        <v>29</v>
      </c>
      <c r="D62">
        <v>4.5999999999999996</v>
      </c>
      <c r="E62">
        <v>44201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 t="b">
        <f t="shared" si="1"/>
        <v>0</v>
      </c>
      <c r="V62" t="str">
        <f t="shared" si="0"/>
        <v>Schönbrunn Palace</v>
      </c>
      <c r="W62" s="1" t="str">
        <f>VLOOKUP(V62,Attractions!C:G,4,0)</f>
        <v>Architectural Buildings • Castles</v>
      </c>
    </row>
    <row r="63" spans="1:23">
      <c r="A63" t="s">
        <v>5</v>
      </c>
      <c r="B63" t="s">
        <v>0</v>
      </c>
      <c r="C63" t="s">
        <v>189</v>
      </c>
      <c r="D63">
        <v>4.7</v>
      </c>
      <c r="E63">
        <v>19454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 t="b">
        <f t="shared" si="1"/>
        <v>0</v>
      </c>
      <c r="V63" t="str">
        <f t="shared" si="0"/>
        <v>Historic Centre of Vienna</v>
      </c>
      <c r="W63" s="1" t="str">
        <f>VLOOKUP(V63,Attractions!C:G,4,0)</f>
        <v>Points of Interest • Landmarks • Architectural Buildings</v>
      </c>
    </row>
    <row r="64" spans="1:23">
      <c r="A64" t="s">
        <v>5</v>
      </c>
      <c r="B64" t="s">
        <v>0</v>
      </c>
      <c r="C64" t="s">
        <v>31</v>
      </c>
      <c r="D64">
        <v>4.7</v>
      </c>
      <c r="E64">
        <v>10195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b">
        <f t="shared" si="1"/>
        <v>0</v>
      </c>
      <c r="V64" t="str">
        <f t="shared" si="0"/>
        <v>Kunsthistorisches Museum Vienna</v>
      </c>
      <c r="W64" s="1" t="str">
        <f>VLOOKUP(V64,Attractions!C:G,4,0)</f>
        <v>Speciality Museums • Art Museums</v>
      </c>
    </row>
    <row r="65" spans="1:23">
      <c r="A65" t="s">
        <v>5</v>
      </c>
      <c r="B65" t="s">
        <v>0</v>
      </c>
      <c r="C65" t="s">
        <v>192</v>
      </c>
      <c r="D65">
        <v>4.5</v>
      </c>
      <c r="E65">
        <v>18371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 t="b">
        <f t="shared" si="1"/>
        <v>0</v>
      </c>
      <c r="V65" t="str">
        <f t="shared" si="0"/>
        <v>Belvedere Palace</v>
      </c>
      <c r="W65" s="1" t="str">
        <f>VLOOKUP(V65,Attractions!C:G,4,0)</f>
        <v>Historic Sites • Architectural Buildings</v>
      </c>
    </row>
    <row r="66" spans="1:23">
      <c r="A66" t="s">
        <v>5</v>
      </c>
      <c r="B66" t="s">
        <v>0</v>
      </c>
      <c r="C66" t="s">
        <v>30</v>
      </c>
      <c r="D66">
        <v>4.4000000000000004</v>
      </c>
      <c r="E66">
        <v>24611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 t="b">
        <f t="shared" si="1"/>
        <v>0</v>
      </c>
      <c r="V66" t="str">
        <f t="shared" ref="V66:V129" si="2">C66</f>
        <v>St. Stephen's Cathedral</v>
      </c>
      <c r="W66" s="1" t="str">
        <f>VLOOKUP(V66,Attractions!C:G,4,0)</f>
        <v>Points of Interest • Landmarks • Churches • Cathedrals</v>
      </c>
    </row>
    <row r="67" spans="1:23">
      <c r="A67" t="s">
        <v>5</v>
      </c>
      <c r="B67" t="s">
        <v>0</v>
      </c>
      <c r="C67" t="s">
        <v>194</v>
      </c>
      <c r="D67">
        <v>4.5</v>
      </c>
      <c r="E67">
        <v>12923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b">
        <f t="shared" ref="U67:U130" si="3">IF(AND(F67=0,G67=0,H67=0,I67=0,J67=0,L67=0,M67=0,N67=0,O67=0,P67=0,Q67=0,R67=0,S67=0,K67=0),TRUE,FALSE)</f>
        <v>0</v>
      </c>
      <c r="V67" t="str">
        <f t="shared" si="2"/>
        <v>Hofburg Palace</v>
      </c>
      <c r="W67" s="1" t="str">
        <f>VLOOKUP(V67,Attractions!C:G,4,0)</f>
        <v>Speciality Museums</v>
      </c>
    </row>
    <row r="68" spans="1:23">
      <c r="A68" t="s">
        <v>5</v>
      </c>
      <c r="B68" t="s">
        <v>0</v>
      </c>
      <c r="C68" t="s">
        <v>195</v>
      </c>
      <c r="D68">
        <v>4.5999999999999996</v>
      </c>
      <c r="E68">
        <v>10311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b">
        <f t="shared" si="3"/>
        <v>0</v>
      </c>
      <c r="V68" t="str">
        <f t="shared" si="2"/>
        <v>Schönbrunn Zoo</v>
      </c>
      <c r="W68" s="1" t="str">
        <f>VLOOKUP(V68,Attractions!C:G,4,0)</f>
        <v>Zoos</v>
      </c>
    </row>
    <row r="69" spans="1:23">
      <c r="A69" t="s">
        <v>5</v>
      </c>
      <c r="B69" t="s">
        <v>0</v>
      </c>
      <c r="C69" t="s">
        <v>197</v>
      </c>
      <c r="D69">
        <v>4.5999999999999996</v>
      </c>
      <c r="E69">
        <v>2977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b">
        <f t="shared" si="3"/>
        <v>0</v>
      </c>
      <c r="V69" t="str">
        <f t="shared" si="2"/>
        <v>Austrian National Library</v>
      </c>
      <c r="W69" s="1" t="str">
        <f>VLOOKUP(V69,Attractions!C:G,4,0)</f>
        <v>Architectural Buildings • Libraries</v>
      </c>
    </row>
    <row r="70" spans="1:23">
      <c r="A70" t="s">
        <v>5</v>
      </c>
      <c r="B70" t="s">
        <v>0</v>
      </c>
      <c r="C70" t="s">
        <v>61</v>
      </c>
      <c r="D70">
        <v>4</v>
      </c>
      <c r="E70">
        <v>10898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b">
        <f t="shared" si="3"/>
        <v>0</v>
      </c>
      <c r="V70" t="str">
        <f t="shared" si="2"/>
        <v>Prater</v>
      </c>
      <c r="W70" s="1" t="str">
        <f>VLOOKUP(V70,Attractions!C:G,4,0)</f>
        <v>Amusement • Theme Parks</v>
      </c>
    </row>
    <row r="71" spans="1:23">
      <c r="A71" t="s">
        <v>5</v>
      </c>
      <c r="B71" t="s">
        <v>0</v>
      </c>
      <c r="C71" t="s">
        <v>199</v>
      </c>
      <c r="D71">
        <v>4.5</v>
      </c>
      <c r="E71">
        <v>8267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b">
        <f t="shared" si="3"/>
        <v>0</v>
      </c>
      <c r="V71" t="str">
        <f t="shared" si="2"/>
        <v>Vienna State Opera</v>
      </c>
      <c r="W71" s="1" t="str">
        <f>VLOOKUP(V71,Attractions!C:G,4,0)</f>
        <v>Theaters</v>
      </c>
    </row>
    <row r="72" spans="1:23">
      <c r="A72" t="s">
        <v>5</v>
      </c>
      <c r="B72" t="s">
        <v>0</v>
      </c>
      <c r="C72" t="s">
        <v>201</v>
      </c>
      <c r="D72">
        <v>4.5999999999999996</v>
      </c>
      <c r="E72">
        <v>5197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b">
        <f t="shared" si="3"/>
        <v>0</v>
      </c>
      <c r="V72" t="str">
        <f t="shared" si="2"/>
        <v>Natural History Museum Vienna</v>
      </c>
      <c r="W72" s="1" t="str">
        <f>VLOOKUP(V72,Attractions!C:G,4,0)</f>
        <v>Natural History Museums</v>
      </c>
    </row>
    <row r="73" spans="1:23">
      <c r="A73" t="s">
        <v>5</v>
      </c>
      <c r="B73" t="s">
        <v>0</v>
      </c>
      <c r="C73" t="s">
        <v>62</v>
      </c>
      <c r="D73">
        <v>4.5</v>
      </c>
      <c r="E73">
        <v>7130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b">
        <f t="shared" si="3"/>
        <v>0</v>
      </c>
      <c r="V73" t="str">
        <f t="shared" si="2"/>
        <v>Albertina</v>
      </c>
      <c r="W73" s="1" t="str">
        <f>VLOOKUP(V73,Attractions!C:G,4,0)</f>
        <v>Art Museums</v>
      </c>
    </row>
    <row r="74" spans="1:23">
      <c r="A74" t="s">
        <v>5</v>
      </c>
      <c r="B74" t="s">
        <v>0</v>
      </c>
      <c r="C74" t="s">
        <v>204</v>
      </c>
      <c r="D74">
        <v>4.5999999999999996</v>
      </c>
      <c r="E74">
        <v>10402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b">
        <f t="shared" si="3"/>
        <v>0</v>
      </c>
      <c r="V74" t="str">
        <f t="shared" si="2"/>
        <v>Schönbrunner Gardens</v>
      </c>
      <c r="W74" s="1" t="str">
        <f>VLOOKUP(V74,Attractions!C:G,4,0)</f>
        <v>Historic Walking Areas • Parks</v>
      </c>
    </row>
    <row r="75" spans="1:23">
      <c r="A75" t="s">
        <v>5</v>
      </c>
      <c r="B75" t="s">
        <v>0</v>
      </c>
      <c r="C75" t="s">
        <v>206</v>
      </c>
      <c r="D75">
        <v>4.5999999999999996</v>
      </c>
      <c r="E75">
        <v>5474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b">
        <f t="shared" si="3"/>
        <v>0</v>
      </c>
      <c r="V75" t="str">
        <f t="shared" si="2"/>
        <v>Vienna City Hall</v>
      </c>
      <c r="W75" s="1" t="str">
        <f>VLOOKUP(V75,Attractions!C:G,4,0)</f>
        <v>Architectural Buildings • Government Buildings</v>
      </c>
    </row>
    <row r="76" spans="1:23">
      <c r="A76" t="s">
        <v>5</v>
      </c>
      <c r="B76" t="s">
        <v>0</v>
      </c>
      <c r="C76" t="s">
        <v>208</v>
      </c>
      <c r="D76">
        <v>4.4000000000000004</v>
      </c>
      <c r="E76">
        <v>6143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 t="b">
        <f t="shared" si="3"/>
        <v>0</v>
      </c>
      <c r="V76" t="str">
        <f t="shared" si="2"/>
        <v>Graben and Kohlmarkt</v>
      </c>
      <c r="W76" s="1" t="str">
        <f>VLOOKUP(V76,Attractions!C:G,4,0)</f>
        <v>Points of Interest • Landmarks</v>
      </c>
    </row>
    <row r="77" spans="1:23">
      <c r="A77" t="s">
        <v>5</v>
      </c>
      <c r="B77" t="s">
        <v>0</v>
      </c>
      <c r="C77" t="s">
        <v>209</v>
      </c>
      <c r="D77">
        <v>4.4000000000000004</v>
      </c>
      <c r="E77">
        <v>3631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b">
        <f t="shared" si="3"/>
        <v>0</v>
      </c>
      <c r="V77" t="str">
        <f t="shared" si="2"/>
        <v>St. Peter's Church (Peterskirche)</v>
      </c>
      <c r="W77" s="1" t="str">
        <f>VLOOKUP(V77,Attractions!C:G,4,0)</f>
        <v>Speciality Museums • Game • Entertainment Centers</v>
      </c>
    </row>
    <row r="78" spans="1:23">
      <c r="A78" t="s">
        <v>5</v>
      </c>
      <c r="B78" t="s">
        <v>0</v>
      </c>
      <c r="C78" t="s">
        <v>63</v>
      </c>
      <c r="D78">
        <v>4.5</v>
      </c>
      <c r="E78">
        <v>3196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b">
        <f t="shared" si="3"/>
        <v>0</v>
      </c>
      <c r="V78" t="str">
        <f t="shared" si="2"/>
        <v>Leopold Museum</v>
      </c>
      <c r="W78" s="1" t="str">
        <f>VLOOKUP(V78,Attractions!C:G,4,0)</f>
        <v>Art Museums</v>
      </c>
    </row>
    <row r="79" spans="1:23">
      <c r="A79" t="s">
        <v>5</v>
      </c>
      <c r="B79" t="s">
        <v>0</v>
      </c>
      <c r="C79" t="s">
        <v>64</v>
      </c>
      <c r="D79">
        <v>4.2</v>
      </c>
      <c r="E79">
        <v>3378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 t="b">
        <f t="shared" si="3"/>
        <v>0</v>
      </c>
      <c r="V79" t="str">
        <f t="shared" si="2"/>
        <v>Hundertwasserhaus</v>
      </c>
      <c r="W79" s="1" t="str">
        <f>VLOOKUP(V79,Attractions!C:G,4,0)</f>
        <v>Points of Interest • Landmarks • Architectural Buildings</v>
      </c>
    </row>
    <row r="80" spans="1:23">
      <c r="A80" t="s">
        <v>5</v>
      </c>
      <c r="B80" t="s">
        <v>0</v>
      </c>
      <c r="C80" t="s">
        <v>65</v>
      </c>
      <c r="D80">
        <v>4.2</v>
      </c>
      <c r="E80">
        <v>3193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b">
        <f t="shared" si="3"/>
        <v>0</v>
      </c>
      <c r="V80" t="str">
        <f t="shared" si="2"/>
        <v>Sisi Museum</v>
      </c>
      <c r="W80" s="1" t="str">
        <f>VLOOKUP(V80,Attractions!C:G,4,0)</f>
        <v>Speciality Museums • History Museums</v>
      </c>
    </row>
    <row r="81" spans="1:23">
      <c r="A81" t="s">
        <v>5</v>
      </c>
      <c r="B81" t="s">
        <v>0</v>
      </c>
      <c r="C81" t="s">
        <v>212</v>
      </c>
      <c r="D81">
        <v>4.5999999999999996</v>
      </c>
      <c r="E81">
        <v>4252</v>
      </c>
      <c r="F81">
        <v>0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 t="b">
        <f t="shared" si="3"/>
        <v>0</v>
      </c>
      <c r="V81" t="str">
        <f t="shared" si="2"/>
        <v>Karlskirche</v>
      </c>
      <c r="W81" s="1" t="str">
        <f>VLOOKUP(V81,Attractions!C:G,4,0)</f>
        <v>Points of Interest • Landmarks • Churches • Cathedrals</v>
      </c>
    </row>
    <row r="82" spans="1:23">
      <c r="A82" t="s">
        <v>5</v>
      </c>
      <c r="B82" t="s">
        <v>0</v>
      </c>
      <c r="C82" t="s">
        <v>213</v>
      </c>
      <c r="D82">
        <v>4.4000000000000004</v>
      </c>
      <c r="E82">
        <v>1681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b">
        <f t="shared" si="3"/>
        <v>0</v>
      </c>
      <c r="V82" t="str">
        <f t="shared" si="2"/>
        <v>Haus des Meeres - Aqua Terra Zoo</v>
      </c>
      <c r="W82" s="1" t="str">
        <f>VLOOKUP(V82,Attractions!C:G,4,0)</f>
        <v>Zoos • Aquariums</v>
      </c>
    </row>
    <row r="83" spans="1:23">
      <c r="A83" t="s">
        <v>5</v>
      </c>
      <c r="B83" t="s">
        <v>0</v>
      </c>
      <c r="C83" t="s">
        <v>66</v>
      </c>
      <c r="D83">
        <v>4.5</v>
      </c>
      <c r="E83">
        <v>3895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b">
        <f t="shared" si="3"/>
        <v>0</v>
      </c>
      <c r="V83" t="str">
        <f t="shared" si="2"/>
        <v>MuseumsQuartier Wien</v>
      </c>
      <c r="W83" s="1" t="str">
        <f>VLOOKUP(V83,Attractions!C:G,4,0)</f>
        <v>Art Museums</v>
      </c>
    </row>
    <row r="84" spans="1:23">
      <c r="A84" t="s">
        <v>5</v>
      </c>
      <c r="B84" t="s">
        <v>0</v>
      </c>
      <c r="C84" t="s">
        <v>215</v>
      </c>
      <c r="D84">
        <v>4.5</v>
      </c>
      <c r="E84">
        <v>1632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b">
        <f t="shared" si="3"/>
        <v>0</v>
      </c>
      <c r="V84" t="str">
        <f t="shared" si="2"/>
        <v>KUNST HAUS WIEN - Museum Hundertwasser</v>
      </c>
      <c r="W84" s="1" t="str">
        <f>VLOOKUP(V84,Attractions!C:G,4,0)</f>
        <v>Architectural Buildings • Art Museums</v>
      </c>
    </row>
    <row r="85" spans="1:23">
      <c r="A85" t="s">
        <v>5</v>
      </c>
      <c r="B85" t="s">
        <v>0</v>
      </c>
      <c r="C85" t="s">
        <v>217</v>
      </c>
      <c r="D85">
        <v>4.5</v>
      </c>
      <c r="E85">
        <v>2756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 t="b">
        <f t="shared" si="3"/>
        <v>0</v>
      </c>
      <c r="V85" t="str">
        <f t="shared" si="2"/>
        <v>Maria-Theresien-Platz</v>
      </c>
      <c r="W85" s="1" t="str">
        <f>VLOOKUP(V85,Attractions!C:G,4,0)</f>
        <v>Points of Interest • Landmarks</v>
      </c>
    </row>
    <row r="86" spans="1:23">
      <c r="A86" t="s">
        <v>5</v>
      </c>
      <c r="B86" t="s">
        <v>0</v>
      </c>
      <c r="C86" t="s">
        <v>218</v>
      </c>
      <c r="D86">
        <v>4.5999999999999996</v>
      </c>
      <c r="E86">
        <v>1678</v>
      </c>
      <c r="F86">
        <v>1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b">
        <f t="shared" si="3"/>
        <v>0</v>
      </c>
      <c r="V86" t="str">
        <f t="shared" si="2"/>
        <v>Zentralfriedhof (Central Cemetery)</v>
      </c>
      <c r="W86" s="1" t="str">
        <f>VLOOKUP(V86,Attractions!C:G,4,0)</f>
        <v>Cemeteries • Children's Museums</v>
      </c>
    </row>
    <row r="87" spans="1:23">
      <c r="A87" t="s">
        <v>5</v>
      </c>
      <c r="B87" t="s">
        <v>0</v>
      </c>
      <c r="C87" t="s">
        <v>220</v>
      </c>
      <c r="D87">
        <v>4.5</v>
      </c>
      <c r="E87">
        <v>2404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b">
        <f t="shared" si="3"/>
        <v>0</v>
      </c>
      <c r="V87" t="str">
        <f t="shared" si="2"/>
        <v>Imperial Treasury Vienna</v>
      </c>
      <c r="W87" s="1" t="str">
        <f>VLOOKUP(V87,Attractions!C:G,4,0)</f>
        <v>History Museums</v>
      </c>
    </row>
    <row r="88" spans="1:23">
      <c r="A88" t="s">
        <v>5</v>
      </c>
      <c r="B88" t="s">
        <v>0</v>
      </c>
      <c r="C88" t="s">
        <v>221</v>
      </c>
      <c r="D88">
        <v>4.3</v>
      </c>
      <c r="E88">
        <v>1699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 t="b">
        <f t="shared" si="3"/>
        <v>0</v>
      </c>
      <c r="V88" t="str">
        <f t="shared" si="2"/>
        <v>Haus der Musik (House of Music)</v>
      </c>
      <c r="W88" s="1" t="str">
        <f>VLOOKUP(V88,Attractions!C:G,4,0)</f>
        <v>Speciality Museums • Points of Interest • Landmarks</v>
      </c>
    </row>
    <row r="89" spans="1:23">
      <c r="A89" t="s">
        <v>5</v>
      </c>
      <c r="B89" t="s">
        <v>0</v>
      </c>
      <c r="C89" t="s">
        <v>67</v>
      </c>
      <c r="D89">
        <v>4.4000000000000004</v>
      </c>
      <c r="E89">
        <v>2669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 t="b">
        <f t="shared" si="3"/>
        <v>0</v>
      </c>
      <c r="V89" t="str">
        <f t="shared" si="2"/>
        <v>Ringstrasse</v>
      </c>
      <c r="W89" s="1" t="str">
        <f>VLOOKUP(V89,Attractions!C:G,4,0)</f>
        <v>Historic Sites • Points of Interest • Landmarks</v>
      </c>
    </row>
    <row r="90" spans="1:23">
      <c r="A90" t="s">
        <v>5</v>
      </c>
      <c r="B90" t="s">
        <v>0</v>
      </c>
      <c r="C90" t="s">
        <v>69</v>
      </c>
      <c r="D90">
        <v>4.5</v>
      </c>
      <c r="E90">
        <v>1414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b">
        <f t="shared" si="3"/>
        <v>0</v>
      </c>
      <c r="V90" t="str">
        <f t="shared" si="2"/>
        <v>Volksgarten</v>
      </c>
      <c r="W90" s="1" t="str">
        <f>VLOOKUP(V90,Attractions!C:G,4,0)</f>
        <v>Parks • Monuments • Statues</v>
      </c>
    </row>
    <row r="91" spans="1:23">
      <c r="A91" t="s">
        <v>5</v>
      </c>
      <c r="B91" t="s">
        <v>0</v>
      </c>
      <c r="C91" t="s">
        <v>68</v>
      </c>
      <c r="D91">
        <v>4.3</v>
      </c>
      <c r="E91">
        <v>1341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b">
        <f t="shared" si="3"/>
        <v>0</v>
      </c>
      <c r="V91" t="str">
        <f t="shared" si="2"/>
        <v>Musikverein</v>
      </c>
      <c r="W91" s="1" t="str">
        <f>VLOOKUP(V91,Attractions!C:G,4,0)</f>
        <v>Theaters</v>
      </c>
    </row>
    <row r="92" spans="1:23">
      <c r="A92" t="s">
        <v>260</v>
      </c>
      <c r="B92" t="s">
        <v>0</v>
      </c>
      <c r="C92" t="s">
        <v>33</v>
      </c>
      <c r="D92">
        <v>4.4000000000000004</v>
      </c>
      <c r="E92">
        <v>12252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 t="b">
        <f t="shared" si="3"/>
        <v>0</v>
      </c>
      <c r="V92" t="str">
        <f t="shared" si="2"/>
        <v>Fortress Hohensalzburg</v>
      </c>
      <c r="W92" s="1" t="str">
        <f>VLOOKUP(V92,Attractions!C:G,4,0)</f>
        <v>Architectural Buildings • Castles</v>
      </c>
    </row>
    <row r="93" spans="1:23">
      <c r="A93" t="s">
        <v>260</v>
      </c>
      <c r="B93" t="s">
        <v>0</v>
      </c>
      <c r="C93" t="s">
        <v>225</v>
      </c>
      <c r="D93">
        <v>4.5999999999999996</v>
      </c>
      <c r="E93">
        <v>9089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 t="b">
        <f t="shared" si="3"/>
        <v>0</v>
      </c>
      <c r="V93" t="str">
        <f t="shared" si="2"/>
        <v>Salzburg Old Town</v>
      </c>
      <c r="W93" s="1" t="str">
        <f>VLOOKUP(V93,Attractions!C:G,4,0)</f>
        <v>Historic Sites • Points of Interest • Landmarks</v>
      </c>
    </row>
    <row r="94" spans="1:23">
      <c r="A94" t="s">
        <v>260</v>
      </c>
      <c r="B94" t="s">
        <v>0</v>
      </c>
      <c r="C94" t="s">
        <v>226</v>
      </c>
      <c r="D94">
        <v>4.4000000000000004</v>
      </c>
      <c r="E94">
        <v>7104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 t="b">
        <f t="shared" si="3"/>
        <v>0</v>
      </c>
      <c r="V94" t="str">
        <f t="shared" si="2"/>
        <v>Mirabell Palace and Gardens</v>
      </c>
      <c r="W94" s="1" t="str">
        <f>VLOOKUP(V94,Attractions!C:G,4,0)</f>
        <v>Points of Interest • Landmarks • Architectural Buildings</v>
      </c>
    </row>
    <row r="95" spans="1:23">
      <c r="A95" t="s">
        <v>260</v>
      </c>
      <c r="B95" t="s">
        <v>0</v>
      </c>
      <c r="C95" t="s">
        <v>35</v>
      </c>
      <c r="D95">
        <v>4.7</v>
      </c>
      <c r="E95">
        <v>2086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 t="b">
        <f t="shared" si="3"/>
        <v>0</v>
      </c>
      <c r="V95" t="str">
        <f t="shared" si="2"/>
        <v>Untersberg</v>
      </c>
      <c r="W95" s="1" t="str">
        <f>VLOOKUP(V95,Attractions!C:G,4,0)</f>
        <v>Mountains</v>
      </c>
    </row>
    <row r="96" spans="1:23">
      <c r="A96" t="s">
        <v>260</v>
      </c>
      <c r="B96" t="s">
        <v>0</v>
      </c>
      <c r="C96" t="s">
        <v>261</v>
      </c>
      <c r="D96">
        <v>4.4000000000000004</v>
      </c>
      <c r="E96">
        <v>1754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b">
        <f t="shared" si="3"/>
        <v>0</v>
      </c>
      <c r="V96" t="str">
        <f t="shared" si="2"/>
        <v>Eisriesenwelt Cave</v>
      </c>
      <c r="W96" s="1" t="str">
        <f>VLOOKUP(V96,Attractions!C:G,4,0)</f>
        <v>Caverns • Caves</v>
      </c>
    </row>
    <row r="97" spans="1:23">
      <c r="A97" t="s">
        <v>260</v>
      </c>
      <c r="B97" t="s">
        <v>0</v>
      </c>
      <c r="C97" t="s">
        <v>227</v>
      </c>
      <c r="D97">
        <v>4.5</v>
      </c>
      <c r="E97">
        <v>1991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b">
        <f t="shared" si="3"/>
        <v>0</v>
      </c>
      <c r="V97" t="str">
        <f t="shared" si="2"/>
        <v>Red Bull Hangar-7</v>
      </c>
      <c r="W97" s="1" t="str">
        <f>VLOOKUP(V97,Attractions!C:G,4,0)</f>
        <v>Speciality Museums</v>
      </c>
    </row>
    <row r="98" spans="1:23">
      <c r="A98" t="s">
        <v>260</v>
      </c>
      <c r="B98" t="s">
        <v>0</v>
      </c>
      <c r="C98" t="s">
        <v>263</v>
      </c>
      <c r="D98">
        <v>4.5999999999999996</v>
      </c>
      <c r="E98">
        <v>1540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b">
        <f t="shared" si="3"/>
        <v>0</v>
      </c>
      <c r="V98" t="str">
        <f t="shared" si="2"/>
        <v>Krimml Waterfalls</v>
      </c>
      <c r="W98" s="1" t="str">
        <f>VLOOKUP(V98,Attractions!C:G,4,0)</f>
        <v>Waterfalls</v>
      </c>
    </row>
    <row r="99" spans="1:23">
      <c r="A99" t="s">
        <v>260</v>
      </c>
      <c r="B99" t="s">
        <v>0</v>
      </c>
      <c r="C99" t="s">
        <v>228</v>
      </c>
      <c r="D99">
        <v>4.5</v>
      </c>
      <c r="E99">
        <v>3080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 t="b">
        <f t="shared" si="3"/>
        <v>0</v>
      </c>
      <c r="V99" t="str">
        <f t="shared" si="2"/>
        <v>Hellbrunn Palace</v>
      </c>
      <c r="W99" s="1" t="str">
        <f>VLOOKUP(V99,Attractions!C:G,4,0)</f>
        <v>Castles</v>
      </c>
    </row>
    <row r="100" spans="1:23">
      <c r="A100" t="s">
        <v>260</v>
      </c>
      <c r="B100" t="s">
        <v>0</v>
      </c>
      <c r="C100" t="s">
        <v>34</v>
      </c>
      <c r="D100">
        <v>4.5</v>
      </c>
      <c r="E100">
        <v>4409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 t="b">
        <f t="shared" si="3"/>
        <v>0</v>
      </c>
      <c r="V100" t="str">
        <f t="shared" si="2"/>
        <v>Salzburg Cathedral</v>
      </c>
      <c r="W100" s="1" t="str">
        <f>VLOOKUP(V100,Attractions!C:G,4,0)</f>
        <v>Architectural Buildings • Churches • Cathedrals</v>
      </c>
    </row>
    <row r="101" spans="1:23">
      <c r="A101" t="s">
        <v>260</v>
      </c>
      <c r="B101" t="s">
        <v>0</v>
      </c>
      <c r="C101" t="s">
        <v>265</v>
      </c>
      <c r="D101">
        <v>4.5999999999999996</v>
      </c>
      <c r="E101">
        <v>1971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 t="b">
        <f t="shared" si="3"/>
        <v>0</v>
      </c>
      <c r="V101" t="str">
        <f t="shared" si="2"/>
        <v>Schmittenhöhe</v>
      </c>
      <c r="W101" s="1" t="str">
        <f>VLOOKUP(V101,Attractions!C:G,4,0)</f>
        <v>Mountains • Ski • Snowboard Areas</v>
      </c>
    </row>
    <row r="102" spans="1:23">
      <c r="A102" t="s">
        <v>260</v>
      </c>
      <c r="B102" t="s">
        <v>0</v>
      </c>
      <c r="C102" t="s">
        <v>230</v>
      </c>
      <c r="D102">
        <v>4.5999999999999996</v>
      </c>
      <c r="E102">
        <v>1033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b">
        <f t="shared" si="3"/>
        <v>0</v>
      </c>
      <c r="V102" t="str">
        <f t="shared" si="2"/>
        <v>Haus der Natur</v>
      </c>
      <c r="W102" s="1" t="str">
        <f>VLOOKUP(V102,Attractions!C:G,4,0)</f>
        <v>Speciality Museums</v>
      </c>
    </row>
    <row r="103" spans="1:23">
      <c r="A103" t="s">
        <v>260</v>
      </c>
      <c r="B103" t="s">
        <v>0</v>
      </c>
      <c r="C103" t="s">
        <v>267</v>
      </c>
      <c r="D103">
        <v>4.3</v>
      </c>
      <c r="E103">
        <v>953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 t="b">
        <f t="shared" si="3"/>
        <v>0</v>
      </c>
      <c r="V103" t="str">
        <f t="shared" si="2"/>
        <v>Hohenwerfen Castle</v>
      </c>
      <c r="W103" s="1" t="str">
        <f>VLOOKUP(V103,Attractions!C:G,4,0)</f>
        <v>Castles</v>
      </c>
    </row>
    <row r="104" spans="1:23">
      <c r="A104" t="s">
        <v>260</v>
      </c>
      <c r="B104" t="s">
        <v>0</v>
      </c>
      <c r="C104" t="s">
        <v>268</v>
      </c>
      <c r="D104">
        <v>4.4000000000000004</v>
      </c>
      <c r="E104">
        <v>1168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 t="b">
        <f t="shared" si="3"/>
        <v>0</v>
      </c>
      <c r="V104" t="str">
        <f t="shared" si="2"/>
        <v>Salt Mine Berchtesgaden</v>
      </c>
      <c r="W104" s="1" t="str">
        <f>VLOOKUP(V104,Attractions!C:G,4,0)</f>
        <v>Mines</v>
      </c>
    </row>
    <row r="105" spans="1:23">
      <c r="A105" t="s">
        <v>260</v>
      </c>
      <c r="B105" t="s">
        <v>0</v>
      </c>
      <c r="C105" t="s">
        <v>270</v>
      </c>
      <c r="D105">
        <v>4.0999999999999996</v>
      </c>
      <c r="E105">
        <v>1310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b">
        <f t="shared" si="3"/>
        <v>0</v>
      </c>
      <c r="V105" t="str">
        <f t="shared" si="2"/>
        <v>Zell am See</v>
      </c>
      <c r="W105" s="1" t="str">
        <f>VLOOKUP(V105,Attractions!C:G,4,0)</f>
        <v>Ski • Snowboard Areas</v>
      </c>
    </row>
    <row r="106" spans="1:23">
      <c r="A106" t="s">
        <v>260</v>
      </c>
      <c r="B106" t="s">
        <v>0</v>
      </c>
      <c r="C106" t="s">
        <v>271</v>
      </c>
      <c r="D106">
        <v>4.5999999999999996</v>
      </c>
      <c r="E106">
        <v>572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b">
        <f t="shared" si="3"/>
        <v>0</v>
      </c>
      <c r="V106" t="str">
        <f t="shared" si="2"/>
        <v>Sigmund-Thun-Klamm</v>
      </c>
      <c r="W106" s="1" t="str">
        <f>VLOOKUP(V106,Attractions!C:G,4,0)</f>
        <v>Geologic Formations</v>
      </c>
    </row>
    <row r="107" spans="1:23">
      <c r="A107" t="s">
        <v>260</v>
      </c>
      <c r="B107" t="s">
        <v>0</v>
      </c>
      <c r="C107" t="s">
        <v>273</v>
      </c>
      <c r="D107">
        <v>4.5</v>
      </c>
      <c r="E107">
        <v>585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b">
        <f t="shared" si="3"/>
        <v>0</v>
      </c>
      <c r="V107" t="str">
        <f t="shared" si="2"/>
        <v>Liechtensteinklamm</v>
      </c>
      <c r="W107" s="1" t="str">
        <f>VLOOKUP(V107,Attractions!C:G,4,0)</f>
        <v>Canyons • Waterfalls</v>
      </c>
    </row>
    <row r="108" spans="1:23">
      <c r="A108" t="s">
        <v>260</v>
      </c>
      <c r="B108" t="s">
        <v>0</v>
      </c>
      <c r="C108" t="s">
        <v>275</v>
      </c>
      <c r="D108">
        <v>4.7</v>
      </c>
      <c r="E108">
        <v>382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 t="b">
        <f t="shared" si="3"/>
        <v>0</v>
      </c>
      <c r="V108" t="str">
        <f t="shared" si="2"/>
        <v>High Tauern National Park</v>
      </c>
      <c r="W108" s="1" t="str">
        <f>VLOOKUP(V108,Attractions!C:G,4,0)</f>
        <v>Points of Interest • Landmarks • Lookouts</v>
      </c>
    </row>
    <row r="109" spans="1:23">
      <c r="A109" t="s">
        <v>260</v>
      </c>
      <c r="B109" t="s">
        <v>0</v>
      </c>
      <c r="C109" t="s">
        <v>276</v>
      </c>
      <c r="D109">
        <v>4.2</v>
      </c>
      <c r="E109">
        <v>661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b">
        <f t="shared" si="3"/>
        <v>0</v>
      </c>
      <c r="V109" t="str">
        <f t="shared" si="2"/>
        <v>Tauern Spa</v>
      </c>
      <c r="W109" s="1" t="str">
        <f>VLOOKUP(V109,Attractions!C:G,4,0)</f>
        <v>Thermal Spas</v>
      </c>
    </row>
    <row r="110" spans="1:23">
      <c r="A110" t="s">
        <v>260</v>
      </c>
      <c r="B110" t="s">
        <v>0</v>
      </c>
      <c r="C110" t="s">
        <v>36</v>
      </c>
      <c r="D110">
        <v>3.8</v>
      </c>
      <c r="E110">
        <v>3483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b">
        <f t="shared" si="3"/>
        <v>0</v>
      </c>
      <c r="V110" t="str">
        <f t="shared" si="2"/>
        <v>Mozart's Birthplace</v>
      </c>
      <c r="W110" s="1" t="str">
        <f>VLOOKUP(V110,Attractions!C:G,4,0)</f>
        <v>Historic Sites • History Museums</v>
      </c>
    </row>
    <row r="111" spans="1:23">
      <c r="A111" t="s">
        <v>260</v>
      </c>
      <c r="B111" t="s">
        <v>0</v>
      </c>
      <c r="C111" t="s">
        <v>231</v>
      </c>
      <c r="D111">
        <v>4.5</v>
      </c>
      <c r="E111">
        <v>1520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b">
        <f t="shared" si="3"/>
        <v>0</v>
      </c>
      <c r="V111" t="str">
        <f t="shared" si="2"/>
        <v>Trick Fountains at Hellbrunn Palace</v>
      </c>
      <c r="W111" s="1" t="str">
        <f>VLOOKUP(V111,Attractions!C:G,4,0)</f>
        <v>Parks • Fountains</v>
      </c>
    </row>
    <row r="112" spans="1:23">
      <c r="A112" t="s">
        <v>260</v>
      </c>
      <c r="B112" t="s">
        <v>0</v>
      </c>
      <c r="C112" t="s">
        <v>277</v>
      </c>
      <c r="D112">
        <v>4.5999999999999996</v>
      </c>
      <c r="E112">
        <v>609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b">
        <f t="shared" si="3"/>
        <v>0</v>
      </c>
      <c r="V112" t="str">
        <f t="shared" si="2"/>
        <v>Saalbach-Hinterglemm</v>
      </c>
      <c r="W112" s="1" t="str">
        <f>VLOOKUP(V112,Attractions!C:G,4,0)</f>
        <v>Ski • Snowboard Areas</v>
      </c>
    </row>
    <row r="113" spans="1:23">
      <c r="A113" t="s">
        <v>260</v>
      </c>
      <c r="B113" t="s">
        <v>0</v>
      </c>
      <c r="C113" t="s">
        <v>234</v>
      </c>
      <c r="D113">
        <v>4.5</v>
      </c>
      <c r="E113">
        <v>1215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b">
        <f t="shared" si="3"/>
        <v>0</v>
      </c>
      <c r="V113" t="str">
        <f t="shared" si="2"/>
        <v>St. Peter's Cemetery</v>
      </c>
      <c r="W113" s="1" t="str">
        <f>VLOOKUP(V113,Attractions!C:G,4,0)</f>
        <v>Cemeteries</v>
      </c>
    </row>
    <row r="114" spans="1:23">
      <c r="A114" t="s">
        <v>260</v>
      </c>
      <c r="B114" t="s">
        <v>0</v>
      </c>
      <c r="C114" t="s">
        <v>278</v>
      </c>
      <c r="D114">
        <v>4.5</v>
      </c>
      <c r="E114">
        <v>1052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 t="b">
        <f t="shared" si="3"/>
        <v>0</v>
      </c>
      <c r="V114" t="str">
        <f t="shared" si="2"/>
        <v>Schmittenhöhebahn</v>
      </c>
      <c r="W114" s="1" t="str">
        <f>VLOOKUP(V114,Attractions!C:G,4,0)</f>
        <v>Mountains • Ski • Snowboard Areas</v>
      </c>
    </row>
    <row r="115" spans="1:23">
      <c r="A115" t="s">
        <v>260</v>
      </c>
      <c r="B115" t="s">
        <v>0</v>
      </c>
      <c r="C115" t="s">
        <v>37</v>
      </c>
      <c r="D115">
        <v>4.4000000000000004</v>
      </c>
      <c r="E115">
        <v>633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b">
        <f t="shared" si="3"/>
        <v>0</v>
      </c>
      <c r="V115" t="str">
        <f t="shared" si="2"/>
        <v>Getreidegasse</v>
      </c>
      <c r="W115" s="1" t="str">
        <f>VLOOKUP(V115,Attractions!C:G,4,0)</f>
        <v>Historic Walking Areas</v>
      </c>
    </row>
    <row r="116" spans="1:23">
      <c r="A116" t="s">
        <v>260</v>
      </c>
      <c r="B116" t="s">
        <v>0</v>
      </c>
      <c r="C116" t="s">
        <v>236</v>
      </c>
      <c r="D116">
        <v>4.5999999999999996</v>
      </c>
      <c r="E116">
        <v>1126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b">
        <f t="shared" si="3"/>
        <v>0</v>
      </c>
      <c r="V116" t="str">
        <f t="shared" si="2"/>
        <v>St. Peter's Abbey</v>
      </c>
      <c r="W116" s="1" t="str">
        <f>VLOOKUP(V116,Attractions!C:G,4,0)</f>
        <v>Speciality Museums</v>
      </c>
    </row>
    <row r="117" spans="1:23">
      <c r="A117" t="s">
        <v>260</v>
      </c>
      <c r="B117" t="s">
        <v>0</v>
      </c>
      <c r="C117" t="s">
        <v>279</v>
      </c>
      <c r="D117">
        <v>4.5</v>
      </c>
      <c r="E117">
        <v>728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b">
        <f t="shared" si="3"/>
        <v>0</v>
      </c>
      <c r="V117" t="str">
        <f t="shared" si="2"/>
        <v>Lake Zell</v>
      </c>
      <c r="W117" s="1" t="str">
        <f>VLOOKUP(V117,Attractions!C:G,4,0)</f>
        <v>Bodies of Water</v>
      </c>
    </row>
    <row r="118" spans="1:23">
      <c r="A118" t="s">
        <v>260</v>
      </c>
      <c r="B118" t="s">
        <v>0</v>
      </c>
      <c r="C118" t="s">
        <v>239</v>
      </c>
      <c r="D118">
        <v>4.3</v>
      </c>
      <c r="E118">
        <v>201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b">
        <f t="shared" si="3"/>
        <v>0</v>
      </c>
      <c r="V118" t="str">
        <f t="shared" si="2"/>
        <v>Europark</v>
      </c>
      <c r="W118" s="1" t="str">
        <f>VLOOKUP(V118,Attractions!C:G,4,0)</f>
        <v>Shopping Malls</v>
      </c>
    </row>
    <row r="119" spans="1:23">
      <c r="A119" t="s">
        <v>260</v>
      </c>
      <c r="B119" t="s">
        <v>0</v>
      </c>
      <c r="C119" t="s">
        <v>280</v>
      </c>
      <c r="D119">
        <v>4.4000000000000004</v>
      </c>
      <c r="E119">
        <v>567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b">
        <f t="shared" si="3"/>
        <v>0</v>
      </c>
      <c r="V119" t="str">
        <f t="shared" si="2"/>
        <v>Salzburg Zoo</v>
      </c>
      <c r="W119" s="1" t="str">
        <f>VLOOKUP(V119,Attractions!C:G,4,0)</f>
        <v>Zoos</v>
      </c>
    </row>
    <row r="120" spans="1:23">
      <c r="A120" t="s">
        <v>260</v>
      </c>
      <c r="B120" t="s">
        <v>0</v>
      </c>
      <c r="C120" t="s">
        <v>281</v>
      </c>
      <c r="D120">
        <v>4.5999999999999996</v>
      </c>
      <c r="E120">
        <v>368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b">
        <f t="shared" si="3"/>
        <v>0</v>
      </c>
      <c r="V120" t="str">
        <f t="shared" si="2"/>
        <v>Kaprun Falls</v>
      </c>
      <c r="W120" s="1" t="str">
        <f>VLOOKUP(V120,Attractions!C:G,4,0)</f>
        <v>Waterfalls</v>
      </c>
    </row>
    <row r="121" spans="1:23">
      <c r="A121" t="s">
        <v>260</v>
      </c>
      <c r="B121" t="s">
        <v>0</v>
      </c>
      <c r="C121" t="s">
        <v>38</v>
      </c>
      <c r="D121">
        <v>3.8</v>
      </c>
      <c r="E121">
        <v>374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b">
        <f t="shared" si="3"/>
        <v>0</v>
      </c>
      <c r="V121" t="str">
        <f t="shared" si="2"/>
        <v>Designer Outlet Salzburg</v>
      </c>
      <c r="W121" s="1" t="str">
        <f>VLOOKUP(V121,Attractions!C:G,4,0)</f>
        <v>Factory Outlets</v>
      </c>
    </row>
    <row r="122" spans="1:23">
      <c r="A122" t="s">
        <v>7</v>
      </c>
      <c r="B122" t="s">
        <v>0</v>
      </c>
      <c r="C122" t="s">
        <v>244</v>
      </c>
      <c r="D122">
        <v>4.5999999999999996</v>
      </c>
      <c r="E122">
        <v>4612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 t="b">
        <f t="shared" si="3"/>
        <v>0</v>
      </c>
      <c r="V122" t="str">
        <f t="shared" si="2"/>
        <v>Nordkette Cable Car</v>
      </c>
      <c r="W122" s="1" t="str">
        <f>VLOOKUP(V122,Attractions!C:G,4,0)</f>
        <v>Trams</v>
      </c>
    </row>
    <row r="123" spans="1:23">
      <c r="A123" t="s">
        <v>7</v>
      </c>
      <c r="B123" t="s">
        <v>0</v>
      </c>
      <c r="C123" t="s">
        <v>282</v>
      </c>
      <c r="D123">
        <v>4</v>
      </c>
      <c r="E123">
        <v>3145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b">
        <f t="shared" si="3"/>
        <v>0</v>
      </c>
      <c r="V123" t="str">
        <f t="shared" si="2"/>
        <v>Swarovski Crystal Worlds</v>
      </c>
      <c r="W123" s="1" t="str">
        <f>VLOOKUP(V123,Attractions!C:G,4,0)</f>
        <v>Speciality Museums</v>
      </c>
    </row>
    <row r="124" spans="1:23">
      <c r="A124" t="s">
        <v>7</v>
      </c>
      <c r="B124" t="s">
        <v>0</v>
      </c>
      <c r="C124" t="s">
        <v>245</v>
      </c>
      <c r="D124">
        <v>4.5</v>
      </c>
      <c r="E124">
        <v>2347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b">
        <f t="shared" si="3"/>
        <v>0</v>
      </c>
      <c r="V124" t="str">
        <f t="shared" si="2"/>
        <v>Old Town Innsbruck</v>
      </c>
      <c r="W124" s="1" t="str">
        <f>VLOOKUP(V124,Attractions!C:G,4,0)</f>
        <v>Historic Sites</v>
      </c>
    </row>
    <row r="125" spans="1:23">
      <c r="A125" t="s">
        <v>7</v>
      </c>
      <c r="B125" t="s">
        <v>0</v>
      </c>
      <c r="C125" t="s">
        <v>283</v>
      </c>
      <c r="D125">
        <v>4.5999999999999996</v>
      </c>
      <c r="E125">
        <v>686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b">
        <f t="shared" si="3"/>
        <v>0</v>
      </c>
      <c r="V125" t="str">
        <f t="shared" si="2"/>
        <v>Achensee Lake</v>
      </c>
      <c r="W125" s="1" t="str">
        <f>VLOOKUP(V125,Attractions!C:G,4,0)</f>
        <v>Bodies of Water</v>
      </c>
    </row>
    <row r="126" spans="1:23">
      <c r="A126" t="s">
        <v>7</v>
      </c>
      <c r="B126" t="s">
        <v>0</v>
      </c>
      <c r="C126" t="s">
        <v>246</v>
      </c>
      <c r="D126">
        <v>4.3</v>
      </c>
      <c r="E126">
        <v>1242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 t="b">
        <f t="shared" si="3"/>
        <v>0</v>
      </c>
      <c r="V126" t="str">
        <f t="shared" si="2"/>
        <v>Ambras Castle</v>
      </c>
      <c r="W126" s="1" t="str">
        <f>VLOOKUP(V126,Attractions!C:G,4,0)</f>
        <v>Historic Sites • Castles</v>
      </c>
    </row>
    <row r="127" spans="1:23">
      <c r="A127" t="s">
        <v>7</v>
      </c>
      <c r="B127" t="s">
        <v>0</v>
      </c>
      <c r="C127" t="s">
        <v>284</v>
      </c>
      <c r="D127">
        <v>4.7</v>
      </c>
      <c r="E127">
        <v>923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 t="b">
        <f t="shared" si="3"/>
        <v>0</v>
      </c>
      <c r="V127" t="str">
        <f t="shared" si="2"/>
        <v>Highline179</v>
      </c>
      <c r="W127" s="1" t="str">
        <f>VLOOKUP(V127,Attractions!C:G,4,0)</f>
        <v>Historic Walking Areas • Bridges</v>
      </c>
    </row>
    <row r="128" spans="1:23">
      <c r="A128" t="s">
        <v>7</v>
      </c>
      <c r="B128" t="s">
        <v>0</v>
      </c>
      <c r="C128" t="s">
        <v>286</v>
      </c>
      <c r="D128">
        <v>4.5999999999999996</v>
      </c>
      <c r="E128">
        <v>803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b">
        <f t="shared" si="3"/>
        <v>0</v>
      </c>
      <c r="V128" t="str">
        <f t="shared" si="2"/>
        <v>Serfaus-Fiss-Ladis</v>
      </c>
      <c r="W128" s="1" t="str">
        <f>VLOOKUP(V128,Attractions!C:G,4,0)</f>
        <v>Ski • Snowboard Areas • Game • Entertainment Centers</v>
      </c>
    </row>
    <row r="129" spans="1:23">
      <c r="A129" t="s">
        <v>7</v>
      </c>
      <c r="B129" t="s">
        <v>0</v>
      </c>
      <c r="C129" t="s">
        <v>32</v>
      </c>
      <c r="D129">
        <v>4.4000000000000004</v>
      </c>
      <c r="E129">
        <v>1039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b">
        <f t="shared" si="3"/>
        <v>0</v>
      </c>
      <c r="V129" t="str">
        <f t="shared" si="2"/>
        <v>Maria-Theresien-Strasse</v>
      </c>
      <c r="W129" s="1" t="str">
        <f>VLOOKUP(V129,Attractions!C:G,4,0)</f>
        <v>Historic Walking Areas</v>
      </c>
    </row>
    <row r="130" spans="1:23">
      <c r="A130" t="s">
        <v>7</v>
      </c>
      <c r="B130" t="s">
        <v>0</v>
      </c>
      <c r="C130" t="s">
        <v>288</v>
      </c>
      <c r="D130">
        <v>4.4000000000000004</v>
      </c>
      <c r="E130">
        <v>1644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b">
        <f t="shared" si="3"/>
        <v>0</v>
      </c>
      <c r="V130" t="str">
        <f t="shared" ref="V130:V193" si="4">C130</f>
        <v>St. Anton am Arlberg</v>
      </c>
      <c r="W130" s="1" t="str">
        <f>VLOOKUP(V130,Attractions!C:G,4,0)</f>
        <v>Ski • Snowboard Areas</v>
      </c>
    </row>
    <row r="131" spans="1:23">
      <c r="A131" t="s">
        <v>7</v>
      </c>
      <c r="B131" t="s">
        <v>0</v>
      </c>
      <c r="C131" t="s">
        <v>289</v>
      </c>
      <c r="D131">
        <v>4.5999999999999996</v>
      </c>
      <c r="E131">
        <v>1555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b">
        <f t="shared" ref="U131:U194" si="5">IF(AND(F131=0,G131=0,H131=0,I131=0,J131=0,L131=0,M131=0,N131=0,O131=0,P131=0,Q131=0,R131=0,S131=0,K131=0),TRUE,FALSE)</f>
        <v>0</v>
      </c>
      <c r="V131" t="str">
        <f t="shared" si="4"/>
        <v>Ischgl-Samnaun ski area</v>
      </c>
      <c r="W131" s="1" t="str">
        <f>VLOOKUP(V131,Attractions!C:G,4,0)</f>
        <v>Ski • Snowboard Areas</v>
      </c>
    </row>
    <row r="132" spans="1:23">
      <c r="A132" t="s">
        <v>7</v>
      </c>
      <c r="B132" t="s">
        <v>0</v>
      </c>
      <c r="C132" t="s">
        <v>250</v>
      </c>
      <c r="D132">
        <v>4</v>
      </c>
      <c r="E132">
        <v>3013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b">
        <f t="shared" si="5"/>
        <v>0</v>
      </c>
      <c r="V132" t="str">
        <f t="shared" si="4"/>
        <v>Golden Roof (Goldenes Dachl)</v>
      </c>
      <c r="W132" s="1" t="str">
        <f>VLOOKUP(V132,Attractions!C:G,4,0)</f>
        <v>Architectural Buildings • History Museums</v>
      </c>
    </row>
    <row r="133" spans="1:23">
      <c r="A133" t="s">
        <v>7</v>
      </c>
      <c r="B133" t="s">
        <v>0</v>
      </c>
      <c r="C133" t="s">
        <v>252</v>
      </c>
      <c r="D133">
        <v>4</v>
      </c>
      <c r="E133">
        <v>1937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b">
        <f t="shared" si="5"/>
        <v>0</v>
      </c>
      <c r="V133" t="str">
        <f t="shared" si="4"/>
        <v>Alpine Zoo Innsbruck</v>
      </c>
      <c r="W133" s="1" t="str">
        <f>VLOOKUP(V133,Attractions!C:G,4,0)</f>
        <v>Zoos</v>
      </c>
    </row>
    <row r="134" spans="1:23">
      <c r="A134" t="s">
        <v>7</v>
      </c>
      <c r="B134" t="s">
        <v>0</v>
      </c>
      <c r="C134" t="s">
        <v>248</v>
      </c>
      <c r="D134">
        <v>4.5</v>
      </c>
      <c r="E134">
        <v>924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b">
        <f t="shared" si="5"/>
        <v>0</v>
      </c>
      <c r="V134" t="str">
        <f t="shared" si="4"/>
        <v>Hofkirche</v>
      </c>
      <c r="W134" s="1" t="str">
        <f>VLOOKUP(V134,Attractions!C:G,4,0)</f>
        <v>Religious Sites • Monuments • Statues</v>
      </c>
    </row>
    <row r="135" spans="1:23">
      <c r="A135" t="s">
        <v>7</v>
      </c>
      <c r="B135" t="s">
        <v>0</v>
      </c>
      <c r="C135" t="s">
        <v>290</v>
      </c>
      <c r="D135">
        <v>4.7</v>
      </c>
      <c r="E135">
        <v>406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 t="b">
        <f t="shared" si="5"/>
        <v>0</v>
      </c>
      <c r="V135" t="str">
        <f t="shared" si="4"/>
        <v>Grossglockner High Alpine Road</v>
      </c>
      <c r="W135" s="1" t="str">
        <f>VLOOKUP(V135,Attractions!C:G,4,0)</f>
        <v>Mountains</v>
      </c>
    </row>
    <row r="136" spans="1:23">
      <c r="A136" t="s">
        <v>7</v>
      </c>
      <c r="B136" t="s">
        <v>0</v>
      </c>
      <c r="C136" t="s">
        <v>291</v>
      </c>
      <c r="D136">
        <v>4.5</v>
      </c>
      <c r="E136">
        <v>1354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b">
        <f t="shared" si="5"/>
        <v>0</v>
      </c>
      <c r="V136" t="str">
        <f t="shared" si="4"/>
        <v>Kitzbühel Ski Resort</v>
      </c>
      <c r="W136" s="1" t="str">
        <f>VLOOKUP(V136,Attractions!C:G,4,0)</f>
        <v>Ski • Snowboard Areas</v>
      </c>
    </row>
    <row r="137" spans="1:23">
      <c r="A137" t="s">
        <v>7</v>
      </c>
      <c r="B137" t="s">
        <v>0</v>
      </c>
      <c r="C137" t="s">
        <v>292</v>
      </c>
      <c r="D137">
        <v>4.5999999999999996</v>
      </c>
      <c r="E137">
        <v>948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b">
        <f t="shared" si="5"/>
        <v>0</v>
      </c>
      <c r="V137" t="str">
        <f t="shared" si="4"/>
        <v>Hintertux Glacier</v>
      </c>
      <c r="W137" s="1" t="str">
        <f>VLOOKUP(V137,Attractions!C:G,4,0)</f>
        <v>Ski • Snowboard Areas</v>
      </c>
    </row>
    <row r="138" spans="1:23">
      <c r="A138" t="s">
        <v>7</v>
      </c>
      <c r="B138" t="s">
        <v>0</v>
      </c>
      <c r="C138" t="s">
        <v>253</v>
      </c>
      <c r="D138">
        <v>4.2</v>
      </c>
      <c r="E138">
        <v>1095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b">
        <f t="shared" si="5"/>
        <v>0</v>
      </c>
      <c r="V138" t="str">
        <f t="shared" si="4"/>
        <v>Hofburg (Imperial Palace)</v>
      </c>
      <c r="W138" s="1" t="str">
        <f>VLOOKUP(V138,Attractions!C:G,4,0)</f>
        <v>Architectural Buildings</v>
      </c>
    </row>
    <row r="139" spans="1:23">
      <c r="A139" t="s">
        <v>7</v>
      </c>
      <c r="B139" t="s">
        <v>0</v>
      </c>
      <c r="C139" t="s">
        <v>293</v>
      </c>
      <c r="D139">
        <v>4.7</v>
      </c>
      <c r="E139">
        <v>431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b">
        <f t="shared" si="5"/>
        <v>0</v>
      </c>
      <c r="V139" t="str">
        <f t="shared" si="4"/>
        <v>Wolfsklamm</v>
      </c>
      <c r="W139" s="1" t="str">
        <f>VLOOKUP(V139,Attractions!C:G,4,0)</f>
        <v>Nature • Wildlife Areas</v>
      </c>
    </row>
    <row r="140" spans="1:23">
      <c r="A140" t="s">
        <v>7</v>
      </c>
      <c r="B140" t="s">
        <v>0</v>
      </c>
      <c r="C140" t="s">
        <v>254</v>
      </c>
      <c r="D140">
        <v>4.4000000000000004</v>
      </c>
      <c r="E140">
        <v>888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b">
        <f t="shared" si="5"/>
        <v>0</v>
      </c>
      <c r="V140" t="str">
        <f t="shared" si="4"/>
        <v>Innsbruck Cathedral</v>
      </c>
      <c r="W140" s="1" t="str">
        <f>VLOOKUP(V140,Attractions!C:G,4,0)</f>
        <v>Architectural Buildings • Religious Sites</v>
      </c>
    </row>
    <row r="141" spans="1:23">
      <c r="A141" t="s">
        <v>7</v>
      </c>
      <c r="B141" t="s">
        <v>0</v>
      </c>
      <c r="C141" t="s">
        <v>294</v>
      </c>
      <c r="D141">
        <v>4.4000000000000004</v>
      </c>
      <c r="E141">
        <v>697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 t="b">
        <f t="shared" si="5"/>
        <v>0</v>
      </c>
      <c r="V141" t="str">
        <f t="shared" si="4"/>
        <v>Kufstein Fortress</v>
      </c>
      <c r="W141" s="1" t="str">
        <f>VLOOKUP(V141,Attractions!C:G,4,0)</f>
        <v>Historic Sites • Castles</v>
      </c>
    </row>
    <row r="142" spans="1:23">
      <c r="A142" t="s">
        <v>7</v>
      </c>
      <c r="B142" t="s">
        <v>0</v>
      </c>
      <c r="C142" t="s">
        <v>295</v>
      </c>
      <c r="D142">
        <v>4.7</v>
      </c>
      <c r="E142">
        <v>236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 t="b">
        <f t="shared" si="5"/>
        <v>0</v>
      </c>
      <c r="V142" t="str">
        <f t="shared" si="4"/>
        <v>Kaunertal Glacier Road</v>
      </c>
      <c r="W142" s="1" t="str">
        <f>VLOOKUP(V142,Attractions!C:G,4,0)</f>
        <v>Scenic Drives</v>
      </c>
    </row>
    <row r="143" spans="1:23">
      <c r="A143" t="s">
        <v>7</v>
      </c>
      <c r="B143" t="s">
        <v>0</v>
      </c>
      <c r="C143" t="s">
        <v>297</v>
      </c>
      <c r="D143">
        <v>4.5</v>
      </c>
      <c r="E143">
        <v>723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b">
        <f t="shared" si="5"/>
        <v>0</v>
      </c>
      <c r="V143" t="str">
        <f t="shared" si="4"/>
        <v>St. Johann in Tirol</v>
      </c>
      <c r="W143" s="1" t="str">
        <f>VLOOKUP(V143,Attractions!C:G,4,0)</f>
        <v>Ski • Snowboard Areas</v>
      </c>
    </row>
    <row r="144" spans="1:23">
      <c r="A144" t="s">
        <v>7</v>
      </c>
      <c r="B144" t="s">
        <v>0</v>
      </c>
      <c r="C144" t="s">
        <v>298</v>
      </c>
      <c r="D144">
        <v>4.2</v>
      </c>
      <c r="E144">
        <v>1672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b">
        <f t="shared" si="5"/>
        <v>0</v>
      </c>
      <c r="V144" t="str">
        <f t="shared" si="4"/>
        <v>Aqua Dome - Tirol Therme Längenfeld</v>
      </c>
      <c r="W144" s="1" t="str">
        <f>VLOOKUP(V144,Attractions!C:G,4,0)</f>
        <v>Spas • Thermal Spas</v>
      </c>
    </row>
    <row r="145" spans="1:23">
      <c r="A145" t="s">
        <v>7</v>
      </c>
      <c r="B145" t="s">
        <v>0</v>
      </c>
      <c r="C145" t="s">
        <v>300</v>
      </c>
      <c r="D145">
        <v>4.3</v>
      </c>
      <c r="E145">
        <v>479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 t="b">
        <f t="shared" si="5"/>
        <v>0</v>
      </c>
      <c r="V145" t="str">
        <f t="shared" si="4"/>
        <v>Schwaz Silver Mine</v>
      </c>
      <c r="W145" s="1" t="str">
        <f>VLOOKUP(V145,Attractions!C:G,4,0)</f>
        <v>Mines</v>
      </c>
    </row>
    <row r="146" spans="1:23">
      <c r="A146" t="s">
        <v>7</v>
      </c>
      <c r="B146" t="s">
        <v>0</v>
      </c>
      <c r="C146" t="s">
        <v>301</v>
      </c>
      <c r="D146">
        <v>4.7</v>
      </c>
      <c r="E146">
        <v>341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b">
        <f t="shared" si="5"/>
        <v>0</v>
      </c>
      <c r="V146" t="str">
        <f t="shared" si="4"/>
        <v>Hexenwasser Söll Hohe Salve</v>
      </c>
      <c r="W146" s="1" t="str">
        <f>VLOOKUP(V146,Attractions!C:G,4,0)</f>
        <v>Amusement • Theme Parks</v>
      </c>
    </row>
    <row r="147" spans="1:23">
      <c r="A147" t="s">
        <v>7</v>
      </c>
      <c r="B147" t="s">
        <v>0</v>
      </c>
      <c r="C147" t="s">
        <v>302</v>
      </c>
      <c r="D147">
        <v>4.5</v>
      </c>
      <c r="E147">
        <v>388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b">
        <f t="shared" si="5"/>
        <v>0</v>
      </c>
      <c r="V147" t="str">
        <f t="shared" si="4"/>
        <v>Tratzberg Castle</v>
      </c>
      <c r="W147" s="1" t="str">
        <f>VLOOKUP(V147,Attractions!C:G,4,0)</f>
        <v>Speciality Museums</v>
      </c>
    </row>
    <row r="148" spans="1:23">
      <c r="A148" t="s">
        <v>7</v>
      </c>
      <c r="B148" t="s">
        <v>0</v>
      </c>
      <c r="C148" t="s">
        <v>303</v>
      </c>
      <c r="D148">
        <v>4.4000000000000004</v>
      </c>
      <c r="E148">
        <v>1086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b">
        <f t="shared" si="5"/>
        <v>0</v>
      </c>
      <c r="V148" t="str">
        <f t="shared" si="4"/>
        <v>Rosshütte Bergbahnen</v>
      </c>
      <c r="W148" s="1" t="str">
        <f>VLOOKUP(V148,Attractions!C:G,4,0)</f>
        <v>Ski • Snowboard Areas</v>
      </c>
    </row>
    <row r="149" spans="1:23">
      <c r="A149" t="s">
        <v>7</v>
      </c>
      <c r="B149" t="s">
        <v>0</v>
      </c>
      <c r="C149" t="s">
        <v>304</v>
      </c>
      <c r="D149">
        <v>4.5</v>
      </c>
      <c r="E149">
        <v>197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b">
        <f t="shared" si="5"/>
        <v>0</v>
      </c>
      <c r="V149" t="str">
        <f t="shared" si="4"/>
        <v>007 ELEMENTS</v>
      </c>
      <c r="W149" s="1" t="str">
        <f>VLOOKUP(V149,Attractions!C:G,4,0)</f>
        <v>Speciality Museums</v>
      </c>
    </row>
    <row r="150" spans="1:23">
      <c r="A150" t="s">
        <v>7</v>
      </c>
      <c r="B150" t="s">
        <v>0</v>
      </c>
      <c r="C150" t="s">
        <v>305</v>
      </c>
      <c r="D150">
        <v>4.8</v>
      </c>
      <c r="E150">
        <v>148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b">
        <f t="shared" si="5"/>
        <v>0</v>
      </c>
      <c r="V150" t="str">
        <f t="shared" si="4"/>
        <v>Karwendel Alpine Park</v>
      </c>
      <c r="W150" s="1" t="str">
        <f>VLOOKUP(V150,Attractions!C:G,4,0)</f>
        <v>National Parks</v>
      </c>
    </row>
    <row r="151" spans="1:23">
      <c r="A151" t="s">
        <v>7</v>
      </c>
      <c r="B151" t="s">
        <v>0</v>
      </c>
      <c r="C151" t="s">
        <v>306</v>
      </c>
      <c r="D151">
        <v>4.7</v>
      </c>
      <c r="E151">
        <v>461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b">
        <f t="shared" si="5"/>
        <v>0</v>
      </c>
      <c r="V151" t="str">
        <f t="shared" si="4"/>
        <v>Grawa Waterfall</v>
      </c>
      <c r="W151" s="1" t="str">
        <f>VLOOKUP(V151,Attractions!C:G,4,0)</f>
        <v>Waterfalls</v>
      </c>
    </row>
    <row r="152" spans="1:23">
      <c r="A152" t="s">
        <v>8</v>
      </c>
      <c r="B152" t="s">
        <v>1</v>
      </c>
      <c r="C152" t="s">
        <v>307</v>
      </c>
      <c r="D152">
        <v>4.7</v>
      </c>
      <c r="E152">
        <v>35257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 t="b">
        <f t="shared" si="5"/>
        <v>0</v>
      </c>
      <c r="V152" t="str">
        <f t="shared" si="4"/>
        <v>Grand Place</v>
      </c>
      <c r="W152" s="1" t="str">
        <f>VLOOKUP(V152,Attractions!C:G,4,0)</f>
        <v>Points of Interest • Landmarks • Historic Walking Areas</v>
      </c>
    </row>
    <row r="153" spans="1:23">
      <c r="A153" t="s">
        <v>8</v>
      </c>
      <c r="B153" t="s">
        <v>1</v>
      </c>
      <c r="C153" t="s">
        <v>309</v>
      </c>
      <c r="D153">
        <v>4.3</v>
      </c>
      <c r="E153">
        <v>10223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 t="b">
        <f t="shared" si="5"/>
        <v>0</v>
      </c>
      <c r="V153" t="str">
        <f t="shared" si="4"/>
        <v>Les Galeries Royales Saint-Hubert</v>
      </c>
      <c r="W153" s="1" t="str">
        <f>VLOOKUP(V153,Attractions!C:G,4,0)</f>
        <v>Historic Sites • Points of Interest • Landmarks</v>
      </c>
    </row>
    <row r="154" spans="1:23">
      <c r="A154" t="s">
        <v>8</v>
      </c>
      <c r="B154" t="s">
        <v>1</v>
      </c>
      <c r="C154" t="s">
        <v>310</v>
      </c>
      <c r="D154">
        <v>3.9</v>
      </c>
      <c r="E154">
        <v>16233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 t="b">
        <f t="shared" si="5"/>
        <v>0</v>
      </c>
      <c r="V154" t="str">
        <f t="shared" si="4"/>
        <v>Atomium</v>
      </c>
      <c r="W154" s="1" t="str">
        <f>VLOOKUP(V154,Attractions!C:G,4,0)</f>
        <v>Speciality Museums • Points of Interest • Landmarks</v>
      </c>
    </row>
    <row r="155" spans="1:23">
      <c r="A155" t="s">
        <v>8</v>
      </c>
      <c r="B155" t="s">
        <v>1</v>
      </c>
      <c r="C155" t="s">
        <v>311</v>
      </c>
      <c r="D155">
        <v>4.0999999999999996</v>
      </c>
      <c r="E155">
        <v>4911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b">
        <f t="shared" si="5"/>
        <v>0</v>
      </c>
      <c r="V155" t="str">
        <f t="shared" si="4"/>
        <v>Mini-Europe</v>
      </c>
      <c r="W155" s="1" t="str">
        <f>VLOOKUP(V155,Attractions!C:G,4,0)</f>
        <v>Amusement • Theme Parks</v>
      </c>
    </row>
    <row r="156" spans="1:23">
      <c r="A156" t="s">
        <v>8</v>
      </c>
      <c r="B156" t="s">
        <v>1</v>
      </c>
      <c r="C156" t="s">
        <v>312</v>
      </c>
      <c r="D156">
        <v>4.5</v>
      </c>
      <c r="E156">
        <v>5230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b">
        <f t="shared" si="5"/>
        <v>0</v>
      </c>
      <c r="V156" t="str">
        <f t="shared" si="4"/>
        <v>Cathedral of St. Michael and St. Gudula</v>
      </c>
      <c r="W156" s="1" t="str">
        <f>VLOOKUP(V156,Attractions!C:G,4,0)</f>
        <v>Historic Sites • Architectural Buildings</v>
      </c>
    </row>
    <row r="157" spans="1:23">
      <c r="A157" t="s">
        <v>8</v>
      </c>
      <c r="B157" t="s">
        <v>1</v>
      </c>
      <c r="C157" t="s">
        <v>313</v>
      </c>
      <c r="D157">
        <v>4.3</v>
      </c>
      <c r="E157">
        <v>1935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b">
        <f t="shared" si="5"/>
        <v>0</v>
      </c>
      <c r="V157" t="str">
        <f t="shared" si="4"/>
        <v>Autoworld</v>
      </c>
      <c r="W157" s="1" t="str">
        <f>VLOOKUP(V157,Attractions!C:G,4,0)</f>
        <v>Speciality Museums</v>
      </c>
    </row>
    <row r="158" spans="1:23">
      <c r="A158" t="s">
        <v>8</v>
      </c>
      <c r="B158" t="s">
        <v>1</v>
      </c>
      <c r="C158" t="s">
        <v>314</v>
      </c>
      <c r="D158">
        <v>4.3</v>
      </c>
      <c r="E158">
        <v>2451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b">
        <f t="shared" si="5"/>
        <v>0</v>
      </c>
      <c r="V158" t="str">
        <f t="shared" si="4"/>
        <v>Parc du Cinquantenaire</v>
      </c>
      <c r="W158" s="1" t="str">
        <f>VLOOKUP(V158,Attractions!C:G,4,0)</f>
        <v>Parks</v>
      </c>
    </row>
    <row r="159" spans="1:23">
      <c r="A159" t="s">
        <v>8</v>
      </c>
      <c r="B159" t="s">
        <v>1</v>
      </c>
      <c r="C159" t="s">
        <v>315</v>
      </c>
      <c r="D159">
        <v>4.4000000000000004</v>
      </c>
      <c r="E159">
        <v>1694</v>
      </c>
      <c r="F159">
        <v>1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b">
        <f t="shared" si="5"/>
        <v>0</v>
      </c>
      <c r="V159" t="str">
        <f t="shared" si="4"/>
        <v>Museum of Natural Sciences</v>
      </c>
      <c r="W159" s="1" t="str">
        <f>VLOOKUP(V159,Attractions!C:G,4,0)</f>
        <v>Natural History Museums • History Museums</v>
      </c>
    </row>
    <row r="160" spans="1:23">
      <c r="A160" t="s">
        <v>8</v>
      </c>
      <c r="B160" t="s">
        <v>1</v>
      </c>
      <c r="C160" t="s">
        <v>317</v>
      </c>
      <c r="D160">
        <v>4.7</v>
      </c>
      <c r="E160">
        <v>698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b">
        <f t="shared" si="5"/>
        <v>0</v>
      </c>
      <c r="V160" t="str">
        <f t="shared" si="4"/>
        <v>Museum of Illusions</v>
      </c>
      <c r="W160" s="1" t="str">
        <f>VLOOKUP(V160,Attractions!C:G,4,0)</f>
        <v>Speciality Museums</v>
      </c>
    </row>
    <row r="161" spans="1:23">
      <c r="A161" t="s">
        <v>8</v>
      </c>
      <c r="B161" t="s">
        <v>1</v>
      </c>
      <c r="C161" t="s">
        <v>318</v>
      </c>
      <c r="D161">
        <v>4.3</v>
      </c>
      <c r="E161">
        <v>1839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b">
        <f t="shared" si="5"/>
        <v>0</v>
      </c>
      <c r="V161" t="str">
        <f t="shared" si="4"/>
        <v>Royal Museums of Fine Arts of Belgium</v>
      </c>
      <c r="W161" s="1" t="str">
        <f>VLOOKUP(V161,Attractions!C:G,4,0)</f>
        <v>Speciality Museums • Art Museums</v>
      </c>
    </row>
    <row r="162" spans="1:23">
      <c r="A162" t="s">
        <v>8</v>
      </c>
      <c r="B162" t="s">
        <v>1</v>
      </c>
      <c r="C162" t="s">
        <v>319</v>
      </c>
      <c r="D162">
        <v>4.4000000000000004</v>
      </c>
      <c r="E162">
        <v>4140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b">
        <f t="shared" si="5"/>
        <v>0</v>
      </c>
      <c r="V162" t="str">
        <f t="shared" si="4"/>
        <v>Musical Instruments Museum (MIM)</v>
      </c>
      <c r="W162" s="1" t="str">
        <f>VLOOKUP(V162,Attractions!C:G,4,0)</f>
        <v>Speciality Museums</v>
      </c>
    </row>
    <row r="163" spans="1:23">
      <c r="A163" t="s">
        <v>8</v>
      </c>
      <c r="B163" t="s">
        <v>1</v>
      </c>
      <c r="C163" t="s">
        <v>320</v>
      </c>
      <c r="D163">
        <v>4.4000000000000004</v>
      </c>
      <c r="E163">
        <v>2050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 t="b">
        <f t="shared" si="5"/>
        <v>0</v>
      </c>
      <c r="V163" t="str">
        <f t="shared" si="4"/>
        <v>Church of Our Lady of Victories at the Sablon</v>
      </c>
      <c r="W163" s="1" t="str">
        <f>VLOOKUP(V163,Attractions!C:G,4,0)</f>
        <v>Historic Sites • Points of Interest • Landmarks</v>
      </c>
    </row>
    <row r="164" spans="1:23">
      <c r="A164" t="s">
        <v>8</v>
      </c>
      <c r="B164" t="s">
        <v>1</v>
      </c>
      <c r="C164" t="s">
        <v>321</v>
      </c>
      <c r="D164">
        <v>4.5999999999999996</v>
      </c>
      <c r="E164">
        <v>3379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 t="b">
        <f t="shared" si="5"/>
        <v>0</v>
      </c>
      <c r="V164" t="str">
        <f t="shared" si="4"/>
        <v>Brussels Town Hall</v>
      </c>
      <c r="W164" s="1" t="str">
        <f>VLOOKUP(V164,Attractions!C:G,4,0)</f>
        <v>Points of Interest • Landmarks • Architectural Buildings</v>
      </c>
    </row>
    <row r="165" spans="1:23">
      <c r="A165" t="s">
        <v>8</v>
      </c>
      <c r="B165" t="s">
        <v>1</v>
      </c>
      <c r="C165" t="s">
        <v>322</v>
      </c>
      <c r="D165">
        <v>4.7</v>
      </c>
      <c r="E165">
        <v>481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b">
        <f t="shared" si="5"/>
        <v>0</v>
      </c>
      <c r="V165" t="str">
        <f t="shared" si="4"/>
        <v>MOOF Museum</v>
      </c>
      <c r="W165" s="1" t="str">
        <f>VLOOKUP(V165,Attractions!C:G,4,0)</f>
        <v>Speciality Museums • Art Museums</v>
      </c>
    </row>
    <row r="166" spans="1:23">
      <c r="A166" t="s">
        <v>8</v>
      </c>
      <c r="B166" t="s">
        <v>1</v>
      </c>
      <c r="C166" t="s">
        <v>323</v>
      </c>
      <c r="D166">
        <v>4.2</v>
      </c>
      <c r="E166">
        <v>3534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b">
        <f t="shared" si="5"/>
        <v>0</v>
      </c>
      <c r="V166" t="str">
        <f t="shared" si="4"/>
        <v>Parlamentarium</v>
      </c>
      <c r="W166" s="1" t="str">
        <f>VLOOKUP(V166,Attractions!C:G,4,0)</f>
        <v>Government Buildings</v>
      </c>
    </row>
    <row r="167" spans="1:23">
      <c r="A167" t="s">
        <v>8</v>
      </c>
      <c r="B167" t="s">
        <v>1</v>
      </c>
      <c r="C167" t="s">
        <v>325</v>
      </c>
      <c r="D167">
        <v>4.5999999999999996</v>
      </c>
      <c r="E167">
        <v>1247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b">
        <f t="shared" si="5"/>
        <v>0</v>
      </c>
      <c r="V167" t="str">
        <f t="shared" si="4"/>
        <v>Train World</v>
      </c>
      <c r="W167" s="1" t="str">
        <f>VLOOKUP(V167,Attractions!C:G,4,0)</f>
        <v>Speciality Museums</v>
      </c>
    </row>
    <row r="168" spans="1:23">
      <c r="A168" t="s">
        <v>8</v>
      </c>
      <c r="B168" t="s">
        <v>1</v>
      </c>
      <c r="C168" t="s">
        <v>326</v>
      </c>
      <c r="D168">
        <v>4.3</v>
      </c>
      <c r="E168">
        <v>895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b">
        <f t="shared" si="5"/>
        <v>0</v>
      </c>
      <c r="V168" t="str">
        <f t="shared" si="4"/>
        <v>Belgian Comic Strip Center</v>
      </c>
      <c r="W168" s="1" t="str">
        <f>VLOOKUP(V168,Attractions!C:G,4,0)</f>
        <v>Speciality Museums</v>
      </c>
    </row>
    <row r="169" spans="1:23">
      <c r="A169" t="s">
        <v>8</v>
      </c>
      <c r="B169" t="s">
        <v>1</v>
      </c>
      <c r="C169" t="s">
        <v>327</v>
      </c>
      <c r="D169">
        <v>3.3</v>
      </c>
      <c r="E169">
        <v>16897</v>
      </c>
      <c r="F169">
        <v>1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 t="b">
        <f t="shared" si="5"/>
        <v>0</v>
      </c>
      <c r="V169" t="str">
        <f t="shared" si="4"/>
        <v>Manneken Pis</v>
      </c>
      <c r="W169" s="1" t="str">
        <f>VLOOKUP(V169,Attractions!C:G,4,0)</f>
        <v>Monuments • Statues</v>
      </c>
    </row>
    <row r="170" spans="1:23">
      <c r="A170" t="s">
        <v>8</v>
      </c>
      <c r="B170" t="s">
        <v>1</v>
      </c>
      <c r="C170" t="s">
        <v>328</v>
      </c>
      <c r="D170">
        <v>4.4000000000000004</v>
      </c>
      <c r="E170">
        <v>2415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b">
        <f t="shared" si="5"/>
        <v>0</v>
      </c>
      <c r="V170" t="str">
        <f t="shared" si="4"/>
        <v>Royal Museum of the Armed Forces and of Military History</v>
      </c>
      <c r="W170" s="1" t="str">
        <f>VLOOKUP(V170,Attractions!C:G,4,0)</f>
        <v>Military Museums</v>
      </c>
    </row>
    <row r="171" spans="1:23">
      <c r="A171" t="s">
        <v>8</v>
      </c>
      <c r="B171" t="s">
        <v>1</v>
      </c>
      <c r="C171" t="s">
        <v>330</v>
      </c>
      <c r="D171">
        <v>4.4000000000000004</v>
      </c>
      <c r="E171">
        <v>863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b">
        <f t="shared" si="5"/>
        <v>0</v>
      </c>
      <c r="V171" t="str">
        <f t="shared" si="4"/>
        <v>Rue des Bouchers</v>
      </c>
      <c r="W171" s="1" t="str">
        <f>VLOOKUP(V171,Attractions!C:G,4,0)</f>
        <v>Historic Walking Areas</v>
      </c>
    </row>
    <row r="172" spans="1:23">
      <c r="A172" t="s">
        <v>8</v>
      </c>
      <c r="B172" t="s">
        <v>1</v>
      </c>
      <c r="C172" t="s">
        <v>331</v>
      </c>
      <c r="D172">
        <v>4.2</v>
      </c>
      <c r="E172">
        <v>238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b">
        <f t="shared" si="5"/>
        <v>0</v>
      </c>
      <c r="V172" t="str">
        <f t="shared" si="4"/>
        <v>Winter Wonders (Plaisirs d'Hiver)</v>
      </c>
      <c r="W172" s="1" t="str">
        <f>VLOOKUP(V172,Attractions!C:G,4,0)</f>
        <v>Cultural Events</v>
      </c>
    </row>
    <row r="173" spans="1:23">
      <c r="A173" t="s">
        <v>8</v>
      </c>
      <c r="B173" t="s">
        <v>1</v>
      </c>
      <c r="C173" t="s">
        <v>333</v>
      </c>
      <c r="D173">
        <v>4.2</v>
      </c>
      <c r="E173">
        <v>1664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 t="b">
        <f t="shared" si="5"/>
        <v>0</v>
      </c>
      <c r="V173" t="str">
        <f t="shared" si="4"/>
        <v>Royal Palace of Brussels</v>
      </c>
      <c r="W173" s="1" t="str">
        <f>VLOOKUP(V173,Attractions!C:G,4,0)</f>
        <v>Historic Sites • Castles</v>
      </c>
    </row>
    <row r="174" spans="1:23">
      <c r="A174" t="s">
        <v>8</v>
      </c>
      <c r="B174" t="s">
        <v>1</v>
      </c>
      <c r="C174" t="s">
        <v>334</v>
      </c>
      <c r="D174">
        <v>4.5999999999999996</v>
      </c>
      <c r="E174">
        <v>1139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b">
        <f t="shared" si="5"/>
        <v>0</v>
      </c>
      <c r="V174" t="str">
        <f t="shared" si="4"/>
        <v>Royal Greenhouses of Laeken</v>
      </c>
      <c r="W174" s="1" t="str">
        <f>VLOOKUP(V174,Attractions!C:G,4,0)</f>
        <v>Historic Sites</v>
      </c>
    </row>
    <row r="175" spans="1:23">
      <c r="A175" t="s">
        <v>8</v>
      </c>
      <c r="B175" t="s">
        <v>1</v>
      </c>
      <c r="C175" t="s">
        <v>335</v>
      </c>
      <c r="D175">
        <v>4.0999999999999996</v>
      </c>
      <c r="E175">
        <v>2257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b">
        <f t="shared" si="5"/>
        <v>0</v>
      </c>
      <c r="V175" t="str">
        <f t="shared" si="4"/>
        <v>Magritte Museum</v>
      </c>
      <c r="W175" s="1" t="str">
        <f>VLOOKUP(V175,Attractions!C:G,4,0)</f>
        <v>Art Museums</v>
      </c>
    </row>
    <row r="176" spans="1:23">
      <c r="A176" t="s">
        <v>8</v>
      </c>
      <c r="B176" t="s">
        <v>1</v>
      </c>
      <c r="C176" t="s">
        <v>336</v>
      </c>
      <c r="D176">
        <v>4.7</v>
      </c>
      <c r="E176">
        <v>1021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b">
        <f t="shared" si="5"/>
        <v>0</v>
      </c>
      <c r="V176" t="str">
        <f t="shared" si="4"/>
        <v>Grand Place (Grote Markt)</v>
      </c>
      <c r="W176" s="1" t="str">
        <f>VLOOKUP(V176,Attractions!C:G,4,0)</f>
        <v>Architectural Buildings</v>
      </c>
    </row>
    <row r="177" spans="1:23">
      <c r="A177" t="s">
        <v>8</v>
      </c>
      <c r="B177" t="s">
        <v>1</v>
      </c>
      <c r="C177" t="s">
        <v>337</v>
      </c>
      <c r="D177">
        <v>4.3</v>
      </c>
      <c r="E177">
        <v>1713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b">
        <f t="shared" si="5"/>
        <v>0</v>
      </c>
      <c r="V177" t="str">
        <f t="shared" si="4"/>
        <v>Horta Museum</v>
      </c>
      <c r="W177" s="1" t="str">
        <f>VLOOKUP(V177,Attractions!C:G,4,0)</f>
        <v>Speciality Museums</v>
      </c>
    </row>
    <row r="178" spans="1:23">
      <c r="A178" t="s">
        <v>8</v>
      </c>
      <c r="B178" t="s">
        <v>1</v>
      </c>
      <c r="C178" t="s">
        <v>338</v>
      </c>
      <c r="D178">
        <v>4.4000000000000004</v>
      </c>
      <c r="E178">
        <v>998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b">
        <f t="shared" si="5"/>
        <v>0</v>
      </c>
      <c r="V178" t="str">
        <f t="shared" si="4"/>
        <v>Cantillon Brewery</v>
      </c>
      <c r="W178" s="1" t="str">
        <f>VLOOKUP(V178,Attractions!C:G,4,0)</f>
        <v>Breweries</v>
      </c>
    </row>
    <row r="179" spans="1:23">
      <c r="A179" t="s">
        <v>8</v>
      </c>
      <c r="B179" t="s">
        <v>1</v>
      </c>
      <c r="C179" t="s">
        <v>326</v>
      </c>
      <c r="D179">
        <v>3.7</v>
      </c>
      <c r="E179">
        <v>2176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b">
        <f t="shared" si="5"/>
        <v>0</v>
      </c>
      <c r="V179" t="str">
        <f t="shared" si="4"/>
        <v>Belgian Comic Strip Center</v>
      </c>
      <c r="W179" s="1" t="str">
        <f>VLOOKUP(V179,Attractions!C:G,4,0)</f>
        <v>Speciality Museums</v>
      </c>
    </row>
    <row r="180" spans="1:23">
      <c r="A180" t="s">
        <v>8</v>
      </c>
      <c r="B180" t="s">
        <v>1</v>
      </c>
      <c r="C180" t="s">
        <v>340</v>
      </c>
      <c r="D180">
        <v>4.0999999999999996</v>
      </c>
      <c r="E180">
        <v>849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 t="b">
        <f t="shared" si="5"/>
        <v>0</v>
      </c>
      <c r="V180" t="str">
        <f t="shared" si="4"/>
        <v>National Basilica of the Sacred Heart</v>
      </c>
      <c r="W180" s="1" t="str">
        <f>VLOOKUP(V180,Attractions!C:G,4,0)</f>
        <v>Points of Interest • Landmarks • Lookouts</v>
      </c>
    </row>
    <row r="181" spans="1:23">
      <c r="A181" t="s">
        <v>8</v>
      </c>
      <c r="B181" t="s">
        <v>1</v>
      </c>
      <c r="C181" t="s">
        <v>341</v>
      </c>
      <c r="D181">
        <v>4.2</v>
      </c>
      <c r="E181">
        <v>1331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 t="b">
        <f t="shared" si="5"/>
        <v>0</v>
      </c>
      <c r="V181" t="str">
        <f t="shared" si="4"/>
        <v>Place du Grand Sablon</v>
      </c>
      <c r="W181" s="1" t="str">
        <f>VLOOKUP(V181,Attractions!C:G,4,0)</f>
        <v>Points of Interest • Landmarks</v>
      </c>
    </row>
    <row r="182" spans="1:23">
      <c r="A182" t="s">
        <v>10</v>
      </c>
      <c r="B182" t="s">
        <v>1</v>
      </c>
      <c r="C182" t="s">
        <v>342</v>
      </c>
      <c r="D182">
        <v>4.3</v>
      </c>
      <c r="E182">
        <v>5526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 t="b">
        <f t="shared" si="5"/>
        <v>0</v>
      </c>
      <c r="V182" t="str">
        <f t="shared" si="4"/>
        <v>Gravensteen Castle</v>
      </c>
      <c r="W182" s="1" t="str">
        <f>VLOOKUP(V182,Attractions!C:G,4,0)</f>
        <v>Castles • History Museums</v>
      </c>
    </row>
    <row r="183" spans="1:23">
      <c r="A183" t="s">
        <v>10</v>
      </c>
      <c r="B183" t="s">
        <v>1</v>
      </c>
      <c r="C183" t="s">
        <v>344</v>
      </c>
      <c r="D183">
        <v>4.7</v>
      </c>
      <c r="E183">
        <v>2465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b">
        <f t="shared" si="5"/>
        <v>0</v>
      </c>
      <c r="V183" t="str">
        <f t="shared" si="4"/>
        <v>Graslei and Korenlei</v>
      </c>
      <c r="W183" s="1" t="str">
        <f>VLOOKUP(V183,Attractions!C:G,4,0)</f>
        <v>Historic Sites • Historic Walking Areas</v>
      </c>
    </row>
    <row r="184" spans="1:23">
      <c r="A184" t="s">
        <v>10</v>
      </c>
      <c r="B184" t="s">
        <v>1</v>
      </c>
      <c r="C184" t="s">
        <v>346</v>
      </c>
      <c r="D184">
        <v>4.7</v>
      </c>
      <c r="E184">
        <v>5606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 t="b">
        <f t="shared" si="5"/>
        <v>0</v>
      </c>
      <c r="V184" t="str">
        <f t="shared" si="4"/>
        <v>Ghent City Center</v>
      </c>
      <c r="W184" s="1" t="str">
        <f>VLOOKUP(V184,Attractions!C:G,4,0)</f>
        <v>Points of Interest • Landmarks • Historic Walking Areas</v>
      </c>
    </row>
    <row r="185" spans="1:23">
      <c r="A185" t="s">
        <v>10</v>
      </c>
      <c r="B185" t="s">
        <v>1</v>
      </c>
      <c r="C185" t="s">
        <v>347</v>
      </c>
      <c r="D185">
        <v>4.5</v>
      </c>
      <c r="E185">
        <v>3395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b">
        <f t="shared" si="5"/>
        <v>0</v>
      </c>
      <c r="V185" t="str">
        <f t="shared" si="4"/>
        <v>Saint Bavo's Cathedral</v>
      </c>
      <c r="W185" s="1" t="str">
        <f>VLOOKUP(V185,Attractions!C:G,4,0)</f>
        <v>Historic Sites • Religious Sites</v>
      </c>
    </row>
    <row r="186" spans="1:23">
      <c r="A186" t="s">
        <v>10</v>
      </c>
      <c r="B186" t="s">
        <v>1</v>
      </c>
      <c r="C186" t="s">
        <v>348</v>
      </c>
      <c r="D186">
        <v>4.5999999999999996</v>
      </c>
      <c r="E186">
        <v>1664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0</v>
      </c>
      <c r="U186" t="b">
        <f t="shared" si="5"/>
        <v>0</v>
      </c>
      <c r="V186" t="str">
        <f t="shared" si="4"/>
        <v>St Michael's Bridge</v>
      </c>
      <c r="W186" s="1" t="str">
        <f>VLOOKUP(V186,Attractions!C:G,4,0)</f>
        <v>Historic Walking Areas • Bridges</v>
      </c>
    </row>
    <row r="187" spans="1:23">
      <c r="A187" t="s">
        <v>10</v>
      </c>
      <c r="B187" t="s">
        <v>1</v>
      </c>
      <c r="C187" t="s">
        <v>349</v>
      </c>
      <c r="D187">
        <v>4.3</v>
      </c>
      <c r="E187">
        <v>1398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 t="b">
        <f t="shared" si="5"/>
        <v>0</v>
      </c>
      <c r="V187" t="str">
        <f t="shared" si="4"/>
        <v>Belfry and Cloth Hall (Belfort en Lakenhalle)</v>
      </c>
      <c r="W187" s="1" t="str">
        <f>VLOOKUP(V187,Attractions!C:G,4,0)</f>
        <v>Points of Interest • Landmarks • Architectural Buildings</v>
      </c>
    </row>
    <row r="188" spans="1:23">
      <c r="A188" t="s">
        <v>10</v>
      </c>
      <c r="B188" t="s">
        <v>1</v>
      </c>
      <c r="C188" t="s">
        <v>350</v>
      </c>
      <c r="D188">
        <v>4.2</v>
      </c>
      <c r="E188">
        <v>629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b">
        <f t="shared" si="5"/>
        <v>0</v>
      </c>
      <c r="V188" t="str">
        <f t="shared" si="4"/>
        <v>Patershol</v>
      </c>
      <c r="W188" s="1" t="str">
        <f>VLOOKUP(V188,Attractions!C:G,4,0)</f>
        <v>Neighborhoods</v>
      </c>
    </row>
    <row r="189" spans="1:23">
      <c r="A189" t="s">
        <v>10</v>
      </c>
      <c r="B189" t="s">
        <v>1</v>
      </c>
      <c r="C189" t="s">
        <v>236</v>
      </c>
      <c r="D189">
        <v>4.5</v>
      </c>
      <c r="E189">
        <v>574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b">
        <f t="shared" si="5"/>
        <v>0</v>
      </c>
      <c r="V189" t="str">
        <f t="shared" si="4"/>
        <v>St. Peter's Abbey</v>
      </c>
      <c r="W189" s="1" t="str">
        <f>VLOOKUP(V189,Attractions!C:G,4,0)</f>
        <v>Speciality Museums</v>
      </c>
    </row>
    <row r="190" spans="1:23">
      <c r="A190" t="s">
        <v>10</v>
      </c>
      <c r="B190" t="s">
        <v>1</v>
      </c>
      <c r="C190" t="s">
        <v>352</v>
      </c>
      <c r="D190">
        <v>4.2</v>
      </c>
      <c r="E190">
        <v>835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 t="b">
        <f t="shared" si="5"/>
        <v>0</v>
      </c>
      <c r="V190" t="str">
        <f t="shared" si="4"/>
        <v>St. Nicholas' Church</v>
      </c>
      <c r="W190" s="1" t="str">
        <f>VLOOKUP(V190,Attractions!C:G,4,0)</f>
        <v>Churches • Cathedrals</v>
      </c>
    </row>
    <row r="191" spans="1:23">
      <c r="A191" t="s">
        <v>10</v>
      </c>
      <c r="B191" t="s">
        <v>1</v>
      </c>
      <c r="C191" t="s">
        <v>353</v>
      </c>
      <c r="D191">
        <v>4.3</v>
      </c>
      <c r="E191">
        <v>507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b">
        <f t="shared" si="5"/>
        <v>0</v>
      </c>
      <c r="V191" t="str">
        <f t="shared" si="4"/>
        <v>Museum of Fine Arts (MSK)</v>
      </c>
      <c r="W191" s="1" t="str">
        <f>VLOOKUP(V191,Attractions!C:G,4,0)</f>
        <v>Art Museums</v>
      </c>
    </row>
    <row r="192" spans="1:23">
      <c r="A192" t="s">
        <v>10</v>
      </c>
      <c r="B192" t="s">
        <v>1</v>
      </c>
      <c r="C192" t="s">
        <v>354</v>
      </c>
      <c r="D192">
        <v>4.3</v>
      </c>
      <c r="E192">
        <v>259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 t="b">
        <f t="shared" si="5"/>
        <v>0</v>
      </c>
      <c r="V192" t="str">
        <f t="shared" si="4"/>
        <v>Korenmarkt</v>
      </c>
      <c r="W192" s="1" t="str">
        <f>VLOOKUP(V192,Attractions!C:G,4,0)</f>
        <v>Points of Interest • Landmarks</v>
      </c>
    </row>
    <row r="193" spans="1:23">
      <c r="A193" t="s">
        <v>10</v>
      </c>
      <c r="B193" t="s">
        <v>1</v>
      </c>
      <c r="C193" t="s">
        <v>355</v>
      </c>
      <c r="D193">
        <v>4.0999999999999996</v>
      </c>
      <c r="E193">
        <v>423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b">
        <f t="shared" si="5"/>
        <v>0</v>
      </c>
      <c r="V193" t="str">
        <f t="shared" si="4"/>
        <v>Museum of Daily Life (Huis van Alijn)</v>
      </c>
      <c r="W193" s="1" t="str">
        <f>VLOOKUP(V193,Attractions!C:G,4,0)</f>
        <v>Speciality Museums • History Museums</v>
      </c>
    </row>
    <row r="194" spans="1:23">
      <c r="A194" t="s">
        <v>10</v>
      </c>
      <c r="B194" t="s">
        <v>1</v>
      </c>
      <c r="C194" t="s">
        <v>356</v>
      </c>
      <c r="D194">
        <v>4.5</v>
      </c>
      <c r="E194">
        <v>213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b">
        <f t="shared" si="5"/>
        <v>0</v>
      </c>
      <c r="V194" t="str">
        <f t="shared" ref="V194:V257" si="6">C194</f>
        <v>Ghent Canals</v>
      </c>
      <c r="W194" s="1" t="str">
        <f>VLOOKUP(V194,Attractions!C:G,4,0)</f>
        <v>Historic Walking Areas</v>
      </c>
    </row>
    <row r="195" spans="1:23">
      <c r="A195" t="s">
        <v>10</v>
      </c>
      <c r="B195" t="s">
        <v>1</v>
      </c>
      <c r="C195" t="s">
        <v>357</v>
      </c>
      <c r="D195">
        <v>3.8</v>
      </c>
      <c r="E195">
        <v>538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b">
        <f t="shared" ref="U195:U258" si="7">IF(AND(F195=0,G195=0,H195=0,I195=0,J195=0,L195=0,M195=0,N195=0,O195=0,P195=0,Q195=0,R195=0,S195=0,K195=0),TRUE,FALSE)</f>
        <v>0</v>
      </c>
      <c r="V195" t="str">
        <f t="shared" si="6"/>
        <v>Post Plaza</v>
      </c>
      <c r="W195" s="1" t="str">
        <f>VLOOKUP(V195,Attractions!C:G,4,0)</f>
        <v>Architectural Buildings</v>
      </c>
    </row>
    <row r="196" spans="1:23">
      <c r="A196" t="s">
        <v>10</v>
      </c>
      <c r="B196" t="s">
        <v>1</v>
      </c>
      <c r="C196" t="s">
        <v>358</v>
      </c>
      <c r="D196">
        <v>4</v>
      </c>
      <c r="E196">
        <v>379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 t="b">
        <f t="shared" si="7"/>
        <v>0</v>
      </c>
      <c r="V196" t="str">
        <f t="shared" si="6"/>
        <v>Vrijdagmarkt</v>
      </c>
      <c r="W196" s="1" t="str">
        <f>VLOOKUP(V196,Attractions!C:G,4,0)</f>
        <v>Flea • Street Markets • Farmers Markets</v>
      </c>
    </row>
    <row r="197" spans="1:23">
      <c r="A197" t="s">
        <v>10</v>
      </c>
      <c r="B197" t="s">
        <v>1</v>
      </c>
      <c r="C197" t="s">
        <v>359</v>
      </c>
      <c r="D197">
        <v>3.6</v>
      </c>
      <c r="E197">
        <v>543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 t="b">
        <f t="shared" si="7"/>
        <v>0</v>
      </c>
      <c r="V197" t="str">
        <f t="shared" si="6"/>
        <v>Werregarenstraatje (Graffiti Alley)</v>
      </c>
      <c r="W197" s="1" t="str">
        <f>VLOOKUP(V197,Attractions!C:G,4,0)</f>
        <v>Points of Interest • Landmarks</v>
      </c>
    </row>
    <row r="198" spans="1:23">
      <c r="A198" t="s">
        <v>10</v>
      </c>
      <c r="B198" t="s">
        <v>1</v>
      </c>
      <c r="C198" t="s">
        <v>360</v>
      </c>
      <c r="D198">
        <v>4.5</v>
      </c>
      <c r="E198">
        <v>33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b">
        <f t="shared" si="7"/>
        <v>0</v>
      </c>
      <c r="V198" t="str">
        <f t="shared" si="6"/>
        <v>Gentse Feesten</v>
      </c>
      <c r="W198" s="1" t="str">
        <f>VLOOKUP(V198,Attractions!C:G,4,0)</f>
        <v>Cultural Events</v>
      </c>
    </row>
    <row r="199" spans="1:23">
      <c r="A199" t="s">
        <v>10</v>
      </c>
      <c r="B199" t="s">
        <v>1</v>
      </c>
      <c r="C199" t="s">
        <v>361</v>
      </c>
      <c r="D199">
        <v>4.2</v>
      </c>
      <c r="E199">
        <v>329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b">
        <f t="shared" si="7"/>
        <v>0</v>
      </c>
      <c r="V199" t="str">
        <f t="shared" si="6"/>
        <v>Museum Dr Guislain</v>
      </c>
      <c r="W199" s="1" t="str">
        <f>VLOOKUP(V199,Attractions!C:G,4,0)</f>
        <v>Speciality Museums</v>
      </c>
    </row>
    <row r="200" spans="1:23">
      <c r="A200" t="s">
        <v>10</v>
      </c>
      <c r="B200" t="s">
        <v>1</v>
      </c>
      <c r="C200" t="s">
        <v>362</v>
      </c>
      <c r="D200">
        <v>4.3</v>
      </c>
      <c r="E200">
        <v>180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b">
        <f t="shared" si="7"/>
        <v>0</v>
      </c>
      <c r="V200" t="str">
        <f t="shared" si="6"/>
        <v>Industriemuseum</v>
      </c>
      <c r="W200" s="1" t="str">
        <f>VLOOKUP(V200,Attractions!C:G,4,0)</f>
        <v>Speciality Museums</v>
      </c>
    </row>
    <row r="201" spans="1:23">
      <c r="A201" t="s">
        <v>10</v>
      </c>
      <c r="B201" t="s">
        <v>1</v>
      </c>
      <c r="C201" t="s">
        <v>363</v>
      </c>
      <c r="D201">
        <v>3.2</v>
      </c>
      <c r="E201">
        <v>28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 t="b">
        <f t="shared" si="7"/>
        <v>0</v>
      </c>
      <c r="V201" t="str">
        <f t="shared" si="6"/>
        <v>Lange Munt</v>
      </c>
      <c r="W201" s="1" t="str">
        <f>VLOOKUP(V201,Attractions!C:G,4,0)</f>
        <v>Points of Interest • Landmarks</v>
      </c>
    </row>
    <row r="202" spans="1:23">
      <c r="A202" t="s">
        <v>10</v>
      </c>
      <c r="B202" t="s">
        <v>1</v>
      </c>
      <c r="C202" t="s">
        <v>364</v>
      </c>
      <c r="D202">
        <v>4.4000000000000004</v>
      </c>
      <c r="E202">
        <v>45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b">
        <f t="shared" si="7"/>
        <v>0</v>
      </c>
      <c r="V202" t="str">
        <f t="shared" si="6"/>
        <v>Dok Brewing Company</v>
      </c>
      <c r="W202" s="1" t="str">
        <f>VLOOKUP(V202,Attractions!C:G,4,0)</f>
        <v>Breweries</v>
      </c>
    </row>
    <row r="203" spans="1:23">
      <c r="A203" t="s">
        <v>10</v>
      </c>
      <c r="B203" t="s">
        <v>1</v>
      </c>
      <c r="C203" t="s">
        <v>365</v>
      </c>
      <c r="D203">
        <v>4.3</v>
      </c>
      <c r="E203">
        <v>77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 t="b">
        <f t="shared" si="7"/>
        <v>0</v>
      </c>
      <c r="V203" t="str">
        <f t="shared" si="6"/>
        <v>Citadelpark</v>
      </c>
      <c r="W203" s="1" t="str">
        <f>VLOOKUP(V203,Attractions!C:G,4,0)</f>
        <v>Gardens</v>
      </c>
    </row>
    <row r="204" spans="1:23">
      <c r="A204" t="s">
        <v>10</v>
      </c>
      <c r="B204" t="s">
        <v>1</v>
      </c>
      <c r="C204" t="s">
        <v>367</v>
      </c>
      <c r="D204">
        <v>3.7</v>
      </c>
      <c r="E204">
        <v>213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b">
        <f t="shared" si="7"/>
        <v>0</v>
      </c>
      <c r="V204" t="str">
        <f t="shared" si="6"/>
        <v>Gruut Brewery</v>
      </c>
      <c r="W204" s="1" t="str">
        <f>VLOOKUP(V204,Attractions!C:G,4,0)</f>
        <v>Breweries</v>
      </c>
    </row>
    <row r="205" spans="1:23">
      <c r="A205" t="s">
        <v>10</v>
      </c>
      <c r="B205" t="s">
        <v>1</v>
      </c>
      <c r="C205" t="s">
        <v>368</v>
      </c>
      <c r="D205">
        <v>4.5</v>
      </c>
      <c r="E205">
        <v>57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 t="b">
        <f t="shared" si="7"/>
        <v>0</v>
      </c>
      <c r="V205" t="str">
        <f t="shared" si="6"/>
        <v>Ghent Altarpiece</v>
      </c>
      <c r="W205" s="1" t="str">
        <f>VLOOKUP(V205,Attractions!C:G,4,0)</f>
        <v>Points of Interest • Landmarks • Religious Sites</v>
      </c>
    </row>
    <row r="206" spans="1:23">
      <c r="A206" t="s">
        <v>10</v>
      </c>
      <c r="B206" t="s">
        <v>1</v>
      </c>
      <c r="C206" t="s">
        <v>370</v>
      </c>
      <c r="D206">
        <v>4.2</v>
      </c>
      <c r="E206">
        <v>284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b">
        <f t="shared" si="7"/>
        <v>0</v>
      </c>
      <c r="V206" t="str">
        <f t="shared" si="6"/>
        <v>Old Post Office (Oud Postkantoor)</v>
      </c>
      <c r="W206" s="1" t="str">
        <f>VLOOKUP(V206,Attractions!C:G,4,0)</f>
        <v>Neighborhoods</v>
      </c>
    </row>
    <row r="207" spans="1:23">
      <c r="A207" t="s">
        <v>10</v>
      </c>
      <c r="B207" t="s">
        <v>1</v>
      </c>
      <c r="C207" t="s">
        <v>371</v>
      </c>
      <c r="D207">
        <v>4.0999999999999996</v>
      </c>
      <c r="E207">
        <v>370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b">
        <f t="shared" si="7"/>
        <v>0</v>
      </c>
      <c r="V207" t="str">
        <f t="shared" si="6"/>
        <v>Ghent Town Hall (Stadhuis)</v>
      </c>
      <c r="W207" s="1" t="str">
        <f>VLOOKUP(V207,Attractions!C:G,4,0)</f>
        <v>Architectural Buildings • Government Buildings</v>
      </c>
    </row>
    <row r="208" spans="1:23">
      <c r="A208" t="s">
        <v>10</v>
      </c>
      <c r="B208" t="s">
        <v>1</v>
      </c>
      <c r="C208" t="s">
        <v>372</v>
      </c>
      <c r="D208">
        <v>4.0999999999999996</v>
      </c>
      <c r="E208">
        <v>270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 t="b">
        <f t="shared" si="7"/>
        <v>0</v>
      </c>
      <c r="V208" t="str">
        <f t="shared" si="6"/>
        <v>St. Michael's Church</v>
      </c>
      <c r="W208" s="1" t="str">
        <f>VLOOKUP(V208,Attractions!C:G,4,0)</f>
        <v>Religious Sites • Churches • Cathedrals</v>
      </c>
    </row>
    <row r="209" spans="1:23">
      <c r="A209" t="s">
        <v>10</v>
      </c>
      <c r="B209" t="s">
        <v>1</v>
      </c>
      <c r="C209" t="s">
        <v>374</v>
      </c>
      <c r="D209">
        <v>3.8</v>
      </c>
      <c r="E209">
        <v>587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b">
        <f t="shared" si="7"/>
        <v>0</v>
      </c>
      <c r="V209" t="str">
        <f t="shared" si="6"/>
        <v>Design Museum Gent</v>
      </c>
      <c r="W209" s="1" t="str">
        <f>VLOOKUP(V209,Attractions!C:G,4,0)</f>
        <v>Art Museums</v>
      </c>
    </row>
    <row r="210" spans="1:23">
      <c r="A210" t="s">
        <v>10</v>
      </c>
      <c r="B210" t="s">
        <v>1</v>
      </c>
      <c r="C210" t="s">
        <v>375</v>
      </c>
      <c r="D210">
        <v>3.7</v>
      </c>
      <c r="E210">
        <v>135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b">
        <f t="shared" si="7"/>
        <v>0</v>
      </c>
      <c r="V210" t="str">
        <f t="shared" si="6"/>
        <v>Citadel Park</v>
      </c>
      <c r="W210" s="1" t="str">
        <f>VLOOKUP(V210,Attractions!C:G,4,0)</f>
        <v>Parks</v>
      </c>
    </row>
    <row r="211" spans="1:23">
      <c r="A211" t="s">
        <v>10</v>
      </c>
      <c r="B211" t="s">
        <v>1</v>
      </c>
      <c r="C211" t="s">
        <v>376</v>
      </c>
      <c r="D211">
        <v>4.4000000000000004</v>
      </c>
      <c r="E211">
        <v>131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 t="b">
        <f t="shared" si="7"/>
        <v>0</v>
      </c>
      <c r="V211" t="str">
        <f t="shared" si="6"/>
        <v>Ghelamco Arena (Arteveldestadion)</v>
      </c>
      <c r="W211" s="1" t="str">
        <f>VLOOKUP(V211,Attractions!C:G,4,0)</f>
        <v>Arenas • Stadiums</v>
      </c>
    </row>
    <row r="212" spans="1:23">
      <c r="A212" t="s">
        <v>11</v>
      </c>
      <c r="B212" t="s">
        <v>1</v>
      </c>
      <c r="C212" t="s">
        <v>377</v>
      </c>
      <c r="D212">
        <v>4.5999999999999996</v>
      </c>
      <c r="E212">
        <v>8521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b">
        <f t="shared" si="7"/>
        <v>0</v>
      </c>
      <c r="V212" t="str">
        <f t="shared" si="6"/>
        <v>Antwerpen-Centraal</v>
      </c>
      <c r="W212" s="1" t="str">
        <f>VLOOKUP(V212,Attractions!C:G,4,0)</f>
        <v>Architectural Buildings</v>
      </c>
    </row>
    <row r="213" spans="1:23">
      <c r="A213" t="s">
        <v>11</v>
      </c>
      <c r="B213" t="s">
        <v>1</v>
      </c>
      <c r="C213" t="s">
        <v>378</v>
      </c>
      <c r="D213">
        <v>4.7</v>
      </c>
      <c r="E213">
        <v>1448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 t="b">
        <f t="shared" si="7"/>
        <v>0</v>
      </c>
      <c r="V213" t="str">
        <f t="shared" si="6"/>
        <v>Plantin-Moretus Museum</v>
      </c>
      <c r="W213" s="1" t="str">
        <f>VLOOKUP(V213,Attractions!C:G,4,0)</f>
        <v>History Museums</v>
      </c>
    </row>
    <row r="214" spans="1:23">
      <c r="A214" t="s">
        <v>11</v>
      </c>
      <c r="B214" t="s">
        <v>1</v>
      </c>
      <c r="C214" t="s">
        <v>379</v>
      </c>
      <c r="D214">
        <v>4.5</v>
      </c>
      <c r="E214">
        <v>3360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 t="b">
        <f t="shared" si="7"/>
        <v>0</v>
      </c>
      <c r="V214" t="str">
        <f t="shared" si="6"/>
        <v>Grote Markt</v>
      </c>
      <c r="W214" s="1" t="str">
        <f>VLOOKUP(V214,Attractions!C:G,4,0)</f>
        <v>Points of Interest • Landmarks • Historic Walking Areas</v>
      </c>
    </row>
    <row r="215" spans="1:23">
      <c r="A215" t="s">
        <v>11</v>
      </c>
      <c r="B215" t="s">
        <v>1</v>
      </c>
      <c r="C215" t="s">
        <v>380</v>
      </c>
      <c r="D215">
        <v>4.3</v>
      </c>
      <c r="E215">
        <v>3608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b">
        <f t="shared" si="7"/>
        <v>0</v>
      </c>
      <c r="V215" t="str">
        <f t="shared" si="6"/>
        <v>MAS - Museum aan de Stroom</v>
      </c>
      <c r="W215" s="1" t="str">
        <f>VLOOKUP(V215,Attractions!C:G,4,0)</f>
        <v>Speciality Museums</v>
      </c>
    </row>
    <row r="216" spans="1:23">
      <c r="A216" t="s">
        <v>11</v>
      </c>
      <c r="B216" t="s">
        <v>1</v>
      </c>
      <c r="C216" t="s">
        <v>381</v>
      </c>
      <c r="D216">
        <v>4.9000000000000004</v>
      </c>
      <c r="E216">
        <v>401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b">
        <f t="shared" si="7"/>
        <v>0</v>
      </c>
      <c r="V216" t="str">
        <f t="shared" si="6"/>
        <v>Museum of Illusions Antwerp</v>
      </c>
      <c r="W216" s="1" t="str">
        <f>VLOOKUP(V216,Attractions!C:G,4,0)</f>
        <v>Speciality Museums</v>
      </c>
    </row>
    <row r="217" spans="1:23">
      <c r="A217" t="s">
        <v>11</v>
      </c>
      <c r="B217" t="s">
        <v>1</v>
      </c>
      <c r="C217" t="s">
        <v>382</v>
      </c>
      <c r="D217">
        <v>4.5999999999999996</v>
      </c>
      <c r="E217">
        <v>745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b">
        <f t="shared" si="7"/>
        <v>0</v>
      </c>
      <c r="V217" t="str">
        <f t="shared" si="6"/>
        <v>Chocolate Nation</v>
      </c>
      <c r="W217" s="1" t="str">
        <f>VLOOKUP(V217,Attractions!C:G,4,0)</f>
        <v>Speciality Museums</v>
      </c>
    </row>
    <row r="218" spans="1:23">
      <c r="A218" t="s">
        <v>11</v>
      </c>
      <c r="B218" t="s">
        <v>1</v>
      </c>
      <c r="C218" t="s">
        <v>383</v>
      </c>
      <c r="D218">
        <v>4.0999999999999996</v>
      </c>
      <c r="E218">
        <v>2466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b">
        <f t="shared" si="7"/>
        <v>0</v>
      </c>
      <c r="V218" t="str">
        <f t="shared" si="6"/>
        <v>Antwerp Zoo</v>
      </c>
      <c r="W218" s="1" t="str">
        <f>VLOOKUP(V218,Attractions!C:G,4,0)</f>
        <v>Zoos • Aquariums</v>
      </c>
    </row>
    <row r="219" spans="1:23">
      <c r="A219" t="s">
        <v>11</v>
      </c>
      <c r="B219" t="s">
        <v>1</v>
      </c>
      <c r="C219" t="s">
        <v>384</v>
      </c>
      <c r="D219">
        <v>4.5</v>
      </c>
      <c r="E219">
        <v>3599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 t="b">
        <f t="shared" si="7"/>
        <v>0</v>
      </c>
      <c r="V219" t="str">
        <f t="shared" si="6"/>
        <v>Cathedral of Our Lady</v>
      </c>
      <c r="W219" s="1" t="str">
        <f>VLOOKUP(V219,Attractions!C:G,4,0)</f>
        <v>Churches • Cathedrals</v>
      </c>
    </row>
    <row r="220" spans="1:23">
      <c r="A220" t="s">
        <v>11</v>
      </c>
      <c r="B220" t="s">
        <v>1</v>
      </c>
      <c r="C220" t="s">
        <v>385</v>
      </c>
      <c r="D220">
        <v>4.4000000000000004</v>
      </c>
      <c r="E220">
        <v>2424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b">
        <f t="shared" si="7"/>
        <v>0</v>
      </c>
      <c r="V220" t="str">
        <f t="shared" si="6"/>
        <v>Rubens House (Rubenshuis)</v>
      </c>
      <c r="W220" s="1" t="str">
        <f>VLOOKUP(V220,Attractions!C:G,4,0)</f>
        <v>Speciality Museums</v>
      </c>
    </row>
    <row r="221" spans="1:23">
      <c r="A221" t="s">
        <v>11</v>
      </c>
      <c r="B221" t="s">
        <v>1</v>
      </c>
      <c r="C221" t="s">
        <v>386</v>
      </c>
      <c r="D221">
        <v>4.3</v>
      </c>
      <c r="E221">
        <v>965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 t="b">
        <f t="shared" si="7"/>
        <v>0</v>
      </c>
      <c r="V221" t="str">
        <f t="shared" si="6"/>
        <v>St Anna's Tunnel / Pedestrian Tunnel</v>
      </c>
      <c r="W221" s="1" t="str">
        <f>VLOOKUP(V221,Attractions!C:G,4,0)</f>
        <v>Points of Interest • Landmarks</v>
      </c>
    </row>
    <row r="222" spans="1:23">
      <c r="A222" t="s">
        <v>11</v>
      </c>
      <c r="B222" t="s">
        <v>1</v>
      </c>
      <c r="C222" t="s">
        <v>387</v>
      </c>
      <c r="D222">
        <v>4.8</v>
      </c>
      <c r="E222">
        <v>763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b">
        <f t="shared" si="7"/>
        <v>0</v>
      </c>
      <c r="V222" t="str">
        <f t="shared" si="6"/>
        <v>Museum of Modern Art (M HKA)</v>
      </c>
      <c r="W222" s="1" t="str">
        <f>VLOOKUP(V222,Attractions!C:G,4,0)</f>
        <v>Art Galleries • Speciality Museums</v>
      </c>
    </row>
    <row r="223" spans="1:23">
      <c r="A223" t="s">
        <v>11</v>
      </c>
      <c r="B223" t="s">
        <v>1</v>
      </c>
      <c r="C223" t="s">
        <v>389</v>
      </c>
      <c r="D223">
        <v>4.5</v>
      </c>
      <c r="E223">
        <v>1220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b">
        <f t="shared" si="7"/>
        <v>0</v>
      </c>
      <c r="V223" t="str">
        <f t="shared" si="6"/>
        <v>Red Star Line Museum</v>
      </c>
      <c r="W223" s="1" t="str">
        <f>VLOOKUP(V223,Attractions!C:G,4,0)</f>
        <v>Speciality Museums</v>
      </c>
    </row>
    <row r="224" spans="1:23">
      <c r="A224" t="s">
        <v>11</v>
      </c>
      <c r="B224" t="s">
        <v>1</v>
      </c>
      <c r="C224" t="s">
        <v>390</v>
      </c>
      <c r="D224">
        <v>4.5</v>
      </c>
      <c r="E224">
        <v>1624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b">
        <f t="shared" si="7"/>
        <v>0</v>
      </c>
      <c r="V224" t="str">
        <f t="shared" si="6"/>
        <v>De Koninck Brewery</v>
      </c>
      <c r="W224" s="1" t="str">
        <f>VLOOKUP(V224,Attractions!C:G,4,0)</f>
        <v>Breweries</v>
      </c>
    </row>
    <row r="225" spans="1:23">
      <c r="A225" t="s">
        <v>11</v>
      </c>
      <c r="B225" t="s">
        <v>1</v>
      </c>
      <c r="C225" t="s">
        <v>391</v>
      </c>
      <c r="D225">
        <v>4.5999999999999996</v>
      </c>
      <c r="E225">
        <v>571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b">
        <f t="shared" si="7"/>
        <v>0</v>
      </c>
      <c r="V225" t="str">
        <f t="shared" si="6"/>
        <v>Cogels-Osylei</v>
      </c>
      <c r="W225" s="1" t="str">
        <f>VLOOKUP(V225,Attractions!C:G,4,0)</f>
        <v>Historic Walking Areas</v>
      </c>
    </row>
    <row r="226" spans="1:23">
      <c r="A226" t="s">
        <v>11</v>
      </c>
      <c r="B226" t="s">
        <v>1</v>
      </c>
      <c r="C226" t="s">
        <v>392</v>
      </c>
      <c r="D226">
        <v>4.4000000000000004</v>
      </c>
      <c r="E226">
        <v>385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b">
        <f t="shared" si="7"/>
        <v>0</v>
      </c>
      <c r="V226" t="str">
        <f t="shared" si="6"/>
        <v>Vlaeykensgang</v>
      </c>
      <c r="W226" s="1" t="str">
        <f>VLOOKUP(V226,Attractions!C:G,4,0)</f>
        <v>Historic Walking Areas</v>
      </c>
    </row>
    <row r="227" spans="1:23">
      <c r="A227" t="s">
        <v>11</v>
      </c>
      <c r="B227" t="s">
        <v>1</v>
      </c>
      <c r="C227" t="s">
        <v>393</v>
      </c>
      <c r="D227">
        <v>3.6</v>
      </c>
      <c r="E227">
        <v>440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b">
        <f t="shared" si="7"/>
        <v>0</v>
      </c>
      <c r="V227" t="str">
        <f t="shared" si="6"/>
        <v>Diamond District</v>
      </c>
      <c r="W227" s="1" t="str">
        <f>VLOOKUP(V227,Attractions!C:G,4,0)</f>
        <v>Historic Sites • Neighborhoods</v>
      </c>
    </row>
    <row r="228" spans="1:23">
      <c r="A228" t="s">
        <v>11</v>
      </c>
      <c r="B228" t="s">
        <v>1</v>
      </c>
      <c r="C228" t="s">
        <v>395</v>
      </c>
      <c r="D228">
        <v>4.5</v>
      </c>
      <c r="E228">
        <v>431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b">
        <f t="shared" si="7"/>
        <v>0</v>
      </c>
      <c r="V228" t="str">
        <f t="shared" si="6"/>
        <v>Rockox House</v>
      </c>
      <c r="W228" s="1" t="str">
        <f>VLOOKUP(V228,Attractions!C:G,4,0)</f>
        <v>Speciality Museums</v>
      </c>
    </row>
    <row r="229" spans="1:23">
      <c r="A229" t="s">
        <v>11</v>
      </c>
      <c r="B229" t="s">
        <v>1</v>
      </c>
      <c r="C229" t="s">
        <v>358</v>
      </c>
      <c r="D229">
        <v>4.5</v>
      </c>
      <c r="E229">
        <v>64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b">
        <f t="shared" si="7"/>
        <v>0</v>
      </c>
      <c r="V229" t="str">
        <f t="shared" si="6"/>
        <v>Vrijdagmarkt</v>
      </c>
      <c r="W229" s="1" t="str">
        <f>VLOOKUP(V229,Attractions!C:G,4,0)</f>
        <v>Flea • Street Markets • Farmers Markets</v>
      </c>
    </row>
    <row r="230" spans="1:23">
      <c r="A230" t="s">
        <v>11</v>
      </c>
      <c r="B230" t="s">
        <v>1</v>
      </c>
      <c r="C230" t="s">
        <v>397</v>
      </c>
      <c r="D230">
        <v>4.0999999999999996</v>
      </c>
      <c r="E230">
        <v>1279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 t="b">
        <f t="shared" si="7"/>
        <v>0</v>
      </c>
      <c r="V230" t="str">
        <f t="shared" si="6"/>
        <v>Meir</v>
      </c>
      <c r="W230" s="1" t="str">
        <f>VLOOKUP(V230,Attractions!C:G,4,0)</f>
        <v>Points of Interest • Landmarks</v>
      </c>
    </row>
    <row r="231" spans="1:23">
      <c r="A231" t="s">
        <v>11</v>
      </c>
      <c r="B231" t="s">
        <v>1</v>
      </c>
      <c r="C231" t="s">
        <v>398</v>
      </c>
      <c r="D231">
        <v>4.5999999999999996</v>
      </c>
      <c r="E231">
        <v>384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 t="b">
        <f t="shared" si="7"/>
        <v>0</v>
      </c>
      <c r="V231" t="str">
        <f t="shared" si="6"/>
        <v>Stadspark</v>
      </c>
      <c r="W231" s="1" t="str">
        <f>VLOOKUP(V231,Attractions!C:G,4,0)</f>
        <v>Parks • Gardens</v>
      </c>
    </row>
    <row r="232" spans="1:23">
      <c r="A232" t="s">
        <v>11</v>
      </c>
      <c r="B232" t="s">
        <v>1</v>
      </c>
      <c r="C232" t="s">
        <v>400</v>
      </c>
      <c r="D232">
        <v>4.0999999999999996</v>
      </c>
      <c r="E232">
        <v>371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b">
        <f t="shared" si="7"/>
        <v>0</v>
      </c>
      <c r="V232" t="str">
        <f t="shared" si="6"/>
        <v>Grand Bazar Antwerp</v>
      </c>
      <c r="W232" s="1" t="str">
        <f>VLOOKUP(V232,Attractions!C:G,4,0)</f>
        <v>Shopping Malls</v>
      </c>
    </row>
    <row r="233" spans="1:23">
      <c r="A233" t="s">
        <v>11</v>
      </c>
      <c r="B233" t="s">
        <v>1</v>
      </c>
      <c r="C233" t="s">
        <v>401</v>
      </c>
      <c r="D233">
        <v>4.5999999999999996</v>
      </c>
      <c r="E233">
        <v>244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b">
        <f t="shared" si="7"/>
        <v>0</v>
      </c>
      <c r="V233" t="str">
        <f t="shared" si="6"/>
        <v>Zurenborg</v>
      </c>
      <c r="W233" s="1" t="str">
        <f>VLOOKUP(V233,Attractions!C:G,4,0)</f>
        <v>Neighborhoods</v>
      </c>
    </row>
    <row r="234" spans="1:23">
      <c r="A234" t="s">
        <v>11</v>
      </c>
      <c r="B234" t="s">
        <v>1</v>
      </c>
      <c r="C234" t="s">
        <v>402</v>
      </c>
      <c r="D234">
        <v>4.0999999999999996</v>
      </c>
      <c r="E234">
        <v>499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 t="b">
        <f t="shared" si="7"/>
        <v>0</v>
      </c>
      <c r="V234" t="str">
        <f t="shared" si="6"/>
        <v>Antwerp Port</v>
      </c>
      <c r="W234" s="1" t="str">
        <f>VLOOKUP(V234,Attractions!C:G,4,0)</f>
        <v>Points of Interest • Landmarks • Historic Walking Areas</v>
      </c>
    </row>
    <row r="235" spans="1:23">
      <c r="A235" t="s">
        <v>11</v>
      </c>
      <c r="B235" t="s">
        <v>1</v>
      </c>
      <c r="C235" t="s">
        <v>403</v>
      </c>
      <c r="D235">
        <v>4.0999999999999996</v>
      </c>
      <c r="E235">
        <v>120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b">
        <f t="shared" si="7"/>
        <v>0</v>
      </c>
      <c r="V235" t="str">
        <f t="shared" si="6"/>
        <v>Royal Museum of Fine Arts Antwerp (KMSKA)</v>
      </c>
      <c r="W235" s="1" t="str">
        <f>VLOOKUP(V235,Attractions!C:G,4,0)</f>
        <v>Art Museums</v>
      </c>
    </row>
    <row r="236" spans="1:23">
      <c r="A236" t="s">
        <v>11</v>
      </c>
      <c r="B236" t="s">
        <v>1</v>
      </c>
      <c r="C236" t="s">
        <v>404</v>
      </c>
      <c r="D236">
        <v>4.5999999999999996</v>
      </c>
      <c r="E236">
        <v>501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 t="b">
        <f t="shared" si="7"/>
        <v>0</v>
      </c>
      <c r="V236" t="str">
        <f t="shared" si="6"/>
        <v>St. Carolus Borromeus Church</v>
      </c>
      <c r="W236" s="1" t="str">
        <f>VLOOKUP(V236,Attractions!C:G,4,0)</f>
        <v>Churches • Cathedrals</v>
      </c>
    </row>
    <row r="237" spans="1:23">
      <c r="A237" t="s">
        <v>11</v>
      </c>
      <c r="B237" t="s">
        <v>1</v>
      </c>
      <c r="C237" t="s">
        <v>405</v>
      </c>
      <c r="D237">
        <v>4.5</v>
      </c>
      <c r="E237">
        <v>280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b">
        <f t="shared" si="7"/>
        <v>0</v>
      </c>
      <c r="V237" t="str">
        <f t="shared" si="6"/>
        <v>Middelheim Open Air Sculpture Museum</v>
      </c>
      <c r="W237" s="1" t="str">
        <f>VLOOKUP(V237,Attractions!C:G,4,0)</f>
        <v>Parks • Monuments • Statues</v>
      </c>
    </row>
    <row r="238" spans="1:23">
      <c r="A238" t="s">
        <v>11</v>
      </c>
      <c r="B238" t="s">
        <v>1</v>
      </c>
      <c r="C238" t="s">
        <v>406</v>
      </c>
      <c r="D238">
        <v>3.7</v>
      </c>
      <c r="E238">
        <v>747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b">
        <f t="shared" si="7"/>
        <v>0</v>
      </c>
      <c r="V238" t="str">
        <f t="shared" si="6"/>
        <v>Het Steen</v>
      </c>
      <c r="W238" s="1" t="str">
        <f>VLOOKUP(V238,Attractions!C:G,4,0)</f>
        <v>Visitor Centers • Historic Sites</v>
      </c>
    </row>
    <row r="239" spans="1:23">
      <c r="A239" t="s">
        <v>11</v>
      </c>
      <c r="B239" t="s">
        <v>1</v>
      </c>
      <c r="C239" t="s">
        <v>408</v>
      </c>
      <c r="D239">
        <v>4.5999999999999996</v>
      </c>
      <c r="E239">
        <v>291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b">
        <f t="shared" si="7"/>
        <v>0</v>
      </c>
      <c r="V239" t="str">
        <f t="shared" si="6"/>
        <v>Snijders &amp; Rockoxhuis</v>
      </c>
      <c r="W239" s="1" t="str">
        <f>VLOOKUP(V239,Attractions!C:G,4,0)</f>
        <v>Speciality Museums</v>
      </c>
    </row>
    <row r="240" spans="1:23">
      <c r="A240" t="s">
        <v>11</v>
      </c>
      <c r="B240" t="s">
        <v>1</v>
      </c>
      <c r="C240" t="s">
        <v>409</v>
      </c>
      <c r="D240">
        <v>4.3</v>
      </c>
      <c r="E240">
        <v>894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b">
        <f t="shared" si="7"/>
        <v>0</v>
      </c>
      <c r="V240" t="str">
        <f t="shared" si="6"/>
        <v>City Hall</v>
      </c>
      <c r="W240" s="1" t="str">
        <f>VLOOKUP(V240,Attractions!C:G,4,0)</f>
        <v>Historic Sites • Architectural Buildings</v>
      </c>
    </row>
    <row r="241" spans="1:23">
      <c r="A241" t="s">
        <v>11</v>
      </c>
      <c r="B241" t="s">
        <v>1</v>
      </c>
      <c r="C241" t="s">
        <v>410</v>
      </c>
      <c r="D241">
        <v>3.9</v>
      </c>
      <c r="E241">
        <v>477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 t="b">
        <f t="shared" si="7"/>
        <v>0</v>
      </c>
      <c r="V241" t="str">
        <f t="shared" si="6"/>
        <v>Handelsbeurs Antwerpen</v>
      </c>
      <c r="W241" s="1" t="str">
        <f>VLOOKUP(V241,Attractions!C:G,4,0)</f>
        <v>Points of Interest • Landmarks</v>
      </c>
    </row>
    <row r="242" spans="1:23">
      <c r="A242" t="s">
        <v>9</v>
      </c>
      <c r="B242" t="s">
        <v>1</v>
      </c>
      <c r="C242" t="s">
        <v>411</v>
      </c>
      <c r="D242">
        <v>4.8</v>
      </c>
      <c r="E242">
        <v>18090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 t="b">
        <f t="shared" si="7"/>
        <v>0</v>
      </c>
      <c r="V242" t="str">
        <f t="shared" si="6"/>
        <v>Historic Centre of Bruges</v>
      </c>
      <c r="W242" s="1" t="str">
        <f>VLOOKUP(V242,Attractions!C:G,4,0)</f>
        <v>Historic Sites</v>
      </c>
    </row>
    <row r="243" spans="1:23">
      <c r="A243" t="s">
        <v>9</v>
      </c>
      <c r="B243" t="s">
        <v>1</v>
      </c>
      <c r="C243" t="s">
        <v>412</v>
      </c>
      <c r="D243">
        <v>4.4000000000000004</v>
      </c>
      <c r="E243">
        <v>6271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 t="b">
        <f t="shared" si="7"/>
        <v>0</v>
      </c>
      <c r="V243" t="str">
        <f t="shared" si="6"/>
        <v>Markt</v>
      </c>
      <c r="W243" s="1" t="str">
        <f>VLOOKUP(V243,Attractions!C:G,4,0)</f>
        <v>Points of Interest • Landmarks</v>
      </c>
    </row>
    <row r="244" spans="1:23">
      <c r="A244" t="s">
        <v>9</v>
      </c>
      <c r="B244" t="s">
        <v>1</v>
      </c>
      <c r="C244" t="s">
        <v>413</v>
      </c>
      <c r="D244">
        <v>4.4000000000000004</v>
      </c>
      <c r="E244">
        <v>8028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 t="b">
        <f t="shared" si="7"/>
        <v>0</v>
      </c>
      <c r="V244" t="str">
        <f t="shared" si="6"/>
        <v>Belfry of Bruges</v>
      </c>
      <c r="W244" s="1" t="str">
        <f>VLOOKUP(V244,Attractions!C:G,4,0)</f>
        <v>Points of Interest • Landmarks • Architectural Buildings</v>
      </c>
    </row>
    <row r="245" spans="1:23">
      <c r="A245" t="s">
        <v>9</v>
      </c>
      <c r="B245" t="s">
        <v>1</v>
      </c>
      <c r="C245" t="s">
        <v>414</v>
      </c>
      <c r="D245">
        <v>4.5</v>
      </c>
      <c r="E245">
        <v>6161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b">
        <f t="shared" si="7"/>
        <v>0</v>
      </c>
      <c r="V245" t="str">
        <f t="shared" si="6"/>
        <v>De Halve Maan Brewery</v>
      </c>
      <c r="W245" s="1" t="str">
        <f>VLOOKUP(V245,Attractions!C:G,4,0)</f>
        <v>Breweries</v>
      </c>
    </row>
    <row r="246" spans="1:23">
      <c r="A246" t="s">
        <v>9</v>
      </c>
      <c r="B246" t="s">
        <v>1</v>
      </c>
      <c r="C246" t="s">
        <v>415</v>
      </c>
      <c r="D246">
        <v>4.4000000000000004</v>
      </c>
      <c r="E246">
        <v>5214</v>
      </c>
      <c r="F246">
        <v>1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b">
        <f t="shared" si="7"/>
        <v>0</v>
      </c>
      <c r="V246" t="str">
        <f t="shared" si="6"/>
        <v>Basilica of the Holy Blood</v>
      </c>
      <c r="W246" s="1" t="str">
        <f>VLOOKUP(V246,Attractions!C:G,4,0)</f>
        <v>Historic Sites • Architectural Buildings</v>
      </c>
    </row>
    <row r="247" spans="1:23">
      <c r="A247" t="s">
        <v>9</v>
      </c>
      <c r="B247" t="s">
        <v>1</v>
      </c>
      <c r="C247" t="s">
        <v>416</v>
      </c>
      <c r="D247">
        <v>4.5</v>
      </c>
      <c r="E247">
        <v>3782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b">
        <f t="shared" si="7"/>
        <v>0</v>
      </c>
      <c r="V247" t="str">
        <f t="shared" si="6"/>
        <v>Minnewater Lake</v>
      </c>
      <c r="W247" s="1" t="str">
        <f>VLOOKUP(V247,Attractions!C:G,4,0)</f>
        <v>Bodies of Water</v>
      </c>
    </row>
    <row r="248" spans="1:23">
      <c r="A248" t="s">
        <v>9</v>
      </c>
      <c r="B248" t="s">
        <v>1</v>
      </c>
      <c r="C248" t="s">
        <v>417</v>
      </c>
      <c r="D248">
        <v>4.9000000000000004</v>
      </c>
      <c r="E248">
        <v>2561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b">
        <f t="shared" si="7"/>
        <v>0</v>
      </c>
      <c r="V248" t="str">
        <f t="shared" si="6"/>
        <v>Historium Brugge</v>
      </c>
      <c r="W248" s="1" t="str">
        <f>VLOOKUP(V248,Attractions!C:G,4,0)</f>
        <v>Speciality Museums</v>
      </c>
    </row>
    <row r="249" spans="1:23">
      <c r="A249" t="s">
        <v>9</v>
      </c>
      <c r="B249" t="s">
        <v>1</v>
      </c>
      <c r="C249" t="s">
        <v>418</v>
      </c>
      <c r="D249">
        <v>4.4000000000000004</v>
      </c>
      <c r="E249">
        <v>3942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b">
        <f t="shared" si="7"/>
        <v>0</v>
      </c>
      <c r="V249" t="str">
        <f t="shared" si="6"/>
        <v>Beguinage (Begijnhof)</v>
      </c>
      <c r="W249" s="1" t="str">
        <f>VLOOKUP(V249,Attractions!C:G,4,0)</f>
        <v>Historic Sites • Historic Walking Areas</v>
      </c>
    </row>
    <row r="250" spans="1:23">
      <c r="A250" t="s">
        <v>9</v>
      </c>
      <c r="B250" t="s">
        <v>1</v>
      </c>
      <c r="C250" t="s">
        <v>419</v>
      </c>
      <c r="D250">
        <v>4.5999999999999996</v>
      </c>
      <c r="E250">
        <v>3845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 t="b">
        <f t="shared" si="7"/>
        <v>0</v>
      </c>
      <c r="V250" t="str">
        <f t="shared" si="6"/>
        <v>Burg Square</v>
      </c>
      <c r="W250" s="1" t="str">
        <f>VLOOKUP(V250,Attractions!C:G,4,0)</f>
        <v>Points of Interest • Landmarks</v>
      </c>
    </row>
    <row r="251" spans="1:23">
      <c r="A251" t="s">
        <v>9</v>
      </c>
      <c r="B251" t="s">
        <v>1</v>
      </c>
      <c r="C251" t="s">
        <v>420</v>
      </c>
      <c r="D251">
        <v>3.6</v>
      </c>
      <c r="E251">
        <v>3891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b">
        <f t="shared" si="7"/>
        <v>0</v>
      </c>
      <c r="V251" t="str">
        <f t="shared" si="6"/>
        <v>Choco-Story, The Chocolate Museum</v>
      </c>
      <c r="W251" s="1" t="str">
        <f>VLOOKUP(V251,Attractions!C:G,4,0)</f>
        <v>Speciality Museums</v>
      </c>
    </row>
    <row r="252" spans="1:23">
      <c r="A252" t="s">
        <v>9</v>
      </c>
      <c r="B252" t="s">
        <v>1</v>
      </c>
      <c r="C252" t="s">
        <v>421</v>
      </c>
      <c r="D252">
        <v>4.3</v>
      </c>
      <c r="E252">
        <v>1734</v>
      </c>
      <c r="F252">
        <v>1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b">
        <f t="shared" si="7"/>
        <v>0</v>
      </c>
      <c r="V252" t="str">
        <f t="shared" si="6"/>
        <v>Groeningemuseum</v>
      </c>
      <c r="W252" s="1" t="str">
        <f>VLOOKUP(V252,Attractions!C:G,4,0)</f>
        <v>Art Museums • History Museums</v>
      </c>
    </row>
    <row r="253" spans="1:23">
      <c r="A253" t="s">
        <v>9</v>
      </c>
      <c r="B253" t="s">
        <v>1</v>
      </c>
      <c r="C253" t="s">
        <v>423</v>
      </c>
      <c r="D253">
        <v>3.9</v>
      </c>
      <c r="E253">
        <v>3972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b">
        <f t="shared" si="7"/>
        <v>0</v>
      </c>
      <c r="V253" t="str">
        <f t="shared" si="6"/>
        <v>Historium Brugge (Virtual Reality)</v>
      </c>
      <c r="W253" s="1" t="str">
        <f>VLOOKUP(V253,Attractions!C:G,4,0)</f>
        <v>Speciality Museums</v>
      </c>
    </row>
    <row r="254" spans="1:23">
      <c r="A254" t="s">
        <v>9</v>
      </c>
      <c r="B254" t="s">
        <v>1</v>
      </c>
      <c r="C254" t="s">
        <v>424</v>
      </c>
      <c r="D254">
        <v>4.7</v>
      </c>
      <c r="E254">
        <v>1685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b">
        <f t="shared" si="7"/>
        <v>0</v>
      </c>
      <c r="V254" t="str">
        <f t="shared" si="6"/>
        <v>Bourgogne des Flandres Brewery</v>
      </c>
      <c r="W254" s="1" t="str">
        <f>VLOOKUP(V254,Attractions!C:G,4,0)</f>
        <v>Breweries</v>
      </c>
    </row>
    <row r="255" spans="1:23">
      <c r="A255" t="s">
        <v>9</v>
      </c>
      <c r="B255" t="s">
        <v>1</v>
      </c>
      <c r="C255" t="s">
        <v>425</v>
      </c>
      <c r="D255">
        <v>4.3</v>
      </c>
      <c r="E255">
        <v>1529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b">
        <f t="shared" si="7"/>
        <v>0</v>
      </c>
      <c r="V255" t="str">
        <f t="shared" si="6"/>
        <v>Torture Museum Oude Steen</v>
      </c>
      <c r="W255" s="1" t="str">
        <f>VLOOKUP(V255,Attractions!C:G,4,0)</f>
        <v>Speciality Museums • History Museums</v>
      </c>
    </row>
    <row r="256" spans="1:23">
      <c r="A256" t="s">
        <v>9</v>
      </c>
      <c r="B256" t="s">
        <v>1</v>
      </c>
      <c r="C256" t="s">
        <v>426</v>
      </c>
      <c r="D256">
        <v>4.2</v>
      </c>
      <c r="E256">
        <v>2487</v>
      </c>
      <c r="F256">
        <v>0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 t="b">
        <f t="shared" si="7"/>
        <v>0</v>
      </c>
      <c r="V256" t="str">
        <f t="shared" si="6"/>
        <v>Church of Our Lady Bruges</v>
      </c>
      <c r="W256" s="1" t="str">
        <f>VLOOKUP(V256,Attractions!C:G,4,0)</f>
        <v>Churches • Cathedrals</v>
      </c>
    </row>
    <row r="257" spans="1:23">
      <c r="A257" t="s">
        <v>9</v>
      </c>
      <c r="B257" t="s">
        <v>1</v>
      </c>
      <c r="C257" t="s">
        <v>427</v>
      </c>
      <c r="D257">
        <v>4.0999999999999996</v>
      </c>
      <c r="E257">
        <v>1892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b">
        <f t="shared" si="7"/>
        <v>0</v>
      </c>
      <c r="V257" t="str">
        <f t="shared" si="6"/>
        <v>Bruges Beer Experience</v>
      </c>
      <c r="W257" s="1" t="str">
        <f>VLOOKUP(V257,Attractions!C:G,4,0)</f>
        <v>Speciality Museums</v>
      </c>
    </row>
    <row r="258" spans="1:23">
      <c r="A258" t="s">
        <v>9</v>
      </c>
      <c r="B258" t="s">
        <v>1</v>
      </c>
      <c r="C258" t="s">
        <v>428</v>
      </c>
      <c r="D258">
        <v>4.7</v>
      </c>
      <c r="E258">
        <v>606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b">
        <f t="shared" si="7"/>
        <v>0</v>
      </c>
      <c r="V258" t="str">
        <f t="shared" ref="V258:V321" si="8">C258</f>
        <v>Rozenhoedkaai</v>
      </c>
      <c r="W258" s="1" t="str">
        <f>VLOOKUP(V258,Attractions!C:G,4,0)</f>
        <v>Piers • Boardwalks</v>
      </c>
    </row>
    <row r="259" spans="1:23">
      <c r="A259" t="s">
        <v>9</v>
      </c>
      <c r="B259" t="s">
        <v>1</v>
      </c>
      <c r="C259" t="s">
        <v>430</v>
      </c>
      <c r="D259">
        <v>4.5</v>
      </c>
      <c r="E259">
        <v>597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1</v>
      </c>
      <c r="T259">
        <v>0</v>
      </c>
      <c r="U259" t="b">
        <f t="shared" ref="U259:U322" si="9">IF(AND(F259=0,G259=0,H259=0,I259=0,J259=0,L259=0,M259=0,N259=0,O259=0,P259=0,Q259=0,R259=0,S259=0,K259=0),TRUE,FALSE)</f>
        <v>0</v>
      </c>
      <c r="V259" t="str">
        <f t="shared" si="8"/>
        <v>Bonifacius Bridge</v>
      </c>
      <c r="W259" s="1" t="str">
        <f>VLOOKUP(V259,Attractions!C:G,4,0)</f>
        <v>Bridges</v>
      </c>
    </row>
    <row r="260" spans="1:23">
      <c r="A260" t="s">
        <v>9</v>
      </c>
      <c r="B260" t="s">
        <v>1</v>
      </c>
      <c r="C260" t="s">
        <v>431</v>
      </c>
      <c r="D260">
        <v>4.4000000000000004</v>
      </c>
      <c r="E260">
        <v>1289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b">
        <f t="shared" si="9"/>
        <v>0</v>
      </c>
      <c r="V260" t="str">
        <f t="shared" si="8"/>
        <v>Bruges City Hall</v>
      </c>
      <c r="W260" s="1" t="str">
        <f>VLOOKUP(V260,Attractions!C:G,4,0)</f>
        <v>Architectural Buildings</v>
      </c>
    </row>
    <row r="261" spans="1:23">
      <c r="A261" t="s">
        <v>9</v>
      </c>
      <c r="B261" t="s">
        <v>1</v>
      </c>
      <c r="C261" t="s">
        <v>432</v>
      </c>
      <c r="D261">
        <v>4.2</v>
      </c>
      <c r="E261">
        <v>869</v>
      </c>
      <c r="F261">
        <v>0</v>
      </c>
      <c r="G261">
        <v>1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b">
        <f t="shared" si="9"/>
        <v>0</v>
      </c>
      <c r="V261" t="str">
        <f t="shared" si="8"/>
        <v>St. James's Church (Sint-Jakobskerk)</v>
      </c>
      <c r="W261" s="1" t="str">
        <f>VLOOKUP(V261,Attractions!C:G,4,0)</f>
        <v>Speciality Museums • Religious Sites</v>
      </c>
    </row>
    <row r="262" spans="1:23">
      <c r="A262" t="s">
        <v>9</v>
      </c>
      <c r="B262" t="s">
        <v>1</v>
      </c>
      <c r="C262" t="s">
        <v>434</v>
      </c>
      <c r="D262">
        <v>4</v>
      </c>
      <c r="E262">
        <v>1386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b">
        <f t="shared" si="9"/>
        <v>0</v>
      </c>
      <c r="V262" t="str">
        <f t="shared" si="8"/>
        <v>St. John's Hospital (Memling in Sint-Jan)</v>
      </c>
      <c r="W262" s="1" t="str">
        <f>VLOOKUP(V262,Attractions!C:G,4,0)</f>
        <v>Speciality Museums • History Museums</v>
      </c>
    </row>
    <row r="263" spans="1:23">
      <c r="A263" t="s">
        <v>9</v>
      </c>
      <c r="B263" t="s">
        <v>1</v>
      </c>
      <c r="C263" t="s">
        <v>435</v>
      </c>
      <c r="D263">
        <v>3.3</v>
      </c>
      <c r="E263">
        <v>1327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b">
        <f t="shared" si="9"/>
        <v>0</v>
      </c>
      <c r="V263" t="str">
        <f t="shared" si="8"/>
        <v>Frietmuseum</v>
      </c>
      <c r="W263" s="1" t="str">
        <f>VLOOKUP(V263,Attractions!C:G,4,0)</f>
        <v>Speciality Museums</v>
      </c>
    </row>
    <row r="264" spans="1:23">
      <c r="A264" t="s">
        <v>9</v>
      </c>
      <c r="B264" t="s">
        <v>1</v>
      </c>
      <c r="C264" t="s">
        <v>436</v>
      </c>
      <c r="D264">
        <v>4.8</v>
      </c>
      <c r="E264">
        <v>157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b">
        <f t="shared" si="9"/>
        <v>0</v>
      </c>
      <c r="V264" t="str">
        <f t="shared" si="8"/>
        <v>Lumiflabro</v>
      </c>
      <c r="W264" s="1" t="str">
        <f>VLOOKUP(V264,Attractions!C:G,4,0)</f>
        <v>Speciality Museums • Art Museums</v>
      </c>
    </row>
    <row r="265" spans="1:23">
      <c r="A265" t="s">
        <v>9</v>
      </c>
      <c r="B265" t="s">
        <v>1</v>
      </c>
      <c r="C265" t="s">
        <v>437</v>
      </c>
      <c r="D265">
        <v>3.6</v>
      </c>
      <c r="E265">
        <v>669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b">
        <f t="shared" si="9"/>
        <v>0</v>
      </c>
      <c r="V265" t="str">
        <f t="shared" si="8"/>
        <v>Galerie Dali Xpo</v>
      </c>
      <c r="W265" s="1" t="str">
        <f>VLOOKUP(V265,Attractions!C:G,4,0)</f>
        <v>Art Galleries</v>
      </c>
    </row>
    <row r="266" spans="1:23">
      <c r="A266" t="s">
        <v>9</v>
      </c>
      <c r="B266" t="s">
        <v>1</v>
      </c>
      <c r="C266" t="s">
        <v>439</v>
      </c>
      <c r="D266">
        <v>4.4000000000000004</v>
      </c>
      <c r="E266">
        <v>733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 t="b">
        <f t="shared" si="9"/>
        <v>0</v>
      </c>
      <c r="V266" t="str">
        <f t="shared" si="8"/>
        <v>Sint-Janshuismolen (St. John's House Mill)</v>
      </c>
      <c r="W266" s="1" t="str">
        <f>VLOOKUP(V266,Attractions!C:G,4,0)</f>
        <v>Hiking Trails</v>
      </c>
    </row>
    <row r="267" spans="1:23">
      <c r="A267" t="s">
        <v>9</v>
      </c>
      <c r="B267" t="s">
        <v>1</v>
      </c>
      <c r="C267" t="s">
        <v>440</v>
      </c>
      <c r="D267">
        <v>4.0999999999999996</v>
      </c>
      <c r="E267">
        <v>215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b">
        <f t="shared" si="9"/>
        <v>0</v>
      </c>
      <c r="V267" t="str">
        <f t="shared" si="8"/>
        <v>Gruuthusemuseum</v>
      </c>
      <c r="W267" s="1" t="str">
        <f>VLOOKUP(V267,Attractions!C:G,4,0)</f>
        <v>Art Museums</v>
      </c>
    </row>
    <row r="268" spans="1:23">
      <c r="A268" t="s">
        <v>9</v>
      </c>
      <c r="B268" t="s">
        <v>1</v>
      </c>
      <c r="C268" t="s">
        <v>439</v>
      </c>
      <c r="D268">
        <v>4.2</v>
      </c>
      <c r="E268">
        <v>454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 t="b">
        <f t="shared" si="9"/>
        <v>0</v>
      </c>
      <c r="V268" t="str">
        <f t="shared" si="8"/>
        <v>Sint-Janshuismolen (St. John's House Mill)</v>
      </c>
      <c r="W268" s="1" t="str">
        <f>VLOOKUP(V268,Attractions!C:G,4,0)</f>
        <v>Hiking Trails</v>
      </c>
    </row>
    <row r="269" spans="1:23">
      <c r="A269" t="s">
        <v>9</v>
      </c>
      <c r="B269" t="s">
        <v>1</v>
      </c>
      <c r="C269" t="s">
        <v>441</v>
      </c>
      <c r="D269">
        <v>4.5</v>
      </c>
      <c r="E269">
        <v>61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b">
        <f t="shared" si="9"/>
        <v>0</v>
      </c>
      <c r="V269" t="str">
        <f t="shared" si="8"/>
        <v>Vismarkt</v>
      </c>
      <c r="W269" s="1" t="str">
        <f>VLOOKUP(V269,Attractions!C:G,4,0)</f>
        <v>Flea • Street Markets</v>
      </c>
    </row>
    <row r="270" spans="1:23">
      <c r="A270" t="s">
        <v>9</v>
      </c>
      <c r="B270" t="s">
        <v>1</v>
      </c>
      <c r="C270" t="s">
        <v>442</v>
      </c>
      <c r="D270">
        <v>4.4000000000000004</v>
      </c>
      <c r="E270">
        <v>459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b">
        <f t="shared" si="9"/>
        <v>0</v>
      </c>
      <c r="V270" t="str">
        <f t="shared" si="8"/>
        <v>Old Lace School</v>
      </c>
      <c r="W270" s="1" t="str">
        <f>VLOOKUP(V270,Attractions!C:G,4,0)</f>
        <v>History Museums</v>
      </c>
    </row>
    <row r="271" spans="1:23">
      <c r="A271" t="s">
        <v>9</v>
      </c>
      <c r="B271" t="s">
        <v>1</v>
      </c>
      <c r="C271" t="s">
        <v>439</v>
      </c>
      <c r="D271">
        <v>4.3</v>
      </c>
      <c r="E271">
        <v>46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 t="b">
        <f t="shared" si="9"/>
        <v>0</v>
      </c>
      <c r="V271" t="str">
        <f t="shared" si="8"/>
        <v>Sint-Janshuismolen (St. John's House Mill)</v>
      </c>
      <c r="W271" s="1" t="str">
        <f>VLOOKUP(V271,Attractions!C:G,4,0)</f>
        <v>Hiking Trails</v>
      </c>
    </row>
    <row r="272" spans="1:23">
      <c r="A272" t="s">
        <v>443</v>
      </c>
      <c r="B272" t="s">
        <v>1</v>
      </c>
      <c r="C272" t="s">
        <v>448</v>
      </c>
      <c r="D272">
        <v>4.0999999999999996</v>
      </c>
      <c r="E272">
        <v>1989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b">
        <f t="shared" si="9"/>
        <v>0</v>
      </c>
      <c r="V272" t="str">
        <f t="shared" si="8"/>
        <v>Citadel of Dinant</v>
      </c>
      <c r="W272" s="1" t="str">
        <f>VLOOKUP(V272,Attractions!C:G,4,0)</f>
        <v>Historic Sites</v>
      </c>
    </row>
    <row r="273" spans="1:23">
      <c r="A273" t="s">
        <v>443</v>
      </c>
      <c r="B273" t="s">
        <v>1</v>
      </c>
      <c r="C273" t="s">
        <v>449</v>
      </c>
      <c r="D273">
        <v>4.4000000000000004</v>
      </c>
      <c r="E273">
        <v>1505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 t="b">
        <f t="shared" si="9"/>
        <v>0</v>
      </c>
      <c r="V273" t="str">
        <f t="shared" si="8"/>
        <v>Belfry of Namur</v>
      </c>
      <c r="W273" s="1" t="str">
        <f>VLOOKUP(V273,Attractions!C:G,4,0)</f>
        <v>Points of Interest • Landmarks</v>
      </c>
    </row>
    <row r="274" spans="1:23">
      <c r="A274" t="s">
        <v>443</v>
      </c>
      <c r="B274" t="s">
        <v>1</v>
      </c>
      <c r="C274" t="s">
        <v>450</v>
      </c>
      <c r="D274">
        <v>4.0999999999999996</v>
      </c>
      <c r="E274">
        <v>1797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b">
        <f t="shared" si="9"/>
        <v>0</v>
      </c>
      <c r="V274" t="str">
        <f t="shared" si="8"/>
        <v>Caves of Han-sur-Lesse</v>
      </c>
      <c r="W274" s="1" t="str">
        <f>VLOOKUP(V274,Attractions!C:G,4,0)</f>
        <v>Caverns • Caves</v>
      </c>
    </row>
    <row r="275" spans="1:23">
      <c r="A275" t="s">
        <v>443</v>
      </c>
      <c r="B275" t="s">
        <v>1</v>
      </c>
      <c r="C275" t="s">
        <v>451</v>
      </c>
      <c r="D275">
        <v>4.4000000000000004</v>
      </c>
      <c r="E275">
        <v>1534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 t="b">
        <f t="shared" si="9"/>
        <v>0</v>
      </c>
      <c r="V275" t="str">
        <f t="shared" si="8"/>
        <v>Bouillon Castle</v>
      </c>
      <c r="W275" s="1" t="str">
        <f>VLOOKUP(V275,Attractions!C:G,4,0)</f>
        <v>Castles</v>
      </c>
    </row>
    <row r="276" spans="1:23">
      <c r="A276" t="s">
        <v>443</v>
      </c>
      <c r="B276" t="s">
        <v>1</v>
      </c>
      <c r="C276" t="s">
        <v>452</v>
      </c>
      <c r="D276">
        <v>4.5</v>
      </c>
      <c r="E276">
        <v>2058</v>
      </c>
      <c r="F276">
        <v>1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b">
        <f t="shared" si="9"/>
        <v>0</v>
      </c>
      <c r="V276" t="str">
        <f t="shared" si="8"/>
        <v>Bastogne War Museum</v>
      </c>
      <c r="W276" s="1" t="str">
        <f>VLOOKUP(V276,Attractions!C:G,4,0)</f>
        <v>Military Museums • Speciality Museums</v>
      </c>
    </row>
    <row r="277" spans="1:23">
      <c r="A277" t="s">
        <v>443</v>
      </c>
      <c r="B277" t="s">
        <v>1</v>
      </c>
      <c r="C277" t="s">
        <v>453</v>
      </c>
      <c r="D277">
        <v>4.2</v>
      </c>
      <c r="E277">
        <v>2069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 t="b">
        <f t="shared" si="9"/>
        <v>0</v>
      </c>
      <c r="V277" t="str">
        <f t="shared" si="8"/>
        <v>Liege-Guillemins Railway Station</v>
      </c>
      <c r="W277" s="1" t="str">
        <f>VLOOKUP(V277,Attractions!C:G,4,0)</f>
        <v>Architectural Buildings</v>
      </c>
    </row>
    <row r="278" spans="1:23">
      <c r="A278" t="s">
        <v>443</v>
      </c>
      <c r="B278" t="s">
        <v>1</v>
      </c>
      <c r="C278" t="s">
        <v>454</v>
      </c>
      <c r="D278">
        <v>4.4000000000000004</v>
      </c>
      <c r="E278">
        <v>659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b">
        <f t="shared" si="9"/>
        <v>0</v>
      </c>
      <c r="V278" t="str">
        <f t="shared" si="8"/>
        <v>Circuit de Spa-Francorchamps</v>
      </c>
      <c r="W278" s="1" t="str">
        <f>VLOOKUP(V278,Attractions!C:G,4,0)</f>
        <v>Auto Racing Tracks</v>
      </c>
    </row>
    <row r="279" spans="1:23">
      <c r="A279" t="s">
        <v>443</v>
      </c>
      <c r="B279" t="s">
        <v>1</v>
      </c>
      <c r="C279" t="s">
        <v>455</v>
      </c>
      <c r="D279">
        <v>4.3</v>
      </c>
      <c r="E279">
        <v>1243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b">
        <f t="shared" si="9"/>
        <v>0</v>
      </c>
      <c r="V279" t="str">
        <f t="shared" si="8"/>
        <v>Dinant Citadel Cable Car</v>
      </c>
      <c r="W279" s="1" t="str">
        <f>VLOOKUP(V279,Attractions!C:G,4,0)</f>
        <v>Historic Sites</v>
      </c>
    </row>
    <row r="280" spans="1:23">
      <c r="A280" t="s">
        <v>443</v>
      </c>
      <c r="B280" t="s">
        <v>1</v>
      </c>
      <c r="C280" t="s">
        <v>456</v>
      </c>
      <c r="D280">
        <v>4.5</v>
      </c>
      <c r="E280">
        <v>286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b">
        <f t="shared" si="9"/>
        <v>0</v>
      </c>
      <c r="V280" t="str">
        <f t="shared" si="8"/>
        <v>Furfooz Nature Reserve</v>
      </c>
      <c r="W280" s="1" t="str">
        <f>VLOOKUP(V280,Attractions!C:G,4,0)</f>
        <v>Ancient Ruins • Nature • Wildlife Areas</v>
      </c>
    </row>
    <row r="281" spans="1:23">
      <c r="A281" t="s">
        <v>443</v>
      </c>
      <c r="B281" t="s">
        <v>1</v>
      </c>
      <c r="C281" t="s">
        <v>458</v>
      </c>
      <c r="D281">
        <v>4.2</v>
      </c>
      <c r="E281">
        <v>1019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b">
        <f t="shared" si="9"/>
        <v>0</v>
      </c>
      <c r="V281" t="str">
        <f t="shared" si="8"/>
        <v>Durbuy Old Town</v>
      </c>
      <c r="W281" s="1" t="str">
        <f>VLOOKUP(V281,Attractions!C:G,4,0)</f>
        <v>Historic Sites • Neighborhoods</v>
      </c>
    </row>
    <row r="282" spans="1:23">
      <c r="A282" t="s">
        <v>443</v>
      </c>
      <c r="B282" t="s">
        <v>1</v>
      </c>
      <c r="C282" t="s">
        <v>459</v>
      </c>
      <c r="D282">
        <v>4.7</v>
      </c>
      <c r="E282">
        <v>624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b">
        <f t="shared" si="9"/>
        <v>0</v>
      </c>
      <c r="V282" t="str">
        <f t="shared" si="8"/>
        <v>December 44 Museum</v>
      </c>
      <c r="W282" s="1" t="str">
        <f>VLOOKUP(V282,Attractions!C:G,4,0)</f>
        <v>Military Museums</v>
      </c>
    </row>
    <row r="283" spans="1:23">
      <c r="A283" t="s">
        <v>443</v>
      </c>
      <c r="B283" t="s">
        <v>1</v>
      </c>
      <c r="C283" t="s">
        <v>460</v>
      </c>
      <c r="D283">
        <v>4.7</v>
      </c>
      <c r="E283">
        <v>891</v>
      </c>
      <c r="F283">
        <v>1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b">
        <f t="shared" si="9"/>
        <v>0</v>
      </c>
      <c r="V283" t="str">
        <f t="shared" si="8"/>
        <v>Bastogne Barracks</v>
      </c>
      <c r="W283" s="1" t="str">
        <f>VLOOKUP(V283,Attractions!C:G,4,0)</f>
        <v>Military Museums</v>
      </c>
    </row>
    <row r="284" spans="1:23">
      <c r="A284" t="s">
        <v>443</v>
      </c>
      <c r="B284" t="s">
        <v>1</v>
      </c>
      <c r="C284" t="s">
        <v>461</v>
      </c>
      <c r="D284">
        <v>4.8</v>
      </c>
      <c r="E284">
        <v>368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b">
        <f t="shared" si="9"/>
        <v>0</v>
      </c>
      <c r="V284" t="str">
        <f t="shared" si="8"/>
        <v>Mardasson Memorial</v>
      </c>
      <c r="W284" s="1" t="str">
        <f>VLOOKUP(V284,Attractions!C:G,4,0)</f>
        <v>Military Museums • Historic Sites</v>
      </c>
    </row>
    <row r="285" spans="1:23">
      <c r="A285" t="s">
        <v>443</v>
      </c>
      <c r="B285" t="s">
        <v>1</v>
      </c>
      <c r="C285" t="s">
        <v>462</v>
      </c>
      <c r="D285">
        <v>3.8</v>
      </c>
      <c r="E285">
        <v>629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b">
        <f t="shared" si="9"/>
        <v>0</v>
      </c>
      <c r="V285" t="str">
        <f t="shared" si="8"/>
        <v>World of Durbuy</v>
      </c>
      <c r="W285" s="1" t="str">
        <f>VLOOKUP(V285,Attractions!C:G,4,0)</f>
        <v>Speciality Museums</v>
      </c>
    </row>
    <row r="286" spans="1:23">
      <c r="A286" t="s">
        <v>443</v>
      </c>
      <c r="B286" t="s">
        <v>1</v>
      </c>
      <c r="C286" t="s">
        <v>463</v>
      </c>
      <c r="D286">
        <v>4.5</v>
      </c>
      <c r="E286">
        <v>661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b">
        <f t="shared" si="9"/>
        <v>0</v>
      </c>
      <c r="V286" t="str">
        <f t="shared" si="8"/>
        <v>Coteaux de la Citadelle</v>
      </c>
      <c r="W286" s="1" t="str">
        <f>VLOOKUP(V286,Attractions!C:G,4,0)</f>
        <v>Historic Walking Areas</v>
      </c>
    </row>
    <row r="287" spans="1:23">
      <c r="A287" t="s">
        <v>443</v>
      </c>
      <c r="B287" t="s">
        <v>1</v>
      </c>
      <c r="C287" t="s">
        <v>464</v>
      </c>
      <c r="D287">
        <v>4.2</v>
      </c>
      <c r="E287">
        <v>302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b">
        <f t="shared" si="9"/>
        <v>0</v>
      </c>
      <c r="V287" t="str">
        <f t="shared" si="8"/>
        <v>Euro Space Center</v>
      </c>
      <c r="W287" s="1" t="str">
        <f>VLOOKUP(V287,Attractions!C:G,4,0)</f>
        <v>Amusement • Theme Parks</v>
      </c>
    </row>
    <row r="288" spans="1:23">
      <c r="A288" t="s">
        <v>443</v>
      </c>
      <c r="B288" t="s">
        <v>1</v>
      </c>
      <c r="C288" t="s">
        <v>465</v>
      </c>
      <c r="D288">
        <v>4.4000000000000004</v>
      </c>
      <c r="E288">
        <v>243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b">
        <f t="shared" si="9"/>
        <v>0</v>
      </c>
      <c r="V288" t="str">
        <f t="shared" si="8"/>
        <v>Brasserie C (Curtius)</v>
      </c>
      <c r="W288" s="1" t="str">
        <f>VLOOKUP(V288,Attractions!C:G,4,0)</f>
        <v>Breweries</v>
      </c>
    </row>
    <row r="289" spans="1:23">
      <c r="A289" t="s">
        <v>443</v>
      </c>
      <c r="B289" t="s">
        <v>1</v>
      </c>
      <c r="C289" t="s">
        <v>466</v>
      </c>
      <c r="D289">
        <v>4.2</v>
      </c>
      <c r="E289">
        <v>605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b">
        <f t="shared" si="9"/>
        <v>0</v>
      </c>
      <c r="V289" t="str">
        <f t="shared" si="8"/>
        <v>Colegiata de Nuestra Senora (Collegiate Church of Notre-Dame)</v>
      </c>
      <c r="W289" s="1" t="str">
        <f>VLOOKUP(V289,Attractions!C:G,4,0)</f>
        <v>Historic Sites • Religious Sites</v>
      </c>
    </row>
    <row r="290" spans="1:23">
      <c r="A290" t="s">
        <v>443</v>
      </c>
      <c r="B290" t="s">
        <v>1</v>
      </c>
      <c r="C290" t="s">
        <v>467</v>
      </c>
      <c r="D290">
        <v>4</v>
      </c>
      <c r="E290">
        <v>531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b">
        <f t="shared" si="9"/>
        <v>0</v>
      </c>
      <c r="V290" t="str">
        <f t="shared" si="8"/>
        <v>Grotte La Merveilleuse</v>
      </c>
      <c r="W290" s="1" t="str">
        <f>VLOOKUP(V290,Attractions!C:G,4,0)</f>
        <v>Caverns • Caves</v>
      </c>
    </row>
    <row r="291" spans="1:23">
      <c r="A291" t="s">
        <v>443</v>
      </c>
      <c r="B291" t="s">
        <v>1</v>
      </c>
      <c r="C291" t="s">
        <v>468</v>
      </c>
      <c r="D291">
        <v>4.9000000000000004</v>
      </c>
      <c r="E291">
        <v>180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b">
        <f t="shared" si="9"/>
        <v>0</v>
      </c>
      <c r="V291" t="str">
        <f t="shared" si="8"/>
        <v>Cave of Comblain</v>
      </c>
      <c r="W291" s="1" t="str">
        <f>VLOOKUP(V291,Attractions!C:G,4,0)</f>
        <v>Caverns • Caves</v>
      </c>
    </row>
    <row r="292" spans="1:23">
      <c r="A292" t="s">
        <v>443</v>
      </c>
      <c r="B292" t="s">
        <v>1</v>
      </c>
      <c r="C292" t="s">
        <v>469</v>
      </c>
      <c r="D292">
        <v>4.3</v>
      </c>
      <c r="E292">
        <v>509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b">
        <f t="shared" si="9"/>
        <v>0</v>
      </c>
      <c r="V292" t="str">
        <f t="shared" si="8"/>
        <v>La Boverie</v>
      </c>
      <c r="W292" s="1" t="str">
        <f>VLOOKUP(V292,Attractions!C:G,4,0)</f>
        <v>Speciality Museums • Art Museums</v>
      </c>
    </row>
    <row r="293" spans="1:23">
      <c r="A293" t="s">
        <v>443</v>
      </c>
      <c r="B293" t="s">
        <v>1</v>
      </c>
      <c r="C293" t="s">
        <v>470</v>
      </c>
      <c r="D293">
        <v>4.2</v>
      </c>
      <c r="E293">
        <v>538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 t="b">
        <f t="shared" si="9"/>
        <v>0</v>
      </c>
      <c r="V293" t="str">
        <f t="shared" si="8"/>
        <v>Dinant Cathedral</v>
      </c>
      <c r="W293" s="1" t="str">
        <f>VLOOKUP(V293,Attractions!C:G,4,0)</f>
        <v>Points of Interest • Landmarks</v>
      </c>
    </row>
    <row r="294" spans="1:23">
      <c r="A294" t="s">
        <v>443</v>
      </c>
      <c r="B294" t="s">
        <v>1</v>
      </c>
      <c r="C294" t="s">
        <v>471</v>
      </c>
      <c r="D294">
        <v>4.5999999999999996</v>
      </c>
      <c r="E294">
        <v>282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b">
        <f t="shared" si="9"/>
        <v>0</v>
      </c>
      <c r="V294" t="str">
        <f t="shared" si="8"/>
        <v>Lesse River</v>
      </c>
      <c r="W294" s="1" t="str">
        <f>VLOOKUP(V294,Attractions!C:G,4,0)</f>
        <v>Bodies of Water</v>
      </c>
    </row>
    <row r="295" spans="1:23">
      <c r="A295" t="s">
        <v>443</v>
      </c>
      <c r="B295" t="s">
        <v>1</v>
      </c>
      <c r="C295" t="s">
        <v>472</v>
      </c>
      <c r="D295">
        <v>4.3</v>
      </c>
      <c r="E295">
        <v>279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b">
        <f t="shared" si="9"/>
        <v>0</v>
      </c>
      <c r="V295" t="str">
        <f t="shared" si="8"/>
        <v>Arms Museum (Musée des Armes)</v>
      </c>
      <c r="W295" s="1" t="str">
        <f>VLOOKUP(V295,Attractions!C:G,4,0)</f>
        <v>Speciality Museums</v>
      </c>
    </row>
    <row r="296" spans="1:23">
      <c r="A296" t="s">
        <v>443</v>
      </c>
      <c r="B296" t="s">
        <v>1</v>
      </c>
      <c r="C296" t="s">
        <v>473</v>
      </c>
      <c r="D296">
        <v>3.9</v>
      </c>
      <c r="E296">
        <v>261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b">
        <f t="shared" si="9"/>
        <v>0</v>
      </c>
      <c r="V296" t="str">
        <f t="shared" si="8"/>
        <v>Grottes de Neptune</v>
      </c>
      <c r="W296" s="1" t="str">
        <f>VLOOKUP(V296,Attractions!C:G,4,0)</f>
        <v>Caverns • Caves</v>
      </c>
    </row>
    <row r="297" spans="1:23">
      <c r="A297" t="s">
        <v>443</v>
      </c>
      <c r="B297" t="s">
        <v>1</v>
      </c>
      <c r="C297" t="s">
        <v>474</v>
      </c>
      <c r="D297">
        <v>3.9</v>
      </c>
      <c r="E297">
        <v>243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 t="b">
        <f t="shared" si="9"/>
        <v>0</v>
      </c>
      <c r="V297" t="str">
        <f t="shared" si="8"/>
        <v>Radhadesh (Chateau de Petite Somme)</v>
      </c>
      <c r="W297" s="1" t="str">
        <f>VLOOKUP(V297,Attractions!C:G,4,0)</f>
        <v>Castles • Religious Sites</v>
      </c>
    </row>
    <row r="298" spans="1:23">
      <c r="A298" t="s">
        <v>443</v>
      </c>
      <c r="B298" t="s">
        <v>1</v>
      </c>
      <c r="C298" t="s">
        <v>475</v>
      </c>
      <c r="D298">
        <v>3.7</v>
      </c>
      <c r="E298">
        <v>385</v>
      </c>
      <c r="F298">
        <v>0</v>
      </c>
      <c r="G298">
        <v>0</v>
      </c>
      <c r="H298">
        <v>1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b">
        <f t="shared" si="9"/>
        <v>0</v>
      </c>
      <c r="V298" t="str">
        <f t="shared" si="8"/>
        <v>Aquarium-Museum</v>
      </c>
      <c r="W298" s="1" t="str">
        <f>VLOOKUP(V298,Attractions!C:G,4,0)</f>
        <v>Natural History Museums • Aquariums</v>
      </c>
    </row>
    <row r="299" spans="1:23">
      <c r="A299" t="s">
        <v>443</v>
      </c>
      <c r="B299" t="s">
        <v>1</v>
      </c>
      <c r="C299" t="s">
        <v>476</v>
      </c>
      <c r="D299">
        <v>4.5</v>
      </c>
      <c r="E299">
        <v>343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 t="b">
        <f t="shared" si="9"/>
        <v>0</v>
      </c>
      <c r="V299" t="str">
        <f t="shared" si="8"/>
        <v>Blegny-Mine</v>
      </c>
      <c r="W299" s="1" t="str">
        <f>VLOOKUP(V299,Attractions!C:G,4,0)</f>
        <v>Mines</v>
      </c>
    </row>
    <row r="300" spans="1:23">
      <c r="A300" t="s">
        <v>443</v>
      </c>
      <c r="B300" t="s">
        <v>1</v>
      </c>
      <c r="C300" t="s">
        <v>477</v>
      </c>
      <c r="D300">
        <v>4.0999999999999996</v>
      </c>
      <c r="E300">
        <v>114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 t="b">
        <f t="shared" si="9"/>
        <v>0</v>
      </c>
      <c r="V300" t="str">
        <f t="shared" si="8"/>
        <v>Thermes de Spa</v>
      </c>
      <c r="W300" s="1" t="str">
        <f>VLOOKUP(V300,Attractions!C:G,4,0)</f>
        <v>Thermal Spas</v>
      </c>
    </row>
    <row r="301" spans="1:23">
      <c r="A301" t="s">
        <v>443</v>
      </c>
      <c r="B301" t="s">
        <v>1</v>
      </c>
      <c r="C301" t="s">
        <v>478</v>
      </c>
      <c r="D301">
        <v>3.8</v>
      </c>
      <c r="E301">
        <v>234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b">
        <f t="shared" si="9"/>
        <v>0</v>
      </c>
      <c r="V301" t="str">
        <f t="shared" si="8"/>
        <v>La Batte Market</v>
      </c>
      <c r="W301" s="1" t="str">
        <f>VLOOKUP(V301,Attractions!C:G,4,0)</f>
        <v>Flea • Street Markets</v>
      </c>
    </row>
    <row r="302" spans="1:23">
      <c r="A302" t="s">
        <v>76</v>
      </c>
      <c r="B302" t="s">
        <v>76</v>
      </c>
      <c r="C302" t="s">
        <v>479</v>
      </c>
      <c r="D302">
        <v>4.4000000000000004</v>
      </c>
      <c r="E302">
        <v>1817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b">
        <f t="shared" si="9"/>
        <v>0</v>
      </c>
      <c r="V302" t="str">
        <f t="shared" si="8"/>
        <v>Kravica Waterfall</v>
      </c>
      <c r="W302" s="1" t="str">
        <f>VLOOKUP(V302,Attractions!C:G,4,0)</f>
        <v>Waterfalls</v>
      </c>
    </row>
    <row r="303" spans="1:23">
      <c r="A303" t="s">
        <v>76</v>
      </c>
      <c r="B303" t="s">
        <v>76</v>
      </c>
      <c r="C303" t="s">
        <v>480</v>
      </c>
      <c r="D303">
        <v>4.5999999999999996</v>
      </c>
      <c r="E303">
        <v>4542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 t="b">
        <f t="shared" si="9"/>
        <v>0</v>
      </c>
      <c r="V303" t="str">
        <f t="shared" si="8"/>
        <v>Old Bridge (Stari Most)</v>
      </c>
      <c r="W303" s="1" t="str">
        <f>VLOOKUP(V303,Attractions!C:G,4,0)</f>
        <v>Historic Sites • Points of Interest • Landmarks</v>
      </c>
    </row>
    <row r="304" spans="1:23">
      <c r="A304" t="s">
        <v>76</v>
      </c>
      <c r="B304" t="s">
        <v>76</v>
      </c>
      <c r="C304" t="s">
        <v>481</v>
      </c>
      <c r="D304">
        <v>4.9000000000000004</v>
      </c>
      <c r="E304">
        <v>1199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b">
        <f t="shared" si="9"/>
        <v>0</v>
      </c>
      <c r="V304" t="str">
        <f t="shared" si="8"/>
        <v>War Childhood Museum</v>
      </c>
      <c r="W304" s="1" t="str">
        <f>VLOOKUP(V304,Attractions!C:G,4,0)</f>
        <v>History Museums</v>
      </c>
    </row>
    <row r="305" spans="1:23">
      <c r="A305" t="s">
        <v>76</v>
      </c>
      <c r="B305" t="s">
        <v>76</v>
      </c>
      <c r="C305" t="s">
        <v>482</v>
      </c>
      <c r="D305">
        <v>4.5999999999999996</v>
      </c>
      <c r="E305">
        <v>3104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b">
        <f t="shared" si="9"/>
        <v>0</v>
      </c>
      <c r="V305" t="str">
        <f t="shared" si="8"/>
        <v>Old Town Mostar</v>
      </c>
      <c r="W305" s="1" t="str">
        <f>VLOOKUP(V305,Attractions!C:G,4,0)</f>
        <v>Historic Sites</v>
      </c>
    </row>
    <row r="306" spans="1:23">
      <c r="A306" t="s">
        <v>76</v>
      </c>
      <c r="B306" t="s">
        <v>76</v>
      </c>
      <c r="C306" t="s">
        <v>483</v>
      </c>
      <c r="D306">
        <v>4.5</v>
      </c>
      <c r="E306">
        <v>2440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 t="b">
        <f t="shared" si="9"/>
        <v>0</v>
      </c>
      <c r="V306" t="str">
        <f t="shared" si="8"/>
        <v>Old Bridge (Stari Most) Museum</v>
      </c>
      <c r="W306" s="1" t="str">
        <f>VLOOKUP(V306,Attractions!C:G,4,0)</f>
        <v>Points of Interest • Landmarks</v>
      </c>
    </row>
    <row r="307" spans="1:23">
      <c r="A307" t="s">
        <v>76</v>
      </c>
      <c r="B307" t="s">
        <v>76</v>
      </c>
      <c r="C307" t="s">
        <v>484</v>
      </c>
      <c r="D307">
        <v>4.9000000000000004</v>
      </c>
      <c r="E307">
        <v>542</v>
      </c>
      <c r="F307">
        <v>1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b">
        <f t="shared" si="9"/>
        <v>0</v>
      </c>
      <c r="V307" t="str">
        <f t="shared" si="8"/>
        <v>Sarajevo Tunnel of Hope</v>
      </c>
      <c r="W307" s="1" t="str">
        <f>VLOOKUP(V307,Attractions!C:G,4,0)</f>
        <v>History Museums</v>
      </c>
    </row>
    <row r="308" spans="1:23">
      <c r="A308" t="s">
        <v>76</v>
      </c>
      <c r="B308" t="s">
        <v>76</v>
      </c>
      <c r="C308" t="s">
        <v>485</v>
      </c>
      <c r="D308">
        <v>4.8</v>
      </c>
      <c r="E308">
        <v>1659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b">
        <f t="shared" si="9"/>
        <v>0</v>
      </c>
      <c r="V308" t="str">
        <f t="shared" si="8"/>
        <v>War Photo Exhibition</v>
      </c>
      <c r="W308" s="1" t="str">
        <f>VLOOKUP(V308,Attractions!C:G,4,0)</f>
        <v>Speciality Museums • Art Museums</v>
      </c>
    </row>
    <row r="309" spans="1:23">
      <c r="A309" t="s">
        <v>76</v>
      </c>
      <c r="B309" t="s">
        <v>76</v>
      </c>
      <c r="C309" t="s">
        <v>486</v>
      </c>
      <c r="D309">
        <v>4.7</v>
      </c>
      <c r="E309">
        <v>228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b">
        <f t="shared" si="9"/>
        <v>0</v>
      </c>
      <c r="V309" t="str">
        <f t="shared" si="8"/>
        <v>Blagaj River</v>
      </c>
      <c r="W309" s="1" t="str">
        <f>VLOOKUP(V309,Attractions!C:G,4,0)</f>
        <v>Bodies of Water</v>
      </c>
    </row>
    <row r="310" spans="1:23">
      <c r="A310" t="s">
        <v>76</v>
      </c>
      <c r="B310" t="s">
        <v>76</v>
      </c>
      <c r="C310" t="s">
        <v>487</v>
      </c>
      <c r="D310">
        <v>4.4000000000000004</v>
      </c>
      <c r="E310">
        <v>918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 t="b">
        <f t="shared" si="9"/>
        <v>0</v>
      </c>
      <c r="V310" t="str">
        <f t="shared" si="8"/>
        <v>Blagaj Tekke</v>
      </c>
      <c r="W310" s="1" t="str">
        <f>VLOOKUP(V310,Attractions!C:G,4,0)</f>
        <v>Points of Interest • Landmarks</v>
      </c>
    </row>
    <row r="311" spans="1:23">
      <c r="A311" t="s">
        <v>76</v>
      </c>
      <c r="B311" t="s">
        <v>76</v>
      </c>
      <c r="C311" t="s">
        <v>488</v>
      </c>
      <c r="D311">
        <v>4.5</v>
      </c>
      <c r="E311">
        <v>468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 t="b">
        <f t="shared" si="9"/>
        <v>0</v>
      </c>
      <c r="V311" t="str">
        <f t="shared" si="8"/>
        <v>Abandoned Olympic Bobsled and Luge Track</v>
      </c>
      <c r="W311" s="1" t="str">
        <f>VLOOKUP(V311,Attractions!C:G,4,0)</f>
        <v>Points of Interest • Landmarks</v>
      </c>
    </row>
    <row r="312" spans="1:23">
      <c r="A312" t="s">
        <v>76</v>
      </c>
      <c r="B312" t="s">
        <v>76</v>
      </c>
      <c r="C312" t="s">
        <v>489</v>
      </c>
      <c r="D312">
        <v>4.5</v>
      </c>
      <c r="E312">
        <v>2365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 t="b">
        <f t="shared" si="9"/>
        <v>0</v>
      </c>
      <c r="V312" t="str">
        <f t="shared" si="8"/>
        <v>Latin Bridge</v>
      </c>
      <c r="W312" s="1" t="str">
        <f>VLOOKUP(V312,Attractions!C:G,4,0)</f>
        <v>Points of Interest • Landmarks</v>
      </c>
    </row>
    <row r="313" spans="1:23">
      <c r="A313" t="s">
        <v>76</v>
      </c>
      <c r="B313" t="s">
        <v>76</v>
      </c>
      <c r="C313" t="s">
        <v>490</v>
      </c>
      <c r="D313">
        <v>4.5</v>
      </c>
      <c r="E313">
        <v>836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 t="b">
        <f t="shared" si="9"/>
        <v>0</v>
      </c>
      <c r="V313" t="str">
        <f t="shared" si="8"/>
        <v>National and University Library of Bosnia and Herzegovina</v>
      </c>
      <c r="W313" s="1" t="str">
        <f>VLOOKUP(V313,Attractions!C:G,4,0)</f>
        <v>Historic Sites • Points of Interest • Landmarks</v>
      </c>
    </row>
    <row r="314" spans="1:23">
      <c r="A314" t="s">
        <v>76</v>
      </c>
      <c r="B314" t="s">
        <v>76</v>
      </c>
      <c r="C314" t="s">
        <v>491</v>
      </c>
      <c r="D314">
        <v>4.7</v>
      </c>
      <c r="E314">
        <v>439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1</v>
      </c>
      <c r="T314">
        <v>0</v>
      </c>
      <c r="U314" t="b">
        <f t="shared" si="9"/>
        <v>0</v>
      </c>
      <c r="V314" t="str">
        <f t="shared" si="8"/>
        <v>Mount Trebevic</v>
      </c>
      <c r="W314" s="1" t="str">
        <f>VLOOKUP(V314,Attractions!C:G,4,0)</f>
        <v>Mountains • Points of Interest • Landmarks</v>
      </c>
    </row>
    <row r="315" spans="1:23">
      <c r="A315" t="s">
        <v>76</v>
      </c>
      <c r="B315" t="s">
        <v>76</v>
      </c>
      <c r="C315" t="s">
        <v>493</v>
      </c>
      <c r="D315">
        <v>4.9000000000000004</v>
      </c>
      <c r="E315">
        <v>533</v>
      </c>
      <c r="F315">
        <v>1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b">
        <f t="shared" si="9"/>
        <v>0</v>
      </c>
      <c r="V315" t="str">
        <f t="shared" si="8"/>
        <v>War Childhood Museum (Mostar)</v>
      </c>
      <c r="W315" s="1" t="str">
        <f>VLOOKUP(V315,Attractions!C:G,4,0)</f>
        <v>Speciality Museums • History Museums</v>
      </c>
    </row>
    <row r="316" spans="1:23">
      <c r="A316" t="s">
        <v>76</v>
      </c>
      <c r="B316" t="s">
        <v>76</v>
      </c>
      <c r="C316" t="s">
        <v>494</v>
      </c>
      <c r="D316">
        <v>4.5</v>
      </c>
      <c r="E316">
        <v>592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b">
        <f t="shared" si="9"/>
        <v>0</v>
      </c>
      <c r="V316" t="str">
        <f t="shared" si="8"/>
        <v>Neretva River</v>
      </c>
      <c r="W316" s="1" t="str">
        <f>VLOOKUP(V316,Attractions!C:G,4,0)</f>
        <v>Bodies of Water</v>
      </c>
    </row>
    <row r="317" spans="1:23">
      <c r="A317" t="s">
        <v>76</v>
      </c>
      <c r="B317" t="s">
        <v>76</v>
      </c>
      <c r="C317" t="s">
        <v>495</v>
      </c>
      <c r="D317">
        <v>4.4000000000000004</v>
      </c>
      <c r="E317">
        <v>312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 t="b">
        <f t="shared" si="9"/>
        <v>0</v>
      </c>
      <c r="V317" t="str">
        <f t="shared" si="8"/>
        <v>Yellow Bastion (Zuta Tabija)</v>
      </c>
      <c r="W317" s="1" t="str">
        <f>VLOOKUP(V317,Attractions!C:G,4,0)</f>
        <v>Historic Sites • Points of Interest • Landmarks</v>
      </c>
    </row>
    <row r="318" spans="1:23">
      <c r="A318" t="s">
        <v>76</v>
      </c>
      <c r="B318" t="s">
        <v>76</v>
      </c>
      <c r="C318" t="s">
        <v>496</v>
      </c>
      <c r="D318">
        <v>4.5999999999999996</v>
      </c>
      <c r="E318">
        <v>703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b">
        <f t="shared" si="9"/>
        <v>0</v>
      </c>
      <c r="V318" t="str">
        <f t="shared" si="8"/>
        <v>Vrelo Bosne</v>
      </c>
      <c r="W318" s="1" t="str">
        <f>VLOOKUP(V318,Attractions!C:G,4,0)</f>
        <v>Parks</v>
      </c>
    </row>
    <row r="319" spans="1:23">
      <c r="A319" t="s">
        <v>76</v>
      </c>
      <c r="B319" t="s">
        <v>76</v>
      </c>
      <c r="C319" t="s">
        <v>497</v>
      </c>
      <c r="D319">
        <v>4</v>
      </c>
      <c r="E319">
        <v>216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b">
        <f t="shared" si="9"/>
        <v>0</v>
      </c>
      <c r="V319" t="str">
        <f t="shared" si="8"/>
        <v>Bosnian Pyramid of the Sun</v>
      </c>
      <c r="W319" s="1" t="str">
        <f>VLOOKUP(V319,Attractions!C:G,4,0)</f>
        <v>Geologic Formations</v>
      </c>
    </row>
    <row r="320" spans="1:23">
      <c r="A320" t="s">
        <v>76</v>
      </c>
      <c r="B320" t="s">
        <v>76</v>
      </c>
      <c r="C320" t="s">
        <v>498</v>
      </c>
      <c r="D320">
        <v>4.0999999999999996</v>
      </c>
      <c r="E320">
        <v>599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b">
        <f t="shared" si="9"/>
        <v>0</v>
      </c>
      <c r="V320" t="str">
        <f t="shared" si="8"/>
        <v>Old Bazaar (Mostar)</v>
      </c>
      <c r="W320" s="1" t="str">
        <f>VLOOKUP(V320,Attractions!C:G,4,0)</f>
        <v>Flea • Street Markets</v>
      </c>
    </row>
    <row r="321" spans="1:23">
      <c r="A321" t="s">
        <v>76</v>
      </c>
      <c r="B321" t="s">
        <v>76</v>
      </c>
      <c r="C321" t="s">
        <v>499</v>
      </c>
      <c r="D321">
        <v>4.4000000000000004</v>
      </c>
      <c r="E321">
        <v>707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b">
        <f t="shared" si="9"/>
        <v>0</v>
      </c>
      <c r="V321" t="str">
        <f t="shared" si="8"/>
        <v>Gazi Husrev-beg Mosque</v>
      </c>
      <c r="W321" s="1" t="str">
        <f>VLOOKUP(V321,Attractions!C:G,4,0)</f>
        <v>Historic Sites • Religious Sites</v>
      </c>
    </row>
    <row r="322" spans="1:23">
      <c r="A322" t="s">
        <v>76</v>
      </c>
      <c r="B322" t="s">
        <v>76</v>
      </c>
      <c r="C322" t="s">
        <v>500</v>
      </c>
      <c r="D322">
        <v>4.9000000000000004</v>
      </c>
      <c r="E322">
        <v>277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b">
        <f t="shared" si="9"/>
        <v>0</v>
      </c>
      <c r="V322" t="str">
        <f t="shared" ref="V322:V385" si="10">C322</f>
        <v>Gallery 11/07/95</v>
      </c>
      <c r="W322" s="1" t="str">
        <f>VLOOKUP(V322,Attractions!C:G,4,0)</f>
        <v>Speciality Museums</v>
      </c>
    </row>
    <row r="323" spans="1:23">
      <c r="A323" t="s">
        <v>76</v>
      </c>
      <c r="B323" t="s">
        <v>76</v>
      </c>
      <c r="C323" t="s">
        <v>501</v>
      </c>
      <c r="D323">
        <v>4.2</v>
      </c>
      <c r="E323">
        <v>554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b">
        <f t="shared" ref="U323:U386" si="11">IF(AND(F323=0,G323=0,H323=0,I323=0,J323=0,L323=0,M323=0,N323=0,O323=0,P323=0,Q323=0,R323=0,S323=0,K323=0),TRUE,FALSE)</f>
        <v>0</v>
      </c>
      <c r="V323" t="str">
        <f t="shared" si="10"/>
        <v>Koski Mehmed Pasha Mosque</v>
      </c>
      <c r="W323" s="1" t="str">
        <f>VLOOKUP(V323,Attractions!C:G,4,0)</f>
        <v>Religious Sites</v>
      </c>
    </row>
    <row r="324" spans="1:23">
      <c r="A324" t="s">
        <v>76</v>
      </c>
      <c r="B324" t="s">
        <v>76</v>
      </c>
      <c r="C324" t="s">
        <v>502</v>
      </c>
      <c r="D324">
        <v>4.9000000000000004</v>
      </c>
      <c r="E324">
        <v>201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b">
        <f t="shared" si="11"/>
        <v>0</v>
      </c>
      <c r="V324" t="str">
        <f t="shared" si="10"/>
        <v>Apparition Hill</v>
      </c>
      <c r="W324" s="1" t="str">
        <f>VLOOKUP(V324,Attractions!C:G,4,0)</f>
        <v>Religious Sites • Monuments • Statues</v>
      </c>
    </row>
    <row r="325" spans="1:23">
      <c r="A325" t="s">
        <v>76</v>
      </c>
      <c r="B325" t="s">
        <v>76</v>
      </c>
      <c r="C325" t="s">
        <v>503</v>
      </c>
      <c r="D325">
        <v>4.0999999999999996</v>
      </c>
      <c r="E325">
        <v>163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b">
        <f t="shared" si="11"/>
        <v>0</v>
      </c>
      <c r="V325" t="str">
        <f t="shared" si="10"/>
        <v>Mepas Mall</v>
      </c>
      <c r="W325" s="1" t="str">
        <f>VLOOKUP(V325,Attractions!C:G,4,0)</f>
        <v>Shopping Malls</v>
      </c>
    </row>
    <row r="326" spans="1:23">
      <c r="A326" t="s">
        <v>76</v>
      </c>
      <c r="B326" t="s">
        <v>76</v>
      </c>
      <c r="C326" t="s">
        <v>504</v>
      </c>
      <c r="D326">
        <v>4.5999999999999996</v>
      </c>
      <c r="E326">
        <v>187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b">
        <f t="shared" si="11"/>
        <v>0</v>
      </c>
      <c r="V326" t="str">
        <f t="shared" si="10"/>
        <v>Veliki slap waterfall (Jajce)</v>
      </c>
      <c r="W326" s="1" t="str">
        <f>VLOOKUP(V326,Attractions!C:G,4,0)</f>
        <v>Waterfalls</v>
      </c>
    </row>
    <row r="327" spans="1:23">
      <c r="A327" t="s">
        <v>76</v>
      </c>
      <c r="B327" t="s">
        <v>76</v>
      </c>
      <c r="C327" t="s">
        <v>505</v>
      </c>
      <c r="D327">
        <v>4.0999999999999996</v>
      </c>
      <c r="E327">
        <v>659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0</v>
      </c>
      <c r="U327" t="b">
        <f t="shared" si="11"/>
        <v>0</v>
      </c>
      <c r="V327" t="str">
        <f t="shared" si="10"/>
        <v>Latin Bridge (Sarajevo)</v>
      </c>
      <c r="W327" s="1" t="str">
        <f>VLOOKUP(V327,Attractions!C:G,4,0)</f>
        <v>Points of Interest • Landmarks • Bridges</v>
      </c>
    </row>
    <row r="328" spans="1:23">
      <c r="A328" t="s">
        <v>76</v>
      </c>
      <c r="B328" t="s">
        <v>76</v>
      </c>
      <c r="C328" t="s">
        <v>507</v>
      </c>
      <c r="D328">
        <v>4.2</v>
      </c>
      <c r="E328">
        <v>185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 t="b">
        <f t="shared" si="11"/>
        <v>0</v>
      </c>
      <c r="V328" t="str">
        <f t="shared" si="10"/>
        <v>Trebevic Cable Car</v>
      </c>
      <c r="W328" s="1" t="str">
        <f>VLOOKUP(V328,Attractions!C:G,4,0)</f>
        <v>Trams</v>
      </c>
    </row>
    <row r="329" spans="1:23">
      <c r="A329" t="s">
        <v>76</v>
      </c>
      <c r="B329" t="s">
        <v>76</v>
      </c>
      <c r="C329" t="s">
        <v>508</v>
      </c>
      <c r="D329">
        <v>4.2</v>
      </c>
      <c r="E329">
        <v>329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b">
        <f t="shared" si="11"/>
        <v>0</v>
      </c>
      <c r="V329" t="str">
        <f t="shared" si="10"/>
        <v>Museum of Crimes Against Humanity and Genocide 1992-1995</v>
      </c>
      <c r="W329" s="1" t="str">
        <f>VLOOKUP(V329,Attractions!C:G,4,0)</f>
        <v>Historic Sites</v>
      </c>
    </row>
    <row r="330" spans="1:23">
      <c r="A330" t="s">
        <v>76</v>
      </c>
      <c r="B330" t="s">
        <v>76</v>
      </c>
      <c r="C330" t="s">
        <v>509</v>
      </c>
      <c r="D330">
        <v>4.3</v>
      </c>
      <c r="E330">
        <v>346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 t="b">
        <f t="shared" si="11"/>
        <v>0</v>
      </c>
      <c r="V330" t="str">
        <f t="shared" si="10"/>
        <v>Avaz Twist Tower</v>
      </c>
      <c r="W330" s="1" t="str">
        <f>VLOOKUP(V330,Attractions!C:G,4,0)</f>
        <v>Points of Interest • Landmarks • Architectural Buildings</v>
      </c>
    </row>
    <row r="331" spans="1:23">
      <c r="A331" t="s">
        <v>76</v>
      </c>
      <c r="B331" t="s">
        <v>76</v>
      </c>
      <c r="C331" t="s">
        <v>510</v>
      </c>
      <c r="D331">
        <v>4.5</v>
      </c>
      <c r="E331">
        <v>99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b">
        <f t="shared" si="11"/>
        <v>0</v>
      </c>
      <c r="V331" t="str">
        <f t="shared" si="10"/>
        <v>Buna River waterfalls</v>
      </c>
      <c r="W331" s="1" t="str">
        <f>VLOOKUP(V331,Attractions!C:G,4,0)</f>
        <v>Waterfalls</v>
      </c>
    </row>
    <row r="332" spans="1:23">
      <c r="A332" t="s">
        <v>77</v>
      </c>
      <c r="B332" t="s">
        <v>77</v>
      </c>
      <c r="C332" t="s">
        <v>511</v>
      </c>
      <c r="D332">
        <v>4.5</v>
      </c>
      <c r="E332">
        <v>6693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b">
        <f t="shared" si="11"/>
        <v>0</v>
      </c>
      <c r="V332" t="str">
        <f t="shared" si="10"/>
        <v>St. Alexander Nevsky Cathedral</v>
      </c>
      <c r="W332" s="1" t="str">
        <f>VLOOKUP(V332,Attractions!C:G,4,0)</f>
        <v>Architectural Buildings • Religious Sites</v>
      </c>
    </row>
    <row r="333" spans="1:23">
      <c r="A333" t="s">
        <v>77</v>
      </c>
      <c r="B333" t="s">
        <v>77</v>
      </c>
      <c r="C333" t="s">
        <v>512</v>
      </c>
      <c r="D333">
        <v>4.5</v>
      </c>
      <c r="E333">
        <v>9651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b">
        <f t="shared" si="11"/>
        <v>0</v>
      </c>
      <c r="V333" t="str">
        <f t="shared" si="10"/>
        <v>Old Town (Plovdiv)</v>
      </c>
      <c r="W333" s="1" t="str">
        <f>VLOOKUP(V333,Attractions!C:G,4,0)</f>
        <v>Historic Sites • Ancient Ruins</v>
      </c>
    </row>
    <row r="334" spans="1:23">
      <c r="A334" t="s">
        <v>77</v>
      </c>
      <c r="B334" t="s">
        <v>77</v>
      </c>
      <c r="C334" t="s">
        <v>514</v>
      </c>
      <c r="D334">
        <v>4.2</v>
      </c>
      <c r="E334">
        <v>3437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b">
        <f t="shared" si="11"/>
        <v>0</v>
      </c>
      <c r="V334" t="str">
        <f t="shared" si="10"/>
        <v>Vitosha Boulevard</v>
      </c>
      <c r="W334" s="1" t="str">
        <f>VLOOKUP(V334,Attractions!C:G,4,0)</f>
        <v>Historic Walking Areas</v>
      </c>
    </row>
    <row r="335" spans="1:23">
      <c r="A335" t="s">
        <v>77</v>
      </c>
      <c r="B335" t="s">
        <v>77</v>
      </c>
      <c r="C335" t="s">
        <v>515</v>
      </c>
      <c r="D335">
        <v>4.7</v>
      </c>
      <c r="E335">
        <v>2012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b">
        <f t="shared" si="11"/>
        <v>0</v>
      </c>
      <c r="V335" t="str">
        <f t="shared" si="10"/>
        <v>Rila Monastery</v>
      </c>
      <c r="W335" s="1" t="str">
        <f>VLOOKUP(V335,Attractions!C:G,4,0)</f>
        <v>Historic Sites • Religious Sites</v>
      </c>
    </row>
    <row r="336" spans="1:23">
      <c r="A336" t="s">
        <v>77</v>
      </c>
      <c r="B336" t="s">
        <v>77</v>
      </c>
      <c r="C336" t="s">
        <v>516</v>
      </c>
      <c r="D336">
        <v>4.5999999999999996</v>
      </c>
      <c r="E336">
        <v>1247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 t="b">
        <f t="shared" si="11"/>
        <v>0</v>
      </c>
      <c r="V336" t="str">
        <f t="shared" si="10"/>
        <v>Vitosha Mountain</v>
      </c>
      <c r="W336" s="1" t="str">
        <f>VLOOKUP(V336,Attractions!C:G,4,0)</f>
        <v>Mountains • Ski • Snowboard Areas</v>
      </c>
    </row>
    <row r="337" spans="1:23">
      <c r="A337" t="s">
        <v>77</v>
      </c>
      <c r="B337" t="s">
        <v>77</v>
      </c>
      <c r="C337" t="s">
        <v>517</v>
      </c>
      <c r="D337">
        <v>4.5999999999999996</v>
      </c>
      <c r="E337">
        <v>1841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 t="b">
        <f t="shared" si="11"/>
        <v>0</v>
      </c>
      <c r="V337" t="str">
        <f t="shared" si="10"/>
        <v>Plovdiv Old Town</v>
      </c>
      <c r="W337" s="1" t="str">
        <f>VLOOKUP(V337,Attractions!C:G,4,0)</f>
        <v>Points of Interest • Landmarks</v>
      </c>
    </row>
    <row r="338" spans="1:23">
      <c r="A338" t="s">
        <v>77</v>
      </c>
      <c r="B338" t="s">
        <v>77</v>
      </c>
      <c r="C338" t="s">
        <v>518</v>
      </c>
      <c r="D338">
        <v>4.3</v>
      </c>
      <c r="E338">
        <v>1286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b">
        <f t="shared" si="11"/>
        <v>0</v>
      </c>
      <c r="V338" t="str">
        <f t="shared" si="10"/>
        <v>Action Aquapark</v>
      </c>
      <c r="W338" s="1" t="str">
        <f>VLOOKUP(V338,Attractions!C:G,4,0)</f>
        <v>Water Parks</v>
      </c>
    </row>
    <row r="339" spans="1:23">
      <c r="A339" t="s">
        <v>77</v>
      </c>
      <c r="B339" t="s">
        <v>77</v>
      </c>
      <c r="C339" t="s">
        <v>520</v>
      </c>
      <c r="D339">
        <v>4.9000000000000004</v>
      </c>
      <c r="E339">
        <v>651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 t="b">
        <f t="shared" si="11"/>
        <v>0</v>
      </c>
      <c r="V339" t="str">
        <f t="shared" si="10"/>
        <v>Museum of Illusions Sofia</v>
      </c>
      <c r="W339" s="1" t="str">
        <f>VLOOKUP(V339,Attractions!C:G,4,0)</f>
        <v>Speciality Museums • Science Museums</v>
      </c>
    </row>
    <row r="340" spans="1:23">
      <c r="A340" t="s">
        <v>77</v>
      </c>
      <c r="B340" t="s">
        <v>77</v>
      </c>
      <c r="C340" t="s">
        <v>521</v>
      </c>
      <c r="D340">
        <v>4.3</v>
      </c>
      <c r="E340">
        <v>2191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b">
        <f t="shared" si="11"/>
        <v>0</v>
      </c>
      <c r="V340" t="str">
        <f t="shared" si="10"/>
        <v>Aqua Paradise Water Park</v>
      </c>
      <c r="W340" s="1" t="str">
        <f>VLOOKUP(V340,Attractions!C:G,4,0)</f>
        <v>Water Parks</v>
      </c>
    </row>
    <row r="341" spans="1:23">
      <c r="A341" t="s">
        <v>77</v>
      </c>
      <c r="B341" t="s">
        <v>77</v>
      </c>
      <c r="C341" t="s">
        <v>522</v>
      </c>
      <c r="D341">
        <v>4.3</v>
      </c>
      <c r="E341">
        <v>1561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 t="b">
        <f t="shared" si="11"/>
        <v>0</v>
      </c>
      <c r="V341" t="str">
        <f t="shared" si="10"/>
        <v>Borovets Ski Resort</v>
      </c>
      <c r="W341" s="1" t="str">
        <f>VLOOKUP(V341,Attractions!C:G,4,0)</f>
        <v>Mountains</v>
      </c>
    </row>
    <row r="342" spans="1:23">
      <c r="A342" t="s">
        <v>77</v>
      </c>
      <c r="B342" t="s">
        <v>77</v>
      </c>
      <c r="C342" t="s">
        <v>523</v>
      </c>
      <c r="D342">
        <v>3.8</v>
      </c>
      <c r="E342">
        <v>2156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b">
        <f t="shared" si="11"/>
        <v>0</v>
      </c>
      <c r="V342" t="str">
        <f t="shared" si="10"/>
        <v>Bansko Ski Resort</v>
      </c>
      <c r="W342" s="1" t="str">
        <f>VLOOKUP(V342,Attractions!C:G,4,0)</f>
        <v>Ski • Snowboard Areas</v>
      </c>
    </row>
    <row r="343" spans="1:23">
      <c r="A343" t="s">
        <v>77</v>
      </c>
      <c r="B343" t="s">
        <v>77</v>
      </c>
      <c r="C343" t="s">
        <v>524</v>
      </c>
      <c r="D343">
        <v>4.4000000000000004</v>
      </c>
      <c r="E343">
        <v>2193</v>
      </c>
      <c r="F343">
        <v>0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b">
        <f t="shared" si="11"/>
        <v>0</v>
      </c>
      <c r="V343" t="str">
        <f t="shared" si="10"/>
        <v>Russian Church (Saint Nicholas the Wonderworker)</v>
      </c>
      <c r="W343" s="1" t="str">
        <f>VLOOKUP(V343,Attractions!C:G,4,0)</f>
        <v>Architectural Buildings • Religious Sites</v>
      </c>
    </row>
    <row r="344" spans="1:23">
      <c r="A344" t="s">
        <v>77</v>
      </c>
      <c r="B344" t="s">
        <v>77</v>
      </c>
      <c r="C344" t="s">
        <v>525</v>
      </c>
      <c r="D344">
        <v>4.4000000000000004</v>
      </c>
      <c r="E344">
        <v>1407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b">
        <f t="shared" si="11"/>
        <v>0</v>
      </c>
      <c r="V344" t="str">
        <f t="shared" si="10"/>
        <v>Tsarevets Fortress</v>
      </c>
      <c r="W344" s="1" t="str">
        <f>VLOOKUP(V344,Attractions!C:G,4,0)</f>
        <v>Historic Sites • Ancient Ruins</v>
      </c>
    </row>
    <row r="345" spans="1:23">
      <c r="A345" t="s">
        <v>77</v>
      </c>
      <c r="B345" t="s">
        <v>77</v>
      </c>
      <c r="C345" t="s">
        <v>526</v>
      </c>
      <c r="D345">
        <v>4.3</v>
      </c>
      <c r="E345">
        <v>1939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 t="b">
        <f t="shared" si="11"/>
        <v>0</v>
      </c>
      <c r="V345" t="str">
        <f t="shared" si="10"/>
        <v>Boyana Church</v>
      </c>
      <c r="W345" s="1" t="str">
        <f>VLOOKUP(V345,Attractions!C:G,4,0)</f>
        <v>Historic Sites • Points of Interest • Landmarks</v>
      </c>
    </row>
    <row r="346" spans="1:23">
      <c r="A346" t="s">
        <v>77</v>
      </c>
      <c r="B346" t="s">
        <v>77</v>
      </c>
      <c r="C346" t="s">
        <v>527</v>
      </c>
      <c r="D346">
        <v>4.5</v>
      </c>
      <c r="E346">
        <v>1247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 t="b">
        <f t="shared" si="11"/>
        <v>0</v>
      </c>
      <c r="V346" t="str">
        <f t="shared" si="10"/>
        <v>Ancient Nessebar</v>
      </c>
      <c r="W346" s="1" t="str">
        <f>VLOOKUP(V346,Attractions!C:G,4,0)</f>
        <v>Points of Interest • Landmarks</v>
      </c>
    </row>
    <row r="347" spans="1:23">
      <c r="A347" t="s">
        <v>77</v>
      </c>
      <c r="B347" t="s">
        <v>77</v>
      </c>
      <c r="C347" t="s">
        <v>528</v>
      </c>
      <c r="D347">
        <v>4.3</v>
      </c>
      <c r="E347">
        <v>1739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b">
        <f t="shared" si="11"/>
        <v>0</v>
      </c>
      <c r="V347" t="str">
        <f t="shared" si="10"/>
        <v>Saint George Rotunda Church</v>
      </c>
      <c r="W347" s="1" t="str">
        <f>VLOOKUP(V347,Attractions!C:G,4,0)</f>
        <v>Historic Sites • Architectural Buildings</v>
      </c>
    </row>
    <row r="348" spans="1:23">
      <c r="A348" t="s">
        <v>77</v>
      </c>
      <c r="B348" t="s">
        <v>77</v>
      </c>
      <c r="C348" t="s">
        <v>529</v>
      </c>
      <c r="D348">
        <v>4.5</v>
      </c>
      <c r="E348">
        <v>1115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b">
        <f t="shared" si="11"/>
        <v>0</v>
      </c>
      <c r="V348" t="str">
        <f t="shared" si="10"/>
        <v>Borisova Gradina Park</v>
      </c>
      <c r="W348" s="1" t="str">
        <f>VLOOKUP(V348,Attractions!C:G,4,0)</f>
        <v>Gardens</v>
      </c>
    </row>
    <row r="349" spans="1:23">
      <c r="A349" t="s">
        <v>77</v>
      </c>
      <c r="B349" t="s">
        <v>77</v>
      </c>
      <c r="C349" t="s">
        <v>530</v>
      </c>
      <c r="D349">
        <v>4.4000000000000004</v>
      </c>
      <c r="E349">
        <v>677</v>
      </c>
      <c r="F349">
        <v>1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b">
        <f t="shared" si="11"/>
        <v>0</v>
      </c>
      <c r="V349" t="str">
        <f t="shared" si="10"/>
        <v>St. Nedelya Church</v>
      </c>
      <c r="W349" s="1" t="str">
        <f>VLOOKUP(V349,Attractions!C:G,4,0)</f>
        <v>Historic Sites • Architectural Buildings</v>
      </c>
    </row>
    <row r="350" spans="1:23">
      <c r="A350" t="s">
        <v>77</v>
      </c>
      <c r="B350" t="s">
        <v>77</v>
      </c>
      <c r="C350" t="s">
        <v>531</v>
      </c>
      <c r="D350">
        <v>5</v>
      </c>
      <c r="E350">
        <v>1168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b">
        <f t="shared" si="11"/>
        <v>0</v>
      </c>
      <c r="V350" t="str">
        <f t="shared" si="10"/>
        <v>Historical Park (Neofit Rilski)</v>
      </c>
      <c r="W350" s="1" t="str">
        <f>VLOOKUP(V350,Attractions!C:G,4,0)</f>
        <v>Amusement • Theme Parks</v>
      </c>
    </row>
    <row r="351" spans="1:23">
      <c r="A351" t="s">
        <v>77</v>
      </c>
      <c r="B351" t="s">
        <v>77</v>
      </c>
      <c r="C351" t="s">
        <v>532</v>
      </c>
      <c r="D351">
        <v>4.4000000000000004</v>
      </c>
      <c r="E351">
        <v>654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b">
        <f t="shared" si="11"/>
        <v>0</v>
      </c>
      <c r="V351" t="str">
        <f t="shared" si="10"/>
        <v>National Institute of Archaeology with Museum</v>
      </c>
      <c r="W351" s="1" t="str">
        <f>VLOOKUP(V351,Attractions!C:G,4,0)</f>
        <v>History Museums</v>
      </c>
    </row>
    <row r="352" spans="1:23">
      <c r="A352" t="s">
        <v>77</v>
      </c>
      <c r="B352" t="s">
        <v>77</v>
      </c>
      <c r="C352" t="s">
        <v>533</v>
      </c>
      <c r="D352">
        <v>4.5</v>
      </c>
      <c r="E352">
        <v>1382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b">
        <f t="shared" si="11"/>
        <v>0</v>
      </c>
      <c r="V352" t="str">
        <f t="shared" si="10"/>
        <v>Roman Amphitheatre (Plovdiv)</v>
      </c>
      <c r="W352" s="1" t="str">
        <f>VLOOKUP(V352,Attractions!C:G,4,0)</f>
        <v>Historic Sites • Ancient Ruins</v>
      </c>
    </row>
    <row r="353" spans="1:23">
      <c r="A353" t="s">
        <v>77</v>
      </c>
      <c r="B353" t="s">
        <v>77</v>
      </c>
      <c r="C353" t="s">
        <v>534</v>
      </c>
      <c r="D353">
        <v>4.4000000000000004</v>
      </c>
      <c r="E353">
        <v>993</v>
      </c>
      <c r="F353">
        <v>0</v>
      </c>
      <c r="G353">
        <v>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 t="b">
        <f t="shared" si="11"/>
        <v>0</v>
      </c>
      <c r="V353" t="str">
        <f t="shared" si="10"/>
        <v>Church of St. George (Rotunda)</v>
      </c>
      <c r="W353" s="1" t="str">
        <f>VLOOKUP(V353,Attractions!C:G,4,0)</f>
        <v>Churches • Cathedrals</v>
      </c>
    </row>
    <row r="354" spans="1:23">
      <c r="A354" t="s">
        <v>77</v>
      </c>
      <c r="B354" t="s">
        <v>77</v>
      </c>
      <c r="C354" t="s">
        <v>535</v>
      </c>
      <c r="D354">
        <v>4.4000000000000004</v>
      </c>
      <c r="E354">
        <v>791</v>
      </c>
      <c r="F354">
        <v>0</v>
      </c>
      <c r="G354">
        <v>1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 t="b">
        <f t="shared" si="11"/>
        <v>0</v>
      </c>
      <c r="V354" t="str">
        <f t="shared" si="10"/>
        <v>Dormition of the Theotokos Cathedral</v>
      </c>
      <c r="W354" s="1" t="str">
        <f>VLOOKUP(V354,Attractions!C:G,4,0)</f>
        <v>Religious Sites • Churches • Cathedrals</v>
      </c>
    </row>
    <row r="355" spans="1:23">
      <c r="A355" t="s">
        <v>77</v>
      </c>
      <c r="B355" t="s">
        <v>77</v>
      </c>
      <c r="C355" t="s">
        <v>536</v>
      </c>
      <c r="D355">
        <v>4.7</v>
      </c>
      <c r="E355">
        <v>465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b">
        <f t="shared" si="11"/>
        <v>0</v>
      </c>
      <c r="V355" t="str">
        <f t="shared" si="10"/>
        <v>Sea Garden (Varna)</v>
      </c>
      <c r="W355" s="1" t="str">
        <f>VLOOKUP(V355,Attractions!C:G,4,0)</f>
        <v>Parks</v>
      </c>
    </row>
    <row r="356" spans="1:23">
      <c r="A356" t="s">
        <v>77</v>
      </c>
      <c r="B356" t="s">
        <v>77</v>
      </c>
      <c r="C356" t="s">
        <v>537</v>
      </c>
      <c r="D356">
        <v>3.9</v>
      </c>
      <c r="E356">
        <v>232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b">
        <f t="shared" si="11"/>
        <v>0</v>
      </c>
      <c r="V356" t="str">
        <f t="shared" si="10"/>
        <v>Central Market Hall (Halite)</v>
      </c>
      <c r="W356" s="1" t="str">
        <f>VLOOKUP(V356,Attractions!C:G,4,0)</f>
        <v>Flea • Street Markets</v>
      </c>
    </row>
    <row r="357" spans="1:23">
      <c r="A357" t="s">
        <v>77</v>
      </c>
      <c r="B357" t="s">
        <v>77</v>
      </c>
      <c r="C357" t="s">
        <v>538</v>
      </c>
      <c r="D357">
        <v>4.5</v>
      </c>
      <c r="E357">
        <v>374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 t="b">
        <f t="shared" si="11"/>
        <v>0</v>
      </c>
      <c r="V357" t="str">
        <f t="shared" si="10"/>
        <v>Ivan Vazov National Theatre</v>
      </c>
      <c r="W357" s="1" t="str">
        <f>VLOOKUP(V357,Attractions!C:G,4,0)</f>
        <v>Theaters</v>
      </c>
    </row>
    <row r="358" spans="1:23">
      <c r="A358" t="s">
        <v>77</v>
      </c>
      <c r="B358" t="s">
        <v>77</v>
      </c>
      <c r="C358" t="s">
        <v>539</v>
      </c>
      <c r="D358">
        <v>4.8</v>
      </c>
      <c r="E358">
        <v>267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b">
        <f t="shared" si="11"/>
        <v>0</v>
      </c>
      <c r="V358" t="str">
        <f t="shared" si="10"/>
        <v>Pirin National Park</v>
      </c>
      <c r="W358" s="1" t="str">
        <f>VLOOKUP(V358,Attractions!C:G,4,0)</f>
        <v>National Parks</v>
      </c>
    </row>
    <row r="359" spans="1:23">
      <c r="A359" t="s">
        <v>77</v>
      </c>
      <c r="B359" t="s">
        <v>77</v>
      </c>
      <c r="C359" t="s">
        <v>540</v>
      </c>
      <c r="D359">
        <v>4.5999999999999996</v>
      </c>
      <c r="E359">
        <v>234</v>
      </c>
      <c r="F359">
        <v>1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b">
        <f t="shared" si="11"/>
        <v>0</v>
      </c>
      <c r="V359" t="str">
        <f t="shared" si="10"/>
        <v>The Red Flat</v>
      </c>
      <c r="W359" s="1" t="str">
        <f>VLOOKUP(V359,Attractions!C:G,4,0)</f>
        <v>Art Museums • History Museums</v>
      </c>
    </row>
    <row r="360" spans="1:23">
      <c r="A360" t="s">
        <v>77</v>
      </c>
      <c r="B360" t="s">
        <v>77</v>
      </c>
      <c r="C360" t="s">
        <v>541</v>
      </c>
      <c r="D360">
        <v>4.3</v>
      </c>
      <c r="E360">
        <v>1260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b">
        <f t="shared" si="11"/>
        <v>0</v>
      </c>
      <c r="V360" t="str">
        <f t="shared" si="10"/>
        <v>Balchik Palace and Botanical Gardens</v>
      </c>
      <c r="W360" s="1" t="str">
        <f>VLOOKUP(V360,Attractions!C:G,4,0)</f>
        <v>Speciality Museums</v>
      </c>
    </row>
    <row r="361" spans="1:23">
      <c r="A361" t="s">
        <v>77</v>
      </c>
      <c r="B361" t="s">
        <v>77</v>
      </c>
      <c r="C361" t="s">
        <v>542</v>
      </c>
      <c r="D361">
        <v>3.9</v>
      </c>
      <c r="E361">
        <v>835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 t="b">
        <f t="shared" si="11"/>
        <v>0</v>
      </c>
      <c r="V361" t="str">
        <f t="shared" si="10"/>
        <v>The Castle of Ravadinovo</v>
      </c>
      <c r="W361" s="1" t="str">
        <f>VLOOKUP(V361,Attractions!C:G,4,0)</f>
        <v>Castles</v>
      </c>
    </row>
    <row r="362" spans="1:23">
      <c r="A362" t="s">
        <v>543</v>
      </c>
      <c r="B362" t="s">
        <v>78</v>
      </c>
      <c r="C362" t="s">
        <v>544</v>
      </c>
      <c r="D362">
        <v>4.5</v>
      </c>
      <c r="E362">
        <v>1930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 t="b">
        <f t="shared" si="11"/>
        <v>0</v>
      </c>
      <c r="V362" t="str">
        <f t="shared" si="10"/>
        <v>Tkalciceva Street</v>
      </c>
      <c r="W362" s="1" t="str">
        <f>VLOOKUP(V362,Attractions!C:G,4,0)</f>
        <v>Points of Interest • Landmarks • Historic Walking Areas</v>
      </c>
    </row>
    <row r="363" spans="1:23">
      <c r="A363" t="s">
        <v>543</v>
      </c>
      <c r="B363" t="s">
        <v>78</v>
      </c>
      <c r="C363" t="s">
        <v>545</v>
      </c>
      <c r="D363">
        <v>4.5</v>
      </c>
      <c r="E363">
        <v>2275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b">
        <f t="shared" si="11"/>
        <v>0</v>
      </c>
      <c r="V363" t="str">
        <f t="shared" si="10"/>
        <v>Upper Town (Gornji Grad)</v>
      </c>
      <c r="W363" s="1" t="str">
        <f>VLOOKUP(V363,Attractions!C:G,4,0)</f>
        <v>Neighborhoods • Historic Walking Areas</v>
      </c>
    </row>
    <row r="364" spans="1:23">
      <c r="A364" t="s">
        <v>543</v>
      </c>
      <c r="B364" t="s">
        <v>78</v>
      </c>
      <c r="C364" t="s">
        <v>547</v>
      </c>
      <c r="D364">
        <v>4.2</v>
      </c>
      <c r="E364">
        <v>4487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b">
        <f t="shared" si="11"/>
        <v>0</v>
      </c>
      <c r="V364" t="str">
        <f t="shared" si="10"/>
        <v>Museum of Broken Relationships</v>
      </c>
      <c r="W364" s="1" t="str">
        <f>VLOOKUP(V364,Attractions!C:G,4,0)</f>
        <v>Speciality Museums</v>
      </c>
    </row>
    <row r="365" spans="1:23">
      <c r="A365" t="s">
        <v>543</v>
      </c>
      <c r="B365" t="s">
        <v>78</v>
      </c>
      <c r="C365" t="s">
        <v>548</v>
      </c>
      <c r="D365">
        <v>4.5999999999999996</v>
      </c>
      <c r="E365">
        <v>584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b">
        <f t="shared" si="11"/>
        <v>0</v>
      </c>
      <c r="V365" t="str">
        <f t="shared" si="10"/>
        <v>Maksimir Park</v>
      </c>
      <c r="W365" s="1" t="str">
        <f>VLOOKUP(V365,Attractions!C:G,4,0)</f>
        <v>Zoos • Parks</v>
      </c>
    </row>
    <row r="366" spans="1:23">
      <c r="A366" t="s">
        <v>543</v>
      </c>
      <c r="B366" t="s">
        <v>78</v>
      </c>
      <c r="C366" t="s">
        <v>550</v>
      </c>
      <c r="D366">
        <v>4.4000000000000004</v>
      </c>
      <c r="E366">
        <v>2712</v>
      </c>
      <c r="F366">
        <v>0</v>
      </c>
      <c r="G366">
        <v>1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 t="b">
        <f t="shared" si="11"/>
        <v>0</v>
      </c>
      <c r="V366" t="str">
        <f t="shared" si="10"/>
        <v>St. Mark's Church</v>
      </c>
      <c r="W366" s="1" t="str">
        <f>VLOOKUP(V366,Attractions!C:G,4,0)</f>
        <v>Religious Sites • Churches • Cathedrals</v>
      </c>
    </row>
    <row r="367" spans="1:23">
      <c r="A367" t="s">
        <v>543</v>
      </c>
      <c r="B367" t="s">
        <v>78</v>
      </c>
      <c r="C367" t="s">
        <v>551</v>
      </c>
      <c r="D367">
        <v>4.2</v>
      </c>
      <c r="E367">
        <v>1173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 t="b">
        <f t="shared" si="11"/>
        <v>0</v>
      </c>
      <c r="V367" t="str">
        <f t="shared" si="10"/>
        <v>Ban Jelacic Square</v>
      </c>
      <c r="W367" s="1" t="str">
        <f>VLOOKUP(V367,Attractions!C:G,4,0)</f>
        <v>Points of Interest • Landmarks</v>
      </c>
    </row>
    <row r="368" spans="1:23">
      <c r="A368" t="s">
        <v>543</v>
      </c>
      <c r="B368" t="s">
        <v>78</v>
      </c>
      <c r="C368" t="s">
        <v>552</v>
      </c>
      <c r="D368">
        <v>4.3</v>
      </c>
      <c r="E368">
        <v>1957</v>
      </c>
      <c r="F368">
        <v>0</v>
      </c>
      <c r="G368">
        <v>1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 t="b">
        <f t="shared" si="11"/>
        <v>0</v>
      </c>
      <c r="V368" t="str">
        <f t="shared" si="10"/>
        <v>Zagreb Cathedral</v>
      </c>
      <c r="W368" s="1" t="str">
        <f>VLOOKUP(V368,Attractions!C:G,4,0)</f>
        <v>Architectural Buildings • Churches • Cathedrals</v>
      </c>
    </row>
    <row r="369" spans="1:23">
      <c r="A369" t="s">
        <v>543</v>
      </c>
      <c r="B369" t="s">
        <v>78</v>
      </c>
      <c r="C369" t="s">
        <v>553</v>
      </c>
      <c r="D369">
        <v>4.0999999999999996</v>
      </c>
      <c r="E369">
        <v>721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b">
        <f t="shared" si="11"/>
        <v>0</v>
      </c>
      <c r="V369" t="str">
        <f t="shared" si="10"/>
        <v>Dolac Market</v>
      </c>
      <c r="W369" s="1" t="str">
        <f>VLOOKUP(V369,Attractions!C:G,4,0)</f>
        <v>Flea • Street Markets</v>
      </c>
    </row>
    <row r="370" spans="1:23">
      <c r="A370" t="s">
        <v>543</v>
      </c>
      <c r="B370" t="s">
        <v>78</v>
      </c>
      <c r="C370" t="s">
        <v>554</v>
      </c>
      <c r="D370">
        <v>4.5999999999999996</v>
      </c>
      <c r="E370">
        <v>270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 t="b">
        <f t="shared" si="11"/>
        <v>0</v>
      </c>
      <c r="V370" t="str">
        <f t="shared" si="10"/>
        <v>Museum of Hangovers</v>
      </c>
      <c r="W370" s="1" t="str">
        <f>VLOOKUP(V370,Attractions!C:G,4,0)</f>
        <v>Speciality Museums</v>
      </c>
    </row>
    <row r="371" spans="1:23">
      <c r="A371" t="s">
        <v>543</v>
      </c>
      <c r="B371" t="s">
        <v>78</v>
      </c>
      <c r="C371" t="s">
        <v>555</v>
      </c>
      <c r="D371">
        <v>4.5</v>
      </c>
      <c r="E371">
        <v>1403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b">
        <f t="shared" si="11"/>
        <v>0</v>
      </c>
      <c r="V371" t="str">
        <f t="shared" si="10"/>
        <v>Mirogoj Cemetery</v>
      </c>
      <c r="W371" s="1" t="str">
        <f>VLOOKUP(V371,Attractions!C:G,4,0)</f>
        <v>Cemeteries</v>
      </c>
    </row>
    <row r="372" spans="1:23">
      <c r="A372" t="s">
        <v>543</v>
      </c>
      <c r="B372" t="s">
        <v>78</v>
      </c>
      <c r="C372" t="s">
        <v>556</v>
      </c>
      <c r="D372">
        <v>4.4000000000000004</v>
      </c>
      <c r="E372">
        <v>386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b">
        <f t="shared" si="11"/>
        <v>0</v>
      </c>
      <c r="V372" t="str">
        <f t="shared" si="10"/>
        <v>Jarun Lake</v>
      </c>
      <c r="W372" s="1" t="str">
        <f>VLOOKUP(V372,Attractions!C:G,4,0)</f>
        <v>Bodies of Water</v>
      </c>
    </row>
    <row r="373" spans="1:23">
      <c r="A373" t="s">
        <v>543</v>
      </c>
      <c r="B373" t="s">
        <v>78</v>
      </c>
      <c r="C373" t="s">
        <v>557</v>
      </c>
      <c r="D373">
        <v>4.9000000000000004</v>
      </c>
      <c r="E373">
        <v>95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b">
        <f t="shared" si="11"/>
        <v>0</v>
      </c>
      <c r="V373" t="str">
        <f t="shared" si="10"/>
        <v>Croatian Museum of Naive Art</v>
      </c>
      <c r="W373" s="1" t="str">
        <f>VLOOKUP(V373,Attractions!C:G,4,0)</f>
        <v>Art Museums</v>
      </c>
    </row>
    <row r="374" spans="1:23">
      <c r="A374" t="s">
        <v>543</v>
      </c>
      <c r="B374" t="s">
        <v>78</v>
      </c>
      <c r="C374" t="s">
        <v>558</v>
      </c>
      <c r="D374">
        <v>4.2</v>
      </c>
      <c r="E374">
        <v>481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 t="b">
        <f t="shared" si="11"/>
        <v>0</v>
      </c>
      <c r="V374" t="str">
        <f t="shared" si="10"/>
        <v>Zagreb Zoo</v>
      </c>
      <c r="W374" s="1" t="str">
        <f>VLOOKUP(V374,Attractions!C:G,4,0)</f>
        <v>Zoos</v>
      </c>
    </row>
    <row r="375" spans="1:23">
      <c r="A375" t="s">
        <v>543</v>
      </c>
      <c r="B375" t="s">
        <v>78</v>
      </c>
      <c r="C375" t="s">
        <v>559</v>
      </c>
      <c r="D375">
        <v>4.3</v>
      </c>
      <c r="E375">
        <v>133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b">
        <f t="shared" si="11"/>
        <v>0</v>
      </c>
      <c r="V375" t="str">
        <f t="shared" si="10"/>
        <v>Arena Centar</v>
      </c>
      <c r="W375" s="1" t="str">
        <f>VLOOKUP(V375,Attractions!C:G,4,0)</f>
        <v>Shopping Malls</v>
      </c>
    </row>
    <row r="376" spans="1:23">
      <c r="A376" t="s">
        <v>543</v>
      </c>
      <c r="B376" t="s">
        <v>78</v>
      </c>
      <c r="C376" t="s">
        <v>560</v>
      </c>
      <c r="D376">
        <v>4.0999999999999996</v>
      </c>
      <c r="E376">
        <v>334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0</v>
      </c>
      <c r="U376" t="b">
        <f t="shared" si="11"/>
        <v>0</v>
      </c>
      <c r="V376" t="str">
        <f t="shared" si="10"/>
        <v>Gric Tunnel</v>
      </c>
      <c r="W376" s="1" t="str">
        <f>VLOOKUP(V376,Attractions!C:G,4,0)</f>
        <v>Points of Interest • Landmarks</v>
      </c>
    </row>
    <row r="377" spans="1:23">
      <c r="A377" t="s">
        <v>543</v>
      </c>
      <c r="B377" t="s">
        <v>78</v>
      </c>
      <c r="C377" t="s">
        <v>561</v>
      </c>
      <c r="D377">
        <v>5</v>
      </c>
      <c r="E377">
        <v>155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b">
        <f t="shared" si="11"/>
        <v>0</v>
      </c>
      <c r="V377" t="str">
        <f t="shared" si="10"/>
        <v>Croatian Cravat Museum</v>
      </c>
      <c r="W377" s="1" t="str">
        <f>VLOOKUP(V377,Attractions!C:G,4,0)</f>
        <v>Speciality Museums</v>
      </c>
    </row>
    <row r="378" spans="1:23">
      <c r="A378" t="s">
        <v>543</v>
      </c>
      <c r="B378" t="s">
        <v>78</v>
      </c>
      <c r="C378" t="s">
        <v>562</v>
      </c>
      <c r="D378">
        <v>4.2</v>
      </c>
      <c r="E378">
        <v>989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b">
        <f t="shared" si="11"/>
        <v>0</v>
      </c>
      <c r="V378" t="str">
        <f t="shared" si="10"/>
        <v>Museum of Illusions Zagreb</v>
      </c>
      <c r="W378" s="1" t="str">
        <f>VLOOKUP(V378,Attractions!C:G,4,0)</f>
        <v>Speciality Museums • Children's Museums</v>
      </c>
    </row>
    <row r="379" spans="1:23">
      <c r="A379" t="s">
        <v>543</v>
      </c>
      <c r="B379" t="s">
        <v>78</v>
      </c>
      <c r="C379" t="s">
        <v>563</v>
      </c>
      <c r="D379">
        <v>4.3</v>
      </c>
      <c r="E379">
        <v>592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 t="b">
        <f t="shared" si="11"/>
        <v>0</v>
      </c>
      <c r="V379" t="str">
        <f t="shared" si="10"/>
        <v>Lotrscak Tower</v>
      </c>
      <c r="W379" s="1" t="str">
        <f>VLOOKUP(V379,Attractions!C:G,4,0)</f>
        <v>Observation Decks • Towers</v>
      </c>
    </row>
    <row r="380" spans="1:23">
      <c r="A380" t="s">
        <v>543</v>
      </c>
      <c r="B380" t="s">
        <v>78</v>
      </c>
      <c r="C380" t="s">
        <v>564</v>
      </c>
      <c r="D380">
        <v>4.5999999999999996</v>
      </c>
      <c r="E380">
        <v>257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 t="b">
        <f t="shared" si="11"/>
        <v>0</v>
      </c>
      <c r="V380" t="str">
        <f t="shared" si="10"/>
        <v>Mount Sljeme</v>
      </c>
      <c r="W380" s="1" t="str">
        <f>VLOOKUP(V380,Attractions!C:G,4,0)</f>
        <v>Mountains • Parks</v>
      </c>
    </row>
    <row r="381" spans="1:23">
      <c r="A381" t="s">
        <v>543</v>
      </c>
      <c r="B381" t="s">
        <v>78</v>
      </c>
      <c r="C381" t="s">
        <v>566</v>
      </c>
      <c r="D381">
        <v>4</v>
      </c>
      <c r="E381">
        <v>929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1</v>
      </c>
      <c r="T381">
        <v>0</v>
      </c>
      <c r="U381" t="b">
        <f t="shared" si="11"/>
        <v>0</v>
      </c>
      <c r="V381" t="str">
        <f t="shared" si="10"/>
        <v>Zagreb Funicular</v>
      </c>
      <c r="W381" s="1" t="str">
        <f>VLOOKUP(V381,Attractions!C:G,4,0)</f>
        <v>Points of Interest • Landmarks • Public Transportation Systems</v>
      </c>
    </row>
    <row r="382" spans="1:23">
      <c r="A382" t="s">
        <v>543</v>
      </c>
      <c r="B382" t="s">
        <v>78</v>
      </c>
      <c r="C382" t="s">
        <v>568</v>
      </c>
      <c r="D382">
        <v>4.5</v>
      </c>
      <c r="E382">
        <v>446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b">
        <f t="shared" si="11"/>
        <v>0</v>
      </c>
      <c r="V382" t="str">
        <f t="shared" si="10"/>
        <v>Croatian National Theatre in Zagreb</v>
      </c>
      <c r="W382" s="1" t="str">
        <f>VLOOKUP(V382,Attractions!C:G,4,0)</f>
        <v>Architectural Buildings • Theaters</v>
      </c>
    </row>
    <row r="383" spans="1:23">
      <c r="A383" t="s">
        <v>543</v>
      </c>
      <c r="B383" t="s">
        <v>78</v>
      </c>
      <c r="C383" t="s">
        <v>570</v>
      </c>
      <c r="D383">
        <v>4.4000000000000004</v>
      </c>
      <c r="E383">
        <v>765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 t="b">
        <f t="shared" si="11"/>
        <v>0</v>
      </c>
      <c r="V383" t="str">
        <f t="shared" si="10"/>
        <v>Donji Grad</v>
      </c>
      <c r="W383" s="1" t="str">
        <f>VLOOKUP(V383,Attractions!C:G,4,0)</f>
        <v>Neighborhoods</v>
      </c>
    </row>
    <row r="384" spans="1:23">
      <c r="A384" t="s">
        <v>543</v>
      </c>
      <c r="B384" t="s">
        <v>78</v>
      </c>
      <c r="C384" t="s">
        <v>3694</v>
      </c>
      <c r="D384">
        <v>4.5999999999999996</v>
      </c>
      <c r="E384">
        <v>540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b">
        <f t="shared" si="11"/>
        <v>0</v>
      </c>
      <c r="V384" t="str">
        <f t="shared" si="10"/>
        <v>Nikola ubiæ Zrinski Square</v>
      </c>
      <c r="W384" s="1" t="e">
        <f>VLOOKUP(V384,Attractions!C:G,4,0)</f>
        <v>#N/A</v>
      </c>
    </row>
    <row r="385" spans="1:23">
      <c r="A385" t="s">
        <v>543</v>
      </c>
      <c r="B385" t="s">
        <v>78</v>
      </c>
      <c r="C385" t="s">
        <v>572</v>
      </c>
      <c r="D385">
        <v>4.5999999999999996</v>
      </c>
      <c r="E385">
        <v>313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b">
        <f t="shared" si="11"/>
        <v>0</v>
      </c>
      <c r="V385" t="str">
        <f t="shared" si="10"/>
        <v>Museum of the 80s</v>
      </c>
      <c r="W385" s="1" t="str">
        <f>VLOOKUP(V385,Attractions!C:G,4,0)</f>
        <v>Speciality Museums</v>
      </c>
    </row>
    <row r="386" spans="1:23">
      <c r="A386" t="s">
        <v>543</v>
      </c>
      <c r="B386" t="s">
        <v>78</v>
      </c>
      <c r="C386" t="s">
        <v>573</v>
      </c>
      <c r="D386">
        <v>4.0999999999999996</v>
      </c>
      <c r="E386">
        <v>521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b">
        <f t="shared" si="11"/>
        <v>0</v>
      </c>
      <c r="V386" t="str">
        <f t="shared" ref="V386:V449" si="12">C386</f>
        <v>Botanical Garden</v>
      </c>
      <c r="W386" s="1" t="str">
        <f>VLOOKUP(V386,Attractions!C:G,4,0)</f>
        <v>Speciality Museums • Natural History Museums</v>
      </c>
    </row>
    <row r="387" spans="1:23">
      <c r="A387" t="s">
        <v>543</v>
      </c>
      <c r="B387" t="s">
        <v>78</v>
      </c>
      <c r="C387" t="s">
        <v>557</v>
      </c>
      <c r="D387">
        <v>4.4000000000000004</v>
      </c>
      <c r="E387">
        <v>716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b">
        <f t="shared" ref="U387:U450" si="13">IF(AND(F387=0,G387=0,H387=0,I387=0,J387=0,L387=0,M387=0,N387=0,O387=0,P387=0,Q387=0,R387=0,S387=0,K387=0),TRUE,FALSE)</f>
        <v>0</v>
      </c>
      <c r="V387" t="str">
        <f t="shared" si="12"/>
        <v>Croatian Museum of Naive Art</v>
      </c>
      <c r="W387" s="1" t="str">
        <f>VLOOKUP(V387,Attractions!C:G,4,0)</f>
        <v>Art Museums</v>
      </c>
    </row>
    <row r="388" spans="1:23">
      <c r="A388" t="s">
        <v>543</v>
      </c>
      <c r="B388" t="s">
        <v>78</v>
      </c>
      <c r="C388" t="s">
        <v>574</v>
      </c>
      <c r="D388">
        <v>4.3</v>
      </c>
      <c r="E388">
        <v>226</v>
      </c>
      <c r="F388">
        <v>1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 t="b">
        <f t="shared" si="13"/>
        <v>0</v>
      </c>
      <c r="V388" t="str">
        <f t="shared" si="12"/>
        <v>Archaeological Museum in Zagreb</v>
      </c>
      <c r="W388" s="1" t="str">
        <f>VLOOKUP(V388,Attractions!C:G,4,0)</f>
        <v>Speciality Museums • History Museums</v>
      </c>
    </row>
    <row r="389" spans="1:23">
      <c r="A389" t="s">
        <v>543</v>
      </c>
      <c r="B389" t="s">
        <v>78</v>
      </c>
      <c r="C389" t="s">
        <v>575</v>
      </c>
      <c r="D389">
        <v>4.5999999999999996</v>
      </c>
      <c r="E389">
        <v>82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b">
        <f t="shared" si="13"/>
        <v>0</v>
      </c>
      <c r="V389" t="str">
        <f t="shared" si="12"/>
        <v>Choco Museum</v>
      </c>
      <c r="W389" s="1" t="str">
        <f>VLOOKUP(V389,Attractions!C:G,4,0)</f>
        <v>Speciality Museums</v>
      </c>
    </row>
    <row r="390" spans="1:23">
      <c r="A390" t="s">
        <v>543</v>
      </c>
      <c r="B390" t="s">
        <v>78</v>
      </c>
      <c r="C390" t="s">
        <v>576</v>
      </c>
      <c r="D390">
        <v>4.0999999999999996</v>
      </c>
      <c r="E390">
        <v>219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b">
        <f t="shared" si="13"/>
        <v>0</v>
      </c>
      <c r="V390" t="str">
        <f t="shared" si="12"/>
        <v>Nikola Tesla Technical Museum</v>
      </c>
      <c r="W390" s="1" t="str">
        <f>VLOOKUP(V390,Attractions!C:G,4,0)</f>
        <v>Speciality Museums</v>
      </c>
    </row>
    <row r="391" spans="1:23">
      <c r="A391" t="s">
        <v>543</v>
      </c>
      <c r="B391" t="s">
        <v>78</v>
      </c>
      <c r="C391" t="s">
        <v>577</v>
      </c>
      <c r="D391">
        <v>4</v>
      </c>
      <c r="E391">
        <v>757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 t="b">
        <f t="shared" si="13"/>
        <v>0</v>
      </c>
      <c r="V391" t="str">
        <f t="shared" si="12"/>
        <v>Stone Gate</v>
      </c>
      <c r="W391" s="1" t="str">
        <f>VLOOKUP(V391,Attractions!C:G,4,0)</f>
        <v>Points of Interest • Landmarks • Religious Sites</v>
      </c>
    </row>
    <row r="392" spans="1:23">
      <c r="A392" t="s">
        <v>578</v>
      </c>
      <c r="B392" t="s">
        <v>78</v>
      </c>
      <c r="C392" t="s">
        <v>579</v>
      </c>
      <c r="D392">
        <v>4.7</v>
      </c>
      <c r="E392">
        <v>4377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 t="b">
        <f t="shared" si="13"/>
        <v>0</v>
      </c>
      <c r="V392" t="str">
        <f t="shared" si="12"/>
        <v>Pula Old Town</v>
      </c>
      <c r="W392" s="1" t="str">
        <f>VLOOKUP(V392,Attractions!C:G,4,0)</f>
        <v>Neighborhoods • Historic Walking Areas</v>
      </c>
    </row>
    <row r="393" spans="1:23">
      <c r="A393" t="s">
        <v>578</v>
      </c>
      <c r="B393" t="s">
        <v>78</v>
      </c>
      <c r="C393" t="s">
        <v>580</v>
      </c>
      <c r="D393">
        <v>4.4000000000000004</v>
      </c>
      <c r="E393">
        <v>5414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b">
        <f t="shared" si="13"/>
        <v>0</v>
      </c>
      <c r="V393" t="str">
        <f t="shared" si="12"/>
        <v>Pula Arena</v>
      </c>
      <c r="W393" s="1" t="str">
        <f>VLOOKUP(V393,Attractions!C:G,4,0)</f>
        <v>Ancient Ruins</v>
      </c>
    </row>
    <row r="394" spans="1:23">
      <c r="A394" t="s">
        <v>578</v>
      </c>
      <c r="B394" t="s">
        <v>78</v>
      </c>
      <c r="C394" t="s">
        <v>582</v>
      </c>
      <c r="D394">
        <v>4.4000000000000004</v>
      </c>
      <c r="E394">
        <v>2495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b">
        <f t="shared" si="13"/>
        <v>0</v>
      </c>
      <c r="V394" t="str">
        <f t="shared" si="12"/>
        <v>Aquapark Istralandia</v>
      </c>
      <c r="W394" s="1" t="str">
        <f>VLOOKUP(V394,Attractions!C:G,4,0)</f>
        <v>Water Parks</v>
      </c>
    </row>
    <row r="395" spans="1:23">
      <c r="A395" t="s">
        <v>578</v>
      </c>
      <c r="B395" t="s">
        <v>78</v>
      </c>
      <c r="C395" t="s">
        <v>583</v>
      </c>
      <c r="D395">
        <v>4.4000000000000004</v>
      </c>
      <c r="E395">
        <v>1734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b">
        <f t="shared" si="13"/>
        <v>0</v>
      </c>
      <c r="V395" t="str">
        <f t="shared" si="12"/>
        <v>Cape Kamenjak</v>
      </c>
      <c r="W395" s="1" t="str">
        <f>VLOOKUP(V395,Attractions!C:G,4,0)</f>
        <v>National Parks</v>
      </c>
    </row>
    <row r="396" spans="1:23">
      <c r="A396" t="s">
        <v>578</v>
      </c>
      <c r="B396" t="s">
        <v>78</v>
      </c>
      <c r="C396" t="s">
        <v>584</v>
      </c>
      <c r="D396">
        <v>4.5</v>
      </c>
      <c r="E396">
        <v>892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b">
        <f t="shared" si="13"/>
        <v>0</v>
      </c>
      <c r="V396" t="str">
        <f t="shared" si="12"/>
        <v>Baredine Cave</v>
      </c>
      <c r="W396" s="1" t="str">
        <f>VLOOKUP(V396,Attractions!C:G,4,0)</f>
        <v>Caverns • Caves</v>
      </c>
    </row>
    <row r="397" spans="1:23">
      <c r="A397" t="s">
        <v>578</v>
      </c>
      <c r="B397" t="s">
        <v>78</v>
      </c>
      <c r="C397" t="s">
        <v>585</v>
      </c>
      <c r="D397">
        <v>4.5</v>
      </c>
      <c r="E397">
        <v>2818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b">
        <f t="shared" si="13"/>
        <v>0</v>
      </c>
      <c r="V397" t="str">
        <f t="shared" si="12"/>
        <v>Rovinj Old Town</v>
      </c>
      <c r="W397" s="1" t="str">
        <f>VLOOKUP(V397,Attractions!C:G,4,0)</f>
        <v>Historic Sites</v>
      </c>
    </row>
    <row r="398" spans="1:23">
      <c r="A398" t="s">
        <v>578</v>
      </c>
      <c r="B398" t="s">
        <v>78</v>
      </c>
      <c r="C398" t="s">
        <v>586</v>
      </c>
      <c r="D398">
        <v>4.4000000000000004</v>
      </c>
      <c r="E398">
        <v>513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b">
        <f t="shared" si="13"/>
        <v>0</v>
      </c>
      <c r="V398" t="str">
        <f t="shared" si="12"/>
        <v>Dino Park Funtana</v>
      </c>
      <c r="W398" s="1" t="str">
        <f>VLOOKUP(V398,Attractions!C:G,4,0)</f>
        <v>Amusement • Theme Parks</v>
      </c>
    </row>
    <row r="399" spans="1:23">
      <c r="A399" t="s">
        <v>578</v>
      </c>
      <c r="B399" t="s">
        <v>78</v>
      </c>
      <c r="C399" t="s">
        <v>587</v>
      </c>
      <c r="D399">
        <v>4</v>
      </c>
      <c r="E399">
        <v>1205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b">
        <f t="shared" si="13"/>
        <v>0</v>
      </c>
      <c r="V399" t="str">
        <f t="shared" si="12"/>
        <v>Pula Aquarium</v>
      </c>
      <c r="W399" s="1" t="str">
        <f>VLOOKUP(V399,Attractions!C:G,4,0)</f>
        <v>Aquariums</v>
      </c>
    </row>
    <row r="400" spans="1:23">
      <c r="A400" t="s">
        <v>578</v>
      </c>
      <c r="B400" t="s">
        <v>78</v>
      </c>
      <c r="C400" t="s">
        <v>589</v>
      </c>
      <c r="D400">
        <v>4.5</v>
      </c>
      <c r="E400">
        <v>1603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 t="b">
        <f t="shared" si="13"/>
        <v>0</v>
      </c>
      <c r="V400" t="str">
        <f t="shared" si="12"/>
        <v>Porec Old Town</v>
      </c>
      <c r="W400" s="1" t="str">
        <f>VLOOKUP(V400,Attractions!C:G,4,0)</f>
        <v>Points of Interest • Landmarks • Historic Walking Areas</v>
      </c>
    </row>
    <row r="401" spans="1:23">
      <c r="A401" t="s">
        <v>578</v>
      </c>
      <c r="B401" t="s">
        <v>78</v>
      </c>
      <c r="C401" t="s">
        <v>590</v>
      </c>
      <c r="D401">
        <v>4.0999999999999996</v>
      </c>
      <c r="E401">
        <v>793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b">
        <f t="shared" si="13"/>
        <v>0</v>
      </c>
      <c r="V401" t="str">
        <f t="shared" si="12"/>
        <v>Aquapark Aquacolors Porec</v>
      </c>
      <c r="W401" s="1" t="str">
        <f>VLOOKUP(V401,Attractions!C:G,4,0)</f>
        <v>Water Parks</v>
      </c>
    </row>
    <row r="402" spans="1:23">
      <c r="A402" t="s">
        <v>578</v>
      </c>
      <c r="B402" t="s">
        <v>78</v>
      </c>
      <c r="C402" t="s">
        <v>591</v>
      </c>
      <c r="D402">
        <v>4.5</v>
      </c>
      <c r="E402">
        <v>186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 t="b">
        <f t="shared" si="13"/>
        <v>0</v>
      </c>
      <c r="V402" t="str">
        <f t="shared" si="12"/>
        <v>Kamenjak National Park (Beaches)</v>
      </c>
      <c r="W402" s="1" t="str">
        <f>VLOOKUP(V402,Attractions!C:G,4,0)</f>
        <v>Beaches</v>
      </c>
    </row>
    <row r="403" spans="1:23">
      <c r="A403" t="s">
        <v>578</v>
      </c>
      <c r="B403" t="s">
        <v>78</v>
      </c>
      <c r="C403" t="s">
        <v>592</v>
      </c>
      <c r="D403">
        <v>4.4000000000000004</v>
      </c>
      <c r="E403">
        <v>1563</v>
      </c>
      <c r="F403">
        <v>0</v>
      </c>
      <c r="G403">
        <v>1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 t="b">
        <f t="shared" si="13"/>
        <v>0</v>
      </c>
      <c r="V403" t="str">
        <f t="shared" si="12"/>
        <v>St. Euphemia's Cathedral</v>
      </c>
      <c r="W403" s="1" t="str">
        <f>VLOOKUP(V403,Attractions!C:G,4,0)</f>
        <v>Churches • Cathedrals</v>
      </c>
    </row>
    <row r="404" spans="1:23">
      <c r="A404" t="s">
        <v>578</v>
      </c>
      <c r="B404" t="s">
        <v>78</v>
      </c>
      <c r="C404" t="s">
        <v>593</v>
      </c>
      <c r="D404">
        <v>3.9</v>
      </c>
      <c r="E404">
        <v>1047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b">
        <f t="shared" si="13"/>
        <v>0</v>
      </c>
      <c r="V404" t="str">
        <f t="shared" si="12"/>
        <v>Brijuni National Park</v>
      </c>
      <c r="W404" s="1" t="str">
        <f>VLOOKUP(V404,Attractions!C:G,4,0)</f>
        <v>National Parks</v>
      </c>
    </row>
    <row r="405" spans="1:23">
      <c r="A405" t="s">
        <v>578</v>
      </c>
      <c r="B405" t="s">
        <v>78</v>
      </c>
      <c r="C405" t="s">
        <v>594</v>
      </c>
      <c r="D405">
        <v>4.8</v>
      </c>
      <c r="E405">
        <v>209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b">
        <f t="shared" si="13"/>
        <v>0</v>
      </c>
      <c r="V405" t="str">
        <f t="shared" si="12"/>
        <v>Benazic Winery</v>
      </c>
      <c r="W405" s="1" t="str">
        <f>VLOOKUP(V405,Attractions!C:G,4,0)</f>
        <v>Wineries • Vineyards</v>
      </c>
    </row>
    <row r="406" spans="1:23">
      <c r="A406" t="s">
        <v>578</v>
      </c>
      <c r="B406" t="s">
        <v>78</v>
      </c>
      <c r="C406" t="s">
        <v>595</v>
      </c>
      <c r="D406">
        <v>4.7</v>
      </c>
      <c r="E406">
        <v>516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b">
        <f t="shared" si="13"/>
        <v>0</v>
      </c>
      <c r="V406" t="str">
        <f t="shared" si="12"/>
        <v>Golden Cape (Zlatni rt)</v>
      </c>
      <c r="W406" s="1" t="str">
        <f>VLOOKUP(V406,Attractions!C:G,4,0)</f>
        <v>Parks</v>
      </c>
    </row>
    <row r="407" spans="1:23">
      <c r="A407" t="s">
        <v>578</v>
      </c>
      <c r="B407" t="s">
        <v>78</v>
      </c>
      <c r="C407" t="s">
        <v>596</v>
      </c>
      <c r="D407">
        <v>4.7</v>
      </c>
      <c r="E407">
        <v>488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 t="b">
        <f t="shared" si="13"/>
        <v>0</v>
      </c>
      <c r="V407" t="str">
        <f t="shared" si="12"/>
        <v>Motovun Old Town</v>
      </c>
      <c r="W407" s="1" t="str">
        <f>VLOOKUP(V407,Attractions!C:G,4,0)</f>
        <v>Points of Interest • Landmarks</v>
      </c>
    </row>
    <row r="408" spans="1:23">
      <c r="A408" t="s">
        <v>578</v>
      </c>
      <c r="B408" t="s">
        <v>78</v>
      </c>
      <c r="C408" t="s">
        <v>597</v>
      </c>
      <c r="D408">
        <v>4.5</v>
      </c>
      <c r="E408">
        <v>1536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 t="b">
        <f t="shared" si="13"/>
        <v>0</v>
      </c>
      <c r="V408" t="str">
        <f t="shared" si="12"/>
        <v>Euphrasian Basilica</v>
      </c>
      <c r="W408" s="1" t="str">
        <f>VLOOKUP(V408,Attractions!C:G,4,0)</f>
        <v>Churches • Cathedrals</v>
      </c>
    </row>
    <row r="409" spans="1:23">
      <c r="A409" t="s">
        <v>578</v>
      </c>
      <c r="B409" t="s">
        <v>78</v>
      </c>
      <c r="C409" t="s">
        <v>598</v>
      </c>
      <c r="D409">
        <v>4.2</v>
      </c>
      <c r="E409">
        <v>293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b">
        <f t="shared" si="13"/>
        <v>0</v>
      </c>
      <c r="V409" t="str">
        <f t="shared" si="12"/>
        <v>Pula Market</v>
      </c>
      <c r="W409" s="1" t="str">
        <f>VLOOKUP(V409,Attractions!C:G,4,0)</f>
        <v>Farmers Markets</v>
      </c>
    </row>
    <row r="410" spans="1:23">
      <c r="A410" t="s">
        <v>578</v>
      </c>
      <c r="B410" t="s">
        <v>78</v>
      </c>
      <c r="C410" t="s">
        <v>600</v>
      </c>
      <c r="D410">
        <v>4.4000000000000004</v>
      </c>
      <c r="E410">
        <v>91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 t="b">
        <f t="shared" si="13"/>
        <v>0</v>
      </c>
      <c r="V410" t="str">
        <f t="shared" si="12"/>
        <v>Gortanova Uvala</v>
      </c>
      <c r="W410" s="1" t="str">
        <f>VLOOKUP(V410,Attractions!C:G,4,0)</f>
        <v>Beaches</v>
      </c>
    </row>
    <row r="411" spans="1:23">
      <c r="A411" t="s">
        <v>578</v>
      </c>
      <c r="B411" t="s">
        <v>78</v>
      </c>
      <c r="C411" t="s">
        <v>601</v>
      </c>
      <c r="D411">
        <v>4</v>
      </c>
      <c r="E411">
        <v>1282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b">
        <f t="shared" si="13"/>
        <v>0</v>
      </c>
      <c r="V411" t="str">
        <f t="shared" si="12"/>
        <v>Temple of Augustus</v>
      </c>
      <c r="W411" s="1" t="str">
        <f>VLOOKUP(V411,Attractions!C:G,4,0)</f>
        <v>Religious Sites</v>
      </c>
    </row>
    <row r="412" spans="1:23">
      <c r="A412" t="s">
        <v>578</v>
      </c>
      <c r="B412" t="s">
        <v>78</v>
      </c>
      <c r="C412" t="s">
        <v>602</v>
      </c>
      <c r="D412">
        <v>4.5</v>
      </c>
      <c r="E412">
        <v>270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 t="b">
        <f t="shared" si="13"/>
        <v>0</v>
      </c>
      <c r="V412" t="str">
        <f t="shared" si="12"/>
        <v>Brijuni Islands</v>
      </c>
      <c r="W412" s="1" t="str">
        <f>VLOOKUP(V412,Attractions!C:G,4,0)</f>
        <v>Points of Interest • Landmarks</v>
      </c>
    </row>
    <row r="413" spans="1:23">
      <c r="A413" t="s">
        <v>578</v>
      </c>
      <c r="B413" t="s">
        <v>78</v>
      </c>
      <c r="C413" t="s">
        <v>3695</v>
      </c>
      <c r="D413">
        <v>3.9</v>
      </c>
      <c r="E413">
        <v>581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 t="b">
        <f t="shared" si="13"/>
        <v>0</v>
      </c>
      <c r="V413" t="str">
        <f t="shared" si="12"/>
        <v>Pula Castle (Katel)</v>
      </c>
      <c r="W413" s="1" t="e">
        <f>VLOOKUP(V413,Attractions!C:G,4,0)</f>
        <v>#N/A</v>
      </c>
    </row>
    <row r="414" spans="1:23">
      <c r="A414" t="s">
        <v>578</v>
      </c>
      <c r="B414" t="s">
        <v>78</v>
      </c>
      <c r="C414" t="s">
        <v>604</v>
      </c>
      <c r="D414">
        <v>4.7</v>
      </c>
      <c r="E414">
        <v>136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b">
        <f t="shared" si="13"/>
        <v>0</v>
      </c>
      <c r="V414" t="str">
        <f t="shared" si="12"/>
        <v>Pazin Cave</v>
      </c>
      <c r="W414" s="1" t="str">
        <f>VLOOKUP(V414,Attractions!C:G,4,0)</f>
        <v>Caverns • Caves</v>
      </c>
    </row>
    <row r="415" spans="1:23">
      <c r="A415" t="s">
        <v>578</v>
      </c>
      <c r="B415" t="s">
        <v>78</v>
      </c>
      <c r="C415" t="s">
        <v>605</v>
      </c>
      <c r="D415">
        <v>4.0999999999999996</v>
      </c>
      <c r="E415">
        <v>911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 t="b">
        <f t="shared" si="13"/>
        <v>0</v>
      </c>
      <c r="V415" t="str">
        <f t="shared" si="12"/>
        <v>Arch of the Sergii</v>
      </c>
      <c r="W415" s="1" t="str">
        <f>VLOOKUP(V415,Attractions!C:G,4,0)</f>
        <v>Architectural Buildings</v>
      </c>
    </row>
    <row r="416" spans="1:23">
      <c r="A416" t="s">
        <v>578</v>
      </c>
      <c r="B416" t="s">
        <v>78</v>
      </c>
      <c r="C416" t="s">
        <v>606</v>
      </c>
      <c r="D416">
        <v>4.0999999999999996</v>
      </c>
      <c r="E416">
        <v>256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 t="b">
        <f t="shared" si="13"/>
        <v>0</v>
      </c>
      <c r="V416" t="str">
        <f t="shared" si="12"/>
        <v>Ambrela Beach</v>
      </c>
      <c r="W416" s="1" t="str">
        <f>VLOOKUP(V416,Attractions!C:G,4,0)</f>
        <v>Beaches</v>
      </c>
    </row>
    <row r="417" spans="1:23">
      <c r="A417" t="s">
        <v>578</v>
      </c>
      <c r="B417" t="s">
        <v>78</v>
      </c>
      <c r="C417" t="s">
        <v>607</v>
      </c>
      <c r="D417">
        <v>4.3</v>
      </c>
      <c r="E417">
        <v>143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b">
        <f t="shared" si="13"/>
        <v>0</v>
      </c>
      <c r="V417" t="str">
        <f t="shared" si="12"/>
        <v>Island of St. Andrew</v>
      </c>
      <c r="W417" s="1" t="str">
        <f>VLOOKUP(V417,Attractions!C:G,4,0)</f>
        <v>Islands</v>
      </c>
    </row>
    <row r="418" spans="1:23">
      <c r="A418" t="s">
        <v>578</v>
      </c>
      <c r="B418" t="s">
        <v>78</v>
      </c>
      <c r="C418" t="s">
        <v>609</v>
      </c>
      <c r="D418">
        <v>4.5</v>
      </c>
      <c r="E418">
        <v>302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 t="b">
        <f t="shared" si="13"/>
        <v>0</v>
      </c>
      <c r="V418" t="str">
        <f t="shared" si="12"/>
        <v>Rovinj Port</v>
      </c>
      <c r="W418" s="1" t="str">
        <f>VLOOKUP(V418,Attractions!C:G,4,0)</f>
        <v>Points of Interest • Landmarks • Historic Walking Areas</v>
      </c>
    </row>
    <row r="419" spans="1:23">
      <c r="A419" t="s">
        <v>578</v>
      </c>
      <c r="B419" t="s">
        <v>78</v>
      </c>
      <c r="C419" t="s">
        <v>610</v>
      </c>
      <c r="D419">
        <v>4</v>
      </c>
      <c r="E419">
        <v>222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 t="b">
        <f t="shared" si="13"/>
        <v>0</v>
      </c>
      <c r="V419" t="str">
        <f t="shared" si="12"/>
        <v>Lone Bay</v>
      </c>
      <c r="W419" s="1" t="str">
        <f>VLOOKUP(V419,Attractions!C:G,4,0)</f>
        <v>Beaches</v>
      </c>
    </row>
    <row r="420" spans="1:23">
      <c r="A420" t="s">
        <v>578</v>
      </c>
      <c r="B420" t="s">
        <v>78</v>
      </c>
      <c r="C420" t="s">
        <v>611</v>
      </c>
      <c r="D420">
        <v>4.9000000000000004</v>
      </c>
      <c r="E420">
        <v>414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b">
        <f t="shared" si="13"/>
        <v>0</v>
      </c>
      <c r="V420" t="str">
        <f t="shared" si="12"/>
        <v>Chiavalon Extra Virgin Olive Oil</v>
      </c>
      <c r="W420" s="1" t="str">
        <f>VLOOKUP(V420,Attractions!C:G,4,0)</f>
        <v>Farms</v>
      </c>
    </row>
    <row r="421" spans="1:23">
      <c r="A421" t="s">
        <v>578</v>
      </c>
      <c r="B421" t="s">
        <v>78</v>
      </c>
      <c r="C421" t="s">
        <v>613</v>
      </c>
      <c r="D421">
        <v>4.3</v>
      </c>
      <c r="E421">
        <v>81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 t="b">
        <f t="shared" si="13"/>
        <v>0</v>
      </c>
      <c r="V421" t="str">
        <f t="shared" si="12"/>
        <v>Histria Aromatica</v>
      </c>
      <c r="W421" s="1" t="str">
        <f>VLOOKUP(V421,Attractions!C:G,4,0)</f>
        <v>Beaches</v>
      </c>
    </row>
    <row r="422" spans="1:23">
      <c r="A422" t="s">
        <v>614</v>
      </c>
      <c r="B422" t="s">
        <v>78</v>
      </c>
      <c r="C422" t="s">
        <v>615</v>
      </c>
      <c r="D422">
        <v>4.7</v>
      </c>
      <c r="E422">
        <v>24935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 t="b">
        <f t="shared" si="13"/>
        <v>0</v>
      </c>
      <c r="V422" t="str">
        <f t="shared" si="12"/>
        <v>Walls of Dubrovnik</v>
      </c>
      <c r="W422" s="1" t="str">
        <f>VLOOKUP(V422,Attractions!C:G,4,0)</f>
        <v>Historic Sites • Historic Walking Areas</v>
      </c>
    </row>
    <row r="423" spans="1:23">
      <c r="A423" t="s">
        <v>614</v>
      </c>
      <c r="B423" t="s">
        <v>78</v>
      </c>
      <c r="C423" t="s">
        <v>616</v>
      </c>
      <c r="D423">
        <v>4.5</v>
      </c>
      <c r="E423">
        <v>8237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b">
        <f t="shared" si="13"/>
        <v>0</v>
      </c>
      <c r="V423" t="str">
        <f t="shared" si="12"/>
        <v>Lokrum Island</v>
      </c>
      <c r="W423" s="1" t="str">
        <f>VLOOKUP(V423,Attractions!C:G,4,0)</f>
        <v>Islands</v>
      </c>
    </row>
    <row r="424" spans="1:23">
      <c r="A424" t="s">
        <v>614</v>
      </c>
      <c r="B424" t="s">
        <v>78</v>
      </c>
      <c r="C424" t="s">
        <v>617</v>
      </c>
      <c r="D424">
        <v>4.5999999999999996</v>
      </c>
      <c r="E424">
        <v>19227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 t="b">
        <f t="shared" si="13"/>
        <v>0</v>
      </c>
      <c r="V424" t="str">
        <f t="shared" si="12"/>
        <v>Old Town (Dubrovnik)</v>
      </c>
      <c r="W424" s="1" t="str">
        <f>VLOOKUP(V424,Attractions!C:G,4,0)</f>
        <v>Neighborhoods</v>
      </c>
    </row>
    <row r="425" spans="1:23">
      <c r="A425" t="s">
        <v>614</v>
      </c>
      <c r="B425" t="s">
        <v>78</v>
      </c>
      <c r="C425" t="s">
        <v>618</v>
      </c>
      <c r="D425">
        <v>4.5</v>
      </c>
      <c r="E425">
        <v>9902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b">
        <f t="shared" si="13"/>
        <v>0</v>
      </c>
      <c r="V425" t="str">
        <f t="shared" si="12"/>
        <v>Diocletian's Palace</v>
      </c>
      <c r="W425" s="1" t="str">
        <f>VLOOKUP(V425,Attractions!C:G,4,0)</f>
        <v>Historic Sites • Historic Walking Areas</v>
      </c>
    </row>
    <row r="426" spans="1:23">
      <c r="A426" t="s">
        <v>614</v>
      </c>
      <c r="B426" t="s">
        <v>78</v>
      </c>
      <c r="C426" t="s">
        <v>619</v>
      </c>
      <c r="D426">
        <v>4.3</v>
      </c>
      <c r="E426">
        <v>13206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 t="b">
        <f t="shared" si="13"/>
        <v>0</v>
      </c>
      <c r="V426" t="str">
        <f t="shared" si="12"/>
        <v>Mount Srd</v>
      </c>
      <c r="W426" s="1" t="str">
        <f>VLOOKUP(V426,Attractions!C:G,4,0)</f>
        <v>Trams</v>
      </c>
    </row>
    <row r="427" spans="1:23">
      <c r="A427" t="s">
        <v>614</v>
      </c>
      <c r="B427" t="s">
        <v>78</v>
      </c>
      <c r="C427" t="s">
        <v>620</v>
      </c>
      <c r="D427">
        <v>4.5999999999999996</v>
      </c>
      <c r="E427">
        <v>3114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b">
        <f t="shared" si="13"/>
        <v>0</v>
      </c>
      <c r="V427" t="str">
        <f t="shared" si="12"/>
        <v>Marjan Forest Park</v>
      </c>
      <c r="W427" s="1" t="str">
        <f>VLOOKUP(V427,Attractions!C:G,4,0)</f>
        <v>Nature • Wildlife Areas • Parks</v>
      </c>
    </row>
    <row r="428" spans="1:23">
      <c r="A428" t="s">
        <v>614</v>
      </c>
      <c r="B428" t="s">
        <v>78</v>
      </c>
      <c r="C428" t="s">
        <v>622</v>
      </c>
      <c r="D428">
        <v>4.5</v>
      </c>
      <c r="E428">
        <v>6602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 t="b">
        <f t="shared" si="13"/>
        <v>0</v>
      </c>
      <c r="V428" t="str">
        <f t="shared" si="12"/>
        <v>Sea Organ</v>
      </c>
      <c r="W428" s="1" t="str">
        <f>VLOOKUP(V428,Attractions!C:G,4,0)</f>
        <v>Points of Interest • Landmarks</v>
      </c>
    </row>
    <row r="429" spans="1:23">
      <c r="A429" t="s">
        <v>614</v>
      </c>
      <c r="B429" t="s">
        <v>78</v>
      </c>
      <c r="C429" t="s">
        <v>623</v>
      </c>
      <c r="D429">
        <v>4.5999999999999996</v>
      </c>
      <c r="E429">
        <v>2773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b">
        <f t="shared" si="13"/>
        <v>0</v>
      </c>
      <c r="V429" t="str">
        <f t="shared" si="12"/>
        <v>Hvar Old Town</v>
      </c>
      <c r="W429" s="1" t="str">
        <f>VLOOKUP(V429,Attractions!C:G,4,0)</f>
        <v>Neighborhoods</v>
      </c>
    </row>
    <row r="430" spans="1:23">
      <c r="A430" t="s">
        <v>614</v>
      </c>
      <c r="B430" t="s">
        <v>78</v>
      </c>
      <c r="C430" t="s">
        <v>624</v>
      </c>
      <c r="D430">
        <v>4.5999999999999996</v>
      </c>
      <c r="E430">
        <v>3402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b">
        <f t="shared" si="13"/>
        <v>0</v>
      </c>
      <c r="V430" t="str">
        <f t="shared" si="12"/>
        <v>Old Town (Split)</v>
      </c>
      <c r="W430" s="1" t="str">
        <f>VLOOKUP(V430,Attractions!C:G,4,0)</f>
        <v>Historic Sites</v>
      </c>
    </row>
    <row r="431" spans="1:23">
      <c r="A431" t="s">
        <v>614</v>
      </c>
      <c r="B431" t="s">
        <v>78</v>
      </c>
      <c r="C431" t="s">
        <v>625</v>
      </c>
      <c r="D431">
        <v>4.9000000000000004</v>
      </c>
      <c r="E431">
        <v>320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b">
        <f t="shared" si="13"/>
        <v>0</v>
      </c>
      <c r="V431" t="str">
        <f t="shared" si="12"/>
        <v>Art by Stjepko</v>
      </c>
      <c r="W431" s="1" t="str">
        <f>VLOOKUP(V431,Attractions!C:G,4,0)</f>
        <v>Art Galleries • Speciality Museums</v>
      </c>
    </row>
    <row r="432" spans="1:23">
      <c r="A432" t="s">
        <v>614</v>
      </c>
      <c r="B432" t="s">
        <v>78</v>
      </c>
      <c r="C432" t="s">
        <v>626</v>
      </c>
      <c r="D432">
        <v>4.5999999999999996</v>
      </c>
      <c r="E432">
        <v>3520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b">
        <f t="shared" si="13"/>
        <v>0</v>
      </c>
      <c r="V432" t="str">
        <f t="shared" si="12"/>
        <v>Trogir Historic City</v>
      </c>
      <c r="W432" s="1" t="str">
        <f>VLOOKUP(V432,Attractions!C:G,4,0)</f>
        <v>Historic Sites</v>
      </c>
    </row>
    <row r="433" spans="1:23">
      <c r="A433" t="s">
        <v>614</v>
      </c>
      <c r="B433" t="s">
        <v>78</v>
      </c>
      <c r="C433" t="s">
        <v>627</v>
      </c>
      <c r="D433">
        <v>4.5999999999999996</v>
      </c>
      <c r="E433">
        <v>1308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 t="b">
        <f t="shared" si="13"/>
        <v>0</v>
      </c>
      <c r="V433" t="str">
        <f t="shared" si="12"/>
        <v>Mount Srdj</v>
      </c>
      <c r="W433" s="1" t="str">
        <f>VLOOKUP(V433,Attractions!C:G,4,0)</f>
        <v>Mountains</v>
      </c>
    </row>
    <row r="434" spans="1:23">
      <c r="A434" t="s">
        <v>614</v>
      </c>
      <c r="B434" t="s">
        <v>78</v>
      </c>
      <c r="C434" t="s">
        <v>628</v>
      </c>
      <c r="D434">
        <v>4.3</v>
      </c>
      <c r="E434">
        <v>1207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b">
        <f t="shared" si="13"/>
        <v>0</v>
      </c>
      <c r="V434" t="str">
        <f t="shared" si="12"/>
        <v>Lapidarium</v>
      </c>
      <c r="W434" s="1" t="str">
        <f>VLOOKUP(V434,Attractions!C:G,4,0)</f>
        <v>Neighborhoods • Historic Walking Areas</v>
      </c>
    </row>
    <row r="435" spans="1:23">
      <c r="A435" t="s">
        <v>614</v>
      </c>
      <c r="B435" t="s">
        <v>78</v>
      </c>
      <c r="C435" t="s">
        <v>629</v>
      </c>
      <c r="D435">
        <v>4.4000000000000004</v>
      </c>
      <c r="E435">
        <v>2727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 t="b">
        <f t="shared" si="13"/>
        <v>0</v>
      </c>
      <c r="V435" t="str">
        <f t="shared" si="12"/>
        <v>Stradun</v>
      </c>
      <c r="W435" s="1" t="str">
        <f>VLOOKUP(V435,Attractions!C:G,4,0)</f>
        <v>Points of Interest • Landmarks • Historic Walking Areas</v>
      </c>
    </row>
    <row r="436" spans="1:23">
      <c r="A436" t="s">
        <v>614</v>
      </c>
      <c r="B436" t="s">
        <v>78</v>
      </c>
      <c r="C436" t="s">
        <v>630</v>
      </c>
      <c r="D436">
        <v>4.9000000000000004</v>
      </c>
      <c r="E436">
        <v>871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b">
        <f t="shared" si="13"/>
        <v>0</v>
      </c>
      <c r="V436" t="str">
        <f t="shared" si="12"/>
        <v>Diocletian's Palace (VR Tour)</v>
      </c>
      <c r="W436" s="1" t="str">
        <f>VLOOKUP(V436,Attractions!C:G,4,0)</f>
        <v>Speciality Museums • Art Museums</v>
      </c>
    </row>
    <row r="437" spans="1:23">
      <c r="A437" t="s">
        <v>614</v>
      </c>
      <c r="B437" t="s">
        <v>78</v>
      </c>
      <c r="C437" t="s">
        <v>631</v>
      </c>
      <c r="D437">
        <v>4.5</v>
      </c>
      <c r="E437">
        <v>584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b">
        <f t="shared" si="13"/>
        <v>0</v>
      </c>
      <c r="V437" t="str">
        <f t="shared" si="12"/>
        <v>Zlarin Island</v>
      </c>
      <c r="W437" s="1" t="str">
        <f>VLOOKUP(V437,Attractions!C:G,4,0)</f>
        <v>Islands</v>
      </c>
    </row>
    <row r="438" spans="1:23">
      <c r="A438" t="s">
        <v>614</v>
      </c>
      <c r="B438" t="s">
        <v>78</v>
      </c>
      <c r="C438" t="s">
        <v>632</v>
      </c>
      <c r="D438">
        <v>4.4000000000000004</v>
      </c>
      <c r="E438">
        <v>1609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b">
        <f t="shared" si="13"/>
        <v>0</v>
      </c>
      <c r="V438" t="str">
        <f t="shared" si="12"/>
        <v>Fort Lovrijenac</v>
      </c>
      <c r="W438" s="1" t="str">
        <f>VLOOKUP(V438,Attractions!C:G,4,0)</f>
        <v>Historic Sites • Historic Walking Areas</v>
      </c>
    </row>
    <row r="439" spans="1:23">
      <c r="A439" t="s">
        <v>614</v>
      </c>
      <c r="B439" t="s">
        <v>78</v>
      </c>
      <c r="C439" t="s">
        <v>633</v>
      </c>
      <c r="D439">
        <v>4.4000000000000004</v>
      </c>
      <c r="E439">
        <v>2677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</v>
      </c>
      <c r="T439">
        <v>0</v>
      </c>
      <c r="U439" t="b">
        <f t="shared" si="13"/>
        <v>0</v>
      </c>
      <c r="V439" t="str">
        <f t="shared" si="12"/>
        <v>Klis Fortress</v>
      </c>
      <c r="W439" s="1" t="str">
        <f>VLOOKUP(V439,Attractions!C:G,4,0)</f>
        <v>Historic Sites • Lookouts</v>
      </c>
    </row>
    <row r="440" spans="1:23">
      <c r="A440" t="s">
        <v>614</v>
      </c>
      <c r="B440" t="s">
        <v>78</v>
      </c>
      <c r="C440" t="s">
        <v>635</v>
      </c>
      <c r="D440">
        <v>4.5</v>
      </c>
      <c r="E440">
        <v>1578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b">
        <f t="shared" si="13"/>
        <v>0</v>
      </c>
      <c r="V440" t="str">
        <f t="shared" si="12"/>
        <v>Mljet National Park</v>
      </c>
      <c r="W440" s="1" t="str">
        <f>VLOOKUP(V440,Attractions!C:G,4,0)</f>
        <v>National Parks • Islands</v>
      </c>
    </row>
    <row r="441" spans="1:23">
      <c r="A441" t="s">
        <v>614</v>
      </c>
      <c r="B441" t="s">
        <v>78</v>
      </c>
      <c r="C441" t="s">
        <v>637</v>
      </c>
      <c r="D441">
        <v>4.5999999999999996</v>
      </c>
      <c r="E441">
        <v>966</v>
      </c>
      <c r="F441">
        <v>1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b">
        <f t="shared" si="13"/>
        <v>0</v>
      </c>
      <c r="V441" t="str">
        <f t="shared" si="12"/>
        <v>Korcula Old Town</v>
      </c>
      <c r="W441" s="1" t="str">
        <f>VLOOKUP(V441,Attractions!C:G,4,0)</f>
        <v>Historic Sites • Islands</v>
      </c>
    </row>
    <row r="442" spans="1:23">
      <c r="A442" t="s">
        <v>614</v>
      </c>
      <c r="B442" t="s">
        <v>78</v>
      </c>
      <c r="C442" t="s">
        <v>639</v>
      </c>
      <c r="D442">
        <v>4.3</v>
      </c>
      <c r="E442">
        <v>2541</v>
      </c>
      <c r="F442">
        <v>1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b">
        <f t="shared" si="13"/>
        <v>0</v>
      </c>
      <c r="V442" t="str">
        <f t="shared" si="12"/>
        <v>Cathedral of Saint Domnius</v>
      </c>
      <c r="W442" s="1" t="str">
        <f>VLOOKUP(V442,Attractions!C:G,4,0)</f>
        <v>Historic Sites • Architectural Buildings</v>
      </c>
    </row>
    <row r="443" spans="1:23">
      <c r="A443" t="s">
        <v>614</v>
      </c>
      <c r="B443" t="s">
        <v>78</v>
      </c>
      <c r="C443" t="s">
        <v>640</v>
      </c>
      <c r="D443">
        <v>4.5999999999999996</v>
      </c>
      <c r="E443">
        <v>1800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0</v>
      </c>
      <c r="U443" t="b">
        <f t="shared" si="13"/>
        <v>0</v>
      </c>
      <c r="V443" t="str">
        <f t="shared" si="12"/>
        <v>Roman Forum (Zadar)</v>
      </c>
      <c r="W443" s="1" t="str">
        <f>VLOOKUP(V443,Attractions!C:G,4,0)</f>
        <v>Ancient Ruins • Points of Interest • Landmarks</v>
      </c>
    </row>
    <row r="444" spans="1:23">
      <c r="A444" t="s">
        <v>614</v>
      </c>
      <c r="B444" t="s">
        <v>78</v>
      </c>
      <c r="C444" t="s">
        <v>642</v>
      </c>
      <c r="D444">
        <v>4.9000000000000004</v>
      </c>
      <c r="E444">
        <v>438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b">
        <f t="shared" si="13"/>
        <v>0</v>
      </c>
      <c r="V444" t="str">
        <f t="shared" si="12"/>
        <v>Bibich Winery</v>
      </c>
      <c r="W444" s="1" t="str">
        <f>VLOOKUP(V444,Attractions!C:G,4,0)</f>
        <v>Wineries • Vineyards</v>
      </c>
    </row>
    <row r="445" spans="1:23">
      <c r="A445" t="s">
        <v>614</v>
      </c>
      <c r="B445" t="s">
        <v>78</v>
      </c>
      <c r="C445" t="s">
        <v>643</v>
      </c>
      <c r="D445">
        <v>4.5</v>
      </c>
      <c r="E445">
        <v>1116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b">
        <f t="shared" si="13"/>
        <v>0</v>
      </c>
      <c r="V445" t="str">
        <f t="shared" si="12"/>
        <v>Brac Island</v>
      </c>
      <c r="W445" s="1" t="str">
        <f>VLOOKUP(V445,Attractions!C:G,4,0)</f>
        <v>Islands</v>
      </c>
    </row>
    <row r="446" spans="1:23">
      <c r="A446" t="s">
        <v>614</v>
      </c>
      <c r="B446" t="s">
        <v>78</v>
      </c>
      <c r="C446" t="s">
        <v>644</v>
      </c>
      <c r="D446">
        <v>5</v>
      </c>
      <c r="E446">
        <v>164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b">
        <f t="shared" si="13"/>
        <v>0</v>
      </c>
      <c r="V446" t="str">
        <f t="shared" si="12"/>
        <v>Modra Spilja (Blue Cave)</v>
      </c>
      <c r="W446" s="1" t="str">
        <f>VLOOKUP(V446,Attractions!C:G,4,0)</f>
        <v>Caverns • Caves</v>
      </c>
    </row>
    <row r="447" spans="1:23">
      <c r="A447" t="s">
        <v>614</v>
      </c>
      <c r="B447" t="s">
        <v>78</v>
      </c>
      <c r="C447" t="s">
        <v>645</v>
      </c>
      <c r="D447">
        <v>4.4000000000000004</v>
      </c>
      <c r="E447">
        <v>452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b">
        <f t="shared" si="13"/>
        <v>0</v>
      </c>
      <c r="V447" t="str">
        <f t="shared" si="12"/>
        <v>Zlatni Rat Beach</v>
      </c>
      <c r="W447" s="1" t="str">
        <f>VLOOKUP(V447,Attractions!C:G,4,0)</f>
        <v>Islands</v>
      </c>
    </row>
    <row r="448" spans="1:23">
      <c r="A448" t="s">
        <v>614</v>
      </c>
      <c r="B448" t="s">
        <v>78</v>
      </c>
      <c r="C448" t="s">
        <v>646</v>
      </c>
      <c r="D448">
        <v>4.7</v>
      </c>
      <c r="E448">
        <v>1085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b">
        <f t="shared" si="13"/>
        <v>0</v>
      </c>
      <c r="V448" t="str">
        <f t="shared" si="12"/>
        <v>Riva (Split)</v>
      </c>
      <c r="W448" s="1" t="str">
        <f>VLOOKUP(V448,Attractions!C:G,4,0)</f>
        <v>Piers • Boardwalks</v>
      </c>
    </row>
    <row r="449" spans="1:23">
      <c r="A449" t="s">
        <v>614</v>
      </c>
      <c r="B449" t="s">
        <v>78</v>
      </c>
      <c r="C449" t="s">
        <v>647</v>
      </c>
      <c r="D449">
        <v>4.5</v>
      </c>
      <c r="E449">
        <v>289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 t="b">
        <f t="shared" si="13"/>
        <v>0</v>
      </c>
      <c r="V449" t="str">
        <f t="shared" si="12"/>
        <v>Stiniva Cove</v>
      </c>
      <c r="W449" s="1" t="str">
        <f>VLOOKUP(V449,Attractions!C:G,4,0)</f>
        <v>Beaches</v>
      </c>
    </row>
    <row r="450" spans="1:23">
      <c r="A450" t="s">
        <v>614</v>
      </c>
      <c r="B450" t="s">
        <v>78</v>
      </c>
      <c r="C450" t="s">
        <v>648</v>
      </c>
      <c r="D450">
        <v>4.4000000000000004</v>
      </c>
      <c r="E450">
        <v>593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 t="b">
        <f t="shared" si="13"/>
        <v>0</v>
      </c>
      <c r="V450" t="str">
        <f t="shared" ref="V450:V513" si="14">C450</f>
        <v>Banje Beach</v>
      </c>
      <c r="W450" s="1" t="str">
        <f>VLOOKUP(V450,Attractions!C:G,4,0)</f>
        <v>Beaches</v>
      </c>
    </row>
    <row r="451" spans="1:23">
      <c r="A451" t="s">
        <v>614</v>
      </c>
      <c r="B451" t="s">
        <v>78</v>
      </c>
      <c r="C451" t="s">
        <v>649</v>
      </c>
      <c r="D451">
        <v>4.5999999999999996</v>
      </c>
      <c r="E451">
        <v>1408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 t="b">
        <f t="shared" ref="U451:U514" si="15">IF(AND(F451=0,G451=0,H451=0,I451=0,J451=0,L451=0,M451=0,N451=0,O451=0,P451=0,Q451=0,R451=0,S451=0,K451=0),TRUE,FALSE)</f>
        <v>0</v>
      </c>
      <c r="V451" t="str">
        <f t="shared" si="14"/>
        <v>Old Town (Zadar)</v>
      </c>
      <c r="W451" s="1" t="str">
        <f>VLOOKUP(V451,Attractions!C:G,4,0)</f>
        <v>Points of Interest • Landmarks</v>
      </c>
    </row>
    <row r="452" spans="1:23">
      <c r="A452" t="s">
        <v>691</v>
      </c>
      <c r="B452" t="s">
        <v>80</v>
      </c>
      <c r="C452" t="s">
        <v>3645</v>
      </c>
      <c r="D452">
        <v>4.3</v>
      </c>
      <c r="E452">
        <v>27267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 t="b">
        <f t="shared" si="15"/>
        <v>0</v>
      </c>
      <c r="V452" t="str">
        <f t="shared" si="14"/>
        <v>Tivoli Gardens</v>
      </c>
      <c r="W452" s="1" t="str">
        <f>VLOOKUP(V452,Attractions!C:G,4,0)</f>
        <v>Amusement • Theme Parks • Gardens</v>
      </c>
    </row>
    <row r="453" spans="1:23">
      <c r="A453" t="s">
        <v>691</v>
      </c>
      <c r="B453" t="s">
        <v>80</v>
      </c>
      <c r="C453" t="s">
        <v>3646</v>
      </c>
      <c r="D453">
        <v>4.5</v>
      </c>
      <c r="E453">
        <v>30040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 t="b">
        <f t="shared" si="15"/>
        <v>0</v>
      </c>
      <c r="V453" t="str">
        <f t="shared" si="14"/>
        <v>Nyhavn</v>
      </c>
      <c r="W453" s="1" t="str">
        <f>VLOOKUP(V453,Attractions!C:G,4,0)</f>
        <v>Neighborhoods • Historic Walking Areas</v>
      </c>
    </row>
    <row r="454" spans="1:23">
      <c r="A454" t="s">
        <v>691</v>
      </c>
      <c r="B454" t="s">
        <v>80</v>
      </c>
      <c r="C454" t="s">
        <v>3647</v>
      </c>
      <c r="D454">
        <v>4.5</v>
      </c>
      <c r="E454">
        <v>4833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b">
        <f t="shared" si="15"/>
        <v>0</v>
      </c>
      <c r="V454" t="str">
        <f t="shared" si="14"/>
        <v>Ny Carlsberg Glyptotek</v>
      </c>
      <c r="W454" s="1" t="str">
        <f>VLOOKUP(V454,Attractions!C:G,4,0)</f>
        <v>Art Museums</v>
      </c>
    </row>
    <row r="455" spans="1:23">
      <c r="A455" t="s">
        <v>691</v>
      </c>
      <c r="B455" t="s">
        <v>80</v>
      </c>
      <c r="C455" t="s">
        <v>3648</v>
      </c>
      <c r="D455">
        <v>4.4000000000000004</v>
      </c>
      <c r="E455">
        <v>9820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 t="b">
        <f t="shared" si="15"/>
        <v>0</v>
      </c>
      <c r="V455" t="str">
        <f t="shared" si="14"/>
        <v>Rosenborg Castle</v>
      </c>
      <c r="W455" s="1" t="str">
        <f>VLOOKUP(V455,Attractions!C:G,4,0)</f>
        <v>Historic Sites • Castles</v>
      </c>
    </row>
    <row r="456" spans="1:23">
      <c r="A456" t="s">
        <v>691</v>
      </c>
      <c r="B456" t="s">
        <v>80</v>
      </c>
      <c r="C456" t="s">
        <v>3649</v>
      </c>
      <c r="D456">
        <v>4.5999999999999996</v>
      </c>
      <c r="E456">
        <v>2249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b">
        <f t="shared" si="15"/>
        <v>0</v>
      </c>
      <c r="V456" t="str">
        <f t="shared" si="14"/>
        <v>Torvehallerne</v>
      </c>
      <c r="W456" s="1" t="str">
        <f>VLOOKUP(V456,Attractions!C:G,4,0)</f>
        <v>Flea • Street Markets</v>
      </c>
    </row>
    <row r="457" spans="1:23">
      <c r="A457" t="s">
        <v>691</v>
      </c>
      <c r="B457" t="s">
        <v>80</v>
      </c>
      <c r="C457" t="s">
        <v>3650</v>
      </c>
      <c r="D457">
        <v>4.4000000000000004</v>
      </c>
      <c r="E457">
        <v>4703</v>
      </c>
      <c r="F457">
        <v>1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 t="b">
        <f t="shared" si="15"/>
        <v>0</v>
      </c>
      <c r="V457" t="str">
        <f t="shared" si="14"/>
        <v>National Museum of Denmark</v>
      </c>
      <c r="W457" s="1" t="str">
        <f>VLOOKUP(V457,Attractions!C:G,4,0)</f>
        <v>Points of Interest • Landmarks • History Museums</v>
      </c>
    </row>
    <row r="458" spans="1:23">
      <c r="A458" t="s">
        <v>691</v>
      </c>
      <c r="B458" t="s">
        <v>80</v>
      </c>
      <c r="C458" t="s">
        <v>3652</v>
      </c>
      <c r="D458">
        <v>4.5</v>
      </c>
      <c r="E458">
        <v>5847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0</v>
      </c>
      <c r="U458" t="b">
        <f t="shared" si="15"/>
        <v>0</v>
      </c>
      <c r="V458" t="str">
        <f t="shared" si="14"/>
        <v>Church of Our Saviour</v>
      </c>
      <c r="W458" s="1" t="str">
        <f>VLOOKUP(V458,Attractions!C:G,4,0)</f>
        <v>Historic Sites • Points of Interest • Landmarks</v>
      </c>
    </row>
    <row r="459" spans="1:23">
      <c r="A459" t="s">
        <v>691</v>
      </c>
      <c r="B459" t="s">
        <v>80</v>
      </c>
      <c r="C459" t="s">
        <v>3653</v>
      </c>
      <c r="D459">
        <v>4.4000000000000004</v>
      </c>
      <c r="E459">
        <v>4823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 t="b">
        <f t="shared" si="15"/>
        <v>0</v>
      </c>
      <c r="V459" t="str">
        <f t="shared" si="14"/>
        <v>Christiansborg Palace</v>
      </c>
      <c r="W459" s="1" t="str">
        <f>VLOOKUP(V459,Attractions!C:G,4,0)</f>
        <v>Historic Sites • Castles</v>
      </c>
    </row>
    <row r="460" spans="1:23">
      <c r="A460" t="s">
        <v>691</v>
      </c>
      <c r="B460" t="s">
        <v>80</v>
      </c>
      <c r="C460" t="s">
        <v>3654</v>
      </c>
      <c r="D460">
        <v>4.3</v>
      </c>
      <c r="E460">
        <v>7993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 t="b">
        <f t="shared" si="15"/>
        <v>0</v>
      </c>
      <c r="V460" t="str">
        <f t="shared" si="14"/>
        <v>Round Tower (Rundetarn)</v>
      </c>
      <c r="W460" s="1" t="str">
        <f>VLOOKUP(V460,Attractions!C:G,4,0)</f>
        <v>Observation Decks • Towers</v>
      </c>
    </row>
    <row r="461" spans="1:23">
      <c r="A461" t="s">
        <v>691</v>
      </c>
      <c r="B461" t="s">
        <v>80</v>
      </c>
      <c r="C461" t="s">
        <v>573</v>
      </c>
      <c r="D461">
        <v>4.3</v>
      </c>
      <c r="E461">
        <v>2508</v>
      </c>
      <c r="F461">
        <v>0</v>
      </c>
      <c r="G461">
        <v>0</v>
      </c>
      <c r="H461">
        <v>1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b">
        <f t="shared" si="15"/>
        <v>0</v>
      </c>
      <c r="V461" t="str">
        <f t="shared" si="14"/>
        <v>Botanical Garden</v>
      </c>
      <c r="W461" s="1" t="str">
        <f>VLOOKUP(V461,Attractions!C:G,4,0)</f>
        <v>Speciality Museums • Natural History Museums</v>
      </c>
    </row>
    <row r="462" spans="1:23">
      <c r="A462" t="s">
        <v>691</v>
      </c>
      <c r="B462" t="s">
        <v>80</v>
      </c>
      <c r="C462" t="s">
        <v>3655</v>
      </c>
      <c r="D462">
        <v>3.5</v>
      </c>
      <c r="E462">
        <v>7100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b">
        <f t="shared" si="15"/>
        <v>0</v>
      </c>
      <c r="V462" t="str">
        <f t="shared" si="14"/>
        <v>Freetown Christiania</v>
      </c>
      <c r="W462" s="1" t="str">
        <f>VLOOKUP(V462,Attractions!C:G,4,0)</f>
        <v>Neighborhoods</v>
      </c>
    </row>
    <row r="463" spans="1:23">
      <c r="A463" t="s">
        <v>691</v>
      </c>
      <c r="B463" t="s">
        <v>80</v>
      </c>
      <c r="C463" t="s">
        <v>3656</v>
      </c>
      <c r="D463">
        <v>4.0999999999999996</v>
      </c>
      <c r="E463">
        <v>3109</v>
      </c>
      <c r="F463">
        <v>1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b">
        <f t="shared" si="15"/>
        <v>0</v>
      </c>
      <c r="V463" t="str">
        <f t="shared" si="14"/>
        <v>Amalienborg Museum</v>
      </c>
      <c r="W463" s="1" t="str">
        <f>VLOOKUP(V463,Attractions!C:G,4,0)</f>
        <v>Architectural Buildings • History Museums</v>
      </c>
    </row>
    <row r="464" spans="1:23">
      <c r="A464" t="s">
        <v>691</v>
      </c>
      <c r="B464" t="s">
        <v>80</v>
      </c>
      <c r="C464" t="s">
        <v>3657</v>
      </c>
      <c r="D464">
        <v>4</v>
      </c>
      <c r="E464">
        <v>3988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 t="b">
        <f t="shared" si="15"/>
        <v>0</v>
      </c>
      <c r="V464" t="str">
        <f t="shared" si="14"/>
        <v>Stroget</v>
      </c>
      <c r="W464" s="1" t="str">
        <f>VLOOKUP(V464,Attractions!C:G,4,0)</f>
        <v>Neighborhoods • Points of Interest • Landmarks</v>
      </c>
    </row>
    <row r="465" spans="1:23">
      <c r="A465" t="s">
        <v>691</v>
      </c>
      <c r="B465" t="s">
        <v>80</v>
      </c>
      <c r="C465" t="s">
        <v>3658</v>
      </c>
      <c r="D465">
        <v>4.5999999999999996</v>
      </c>
      <c r="E465">
        <v>293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 t="b">
        <f t="shared" si="15"/>
        <v>0</v>
      </c>
      <c r="V465" t="str">
        <f t="shared" si="14"/>
        <v>Visit Carlsberg</v>
      </c>
      <c r="W465" s="1" t="str">
        <f>VLOOKUP(V465,Attractions!C:G,4,0)</f>
        <v>Speciality Museums • Breweries</v>
      </c>
    </row>
    <row r="466" spans="1:23">
      <c r="A466" t="s">
        <v>691</v>
      </c>
      <c r="B466" t="s">
        <v>80</v>
      </c>
      <c r="C466" t="s">
        <v>3660</v>
      </c>
      <c r="D466">
        <v>4.4000000000000004</v>
      </c>
      <c r="E466">
        <v>1805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b">
        <f t="shared" si="15"/>
        <v>0</v>
      </c>
      <c r="V466" t="str">
        <f t="shared" si="14"/>
        <v>Copenhagen Opera House</v>
      </c>
      <c r="W466" s="1" t="str">
        <f>VLOOKUP(V466,Attractions!C:G,4,0)</f>
        <v>Operas • Architectural Buildings</v>
      </c>
    </row>
    <row r="467" spans="1:23">
      <c r="A467" t="s">
        <v>691</v>
      </c>
      <c r="B467" t="s">
        <v>80</v>
      </c>
      <c r="C467" t="s">
        <v>3661</v>
      </c>
      <c r="D467">
        <v>4.2</v>
      </c>
      <c r="E467">
        <v>2042</v>
      </c>
      <c r="F467">
        <v>1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b">
        <f t="shared" si="15"/>
        <v>0</v>
      </c>
      <c r="V467" t="str">
        <f t="shared" si="14"/>
        <v>Kastellet</v>
      </c>
      <c r="W467" s="1" t="str">
        <f>VLOOKUP(V467,Attractions!C:G,4,0)</f>
        <v>Historic Sites • Architectural Buildings</v>
      </c>
    </row>
    <row r="468" spans="1:23">
      <c r="A468" t="s">
        <v>691</v>
      </c>
      <c r="B468" t="s">
        <v>80</v>
      </c>
      <c r="C468" t="s">
        <v>3662</v>
      </c>
      <c r="D468">
        <v>3.9</v>
      </c>
      <c r="E468">
        <v>2364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b">
        <f t="shared" si="15"/>
        <v>0</v>
      </c>
      <c r="V468" t="str">
        <f t="shared" si="14"/>
        <v>National Aquarium Denmark (Den Bla Planet)</v>
      </c>
      <c r="W468" s="1" t="str">
        <f>VLOOKUP(V468,Attractions!C:G,4,0)</f>
        <v>Aquariums</v>
      </c>
    </row>
    <row r="469" spans="1:23">
      <c r="A469" t="s">
        <v>691</v>
      </c>
      <c r="B469" t="s">
        <v>80</v>
      </c>
      <c r="C469" t="s">
        <v>3663</v>
      </c>
      <c r="D469">
        <v>4.3</v>
      </c>
      <c r="E469">
        <v>2538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 t="b">
        <f t="shared" si="15"/>
        <v>0</v>
      </c>
      <c r="V469" t="str">
        <f t="shared" si="14"/>
        <v>Frederik's Church (Marble Church)</v>
      </c>
      <c r="W469" s="1" t="str">
        <f>VLOOKUP(V469,Attractions!C:G,4,0)</f>
        <v>Churches • Cathedrals</v>
      </c>
    </row>
    <row r="470" spans="1:23">
      <c r="A470" t="s">
        <v>691</v>
      </c>
      <c r="B470" t="s">
        <v>80</v>
      </c>
      <c r="C470" t="s">
        <v>3664</v>
      </c>
      <c r="D470">
        <v>4.7</v>
      </c>
      <c r="E470">
        <v>1108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b">
        <f t="shared" si="15"/>
        <v>0</v>
      </c>
      <c r="V470" t="str">
        <f t="shared" si="14"/>
        <v>David Collection</v>
      </c>
      <c r="W470" s="1" t="str">
        <f>VLOOKUP(V470,Attractions!C:G,4,0)</f>
        <v>Art Museums</v>
      </c>
    </row>
    <row r="471" spans="1:23">
      <c r="A471" t="s">
        <v>691</v>
      </c>
      <c r="B471" t="s">
        <v>80</v>
      </c>
      <c r="C471" t="s">
        <v>3665</v>
      </c>
      <c r="D471">
        <v>3.4</v>
      </c>
      <c r="E471">
        <v>16612</v>
      </c>
      <c r="F471">
        <v>1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1</v>
      </c>
      <c r="U471" t="b">
        <f t="shared" si="15"/>
        <v>0</v>
      </c>
      <c r="V471" t="str">
        <f t="shared" si="14"/>
        <v>The Little Mermaid</v>
      </c>
      <c r="W471" s="1" t="str">
        <f>VLOOKUP(V471,Attractions!C:G,4,0)</f>
        <v>Points of Interest • Landmarks • Monuments • Statues</v>
      </c>
    </row>
    <row r="472" spans="1:23">
      <c r="A472" t="s">
        <v>691</v>
      </c>
      <c r="B472" t="s">
        <v>80</v>
      </c>
      <c r="C472" t="s">
        <v>3666</v>
      </c>
      <c r="D472">
        <v>4.4000000000000004</v>
      </c>
      <c r="E472">
        <v>1369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b">
        <f t="shared" si="15"/>
        <v>0</v>
      </c>
      <c r="V472" t="str">
        <f t="shared" si="14"/>
        <v>Statens Museum for Kunst (National Gallery of Denmark)</v>
      </c>
      <c r="W472" s="1" t="str">
        <f>VLOOKUP(V472,Attractions!C:G,4,0)</f>
        <v>Art Museums</v>
      </c>
    </row>
    <row r="473" spans="1:23">
      <c r="A473" t="s">
        <v>691</v>
      </c>
      <c r="B473" t="s">
        <v>80</v>
      </c>
      <c r="C473" t="s">
        <v>3667</v>
      </c>
      <c r="D473">
        <v>4.4000000000000004</v>
      </c>
      <c r="E473">
        <v>657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b">
        <f t="shared" si="15"/>
        <v>0</v>
      </c>
      <c r="V473" t="str">
        <f t="shared" si="14"/>
        <v>Royal Danish Library (Black Diamond)</v>
      </c>
      <c r="W473" s="1" t="str">
        <f>VLOOKUP(V473,Attractions!C:G,4,0)</f>
        <v>Libraries</v>
      </c>
    </row>
    <row r="474" spans="1:23">
      <c r="A474" t="s">
        <v>691</v>
      </c>
      <c r="B474" t="s">
        <v>80</v>
      </c>
      <c r="C474" t="s">
        <v>3668</v>
      </c>
      <c r="D474">
        <v>4.5</v>
      </c>
      <c r="E474">
        <v>141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b">
        <f t="shared" si="15"/>
        <v>0</v>
      </c>
      <c r="V474" t="str">
        <f t="shared" si="14"/>
        <v>Museum of Illusions Copenhagen</v>
      </c>
      <c r="W474" s="1" t="str">
        <f>VLOOKUP(V474,Attractions!C:G,4,0)</f>
        <v>Speciality Museums • Art Museums</v>
      </c>
    </row>
    <row r="475" spans="1:23">
      <c r="A475" t="s">
        <v>691</v>
      </c>
      <c r="B475" t="s">
        <v>80</v>
      </c>
      <c r="C475" t="s">
        <v>3669</v>
      </c>
      <c r="D475">
        <v>4</v>
      </c>
      <c r="E475">
        <v>1547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b">
        <f t="shared" si="15"/>
        <v>0</v>
      </c>
      <c r="V475" t="str">
        <f t="shared" si="14"/>
        <v>Designmuseum Danmark</v>
      </c>
      <c r="W475" s="1" t="str">
        <f>VLOOKUP(V475,Attractions!C:G,4,0)</f>
        <v>Speciality Museums • Art Museums</v>
      </c>
    </row>
    <row r="476" spans="1:23">
      <c r="A476" t="s">
        <v>691</v>
      </c>
      <c r="B476" t="s">
        <v>80</v>
      </c>
      <c r="C476" t="s">
        <v>3670</v>
      </c>
      <c r="D476">
        <v>4.5</v>
      </c>
      <c r="E476">
        <v>995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b">
        <f t="shared" si="15"/>
        <v>0</v>
      </c>
      <c r="V476" t="str">
        <f t="shared" si="14"/>
        <v>Frederiksberg Have</v>
      </c>
      <c r="W476" s="1" t="str">
        <f>VLOOKUP(V476,Attractions!C:G,4,0)</f>
        <v>Parks</v>
      </c>
    </row>
    <row r="477" spans="1:23">
      <c r="A477" t="s">
        <v>691</v>
      </c>
      <c r="B477" t="s">
        <v>80</v>
      </c>
      <c r="C477" t="s">
        <v>3671</v>
      </c>
      <c r="D477">
        <v>4</v>
      </c>
      <c r="E477">
        <v>1591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 t="b">
        <f t="shared" si="15"/>
        <v>0</v>
      </c>
      <c r="V477" t="str">
        <f t="shared" si="14"/>
        <v>Copenhagen Central Station</v>
      </c>
      <c r="W477" s="1" t="str">
        <f>VLOOKUP(V477,Attractions!C:G,4,0)</f>
        <v>Points of Interest • Landmarks • Architectural Buildings</v>
      </c>
    </row>
    <row r="478" spans="1:23">
      <c r="A478" t="s">
        <v>691</v>
      </c>
      <c r="B478" t="s">
        <v>80</v>
      </c>
      <c r="C478" t="s">
        <v>3672</v>
      </c>
      <c r="D478">
        <v>4.7</v>
      </c>
      <c r="E478">
        <v>413</v>
      </c>
      <c r="F478">
        <v>0</v>
      </c>
      <c r="G478">
        <v>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b">
        <f t="shared" si="15"/>
        <v>0</v>
      </c>
      <c r="V478" t="str">
        <f t="shared" si="14"/>
        <v>Grundtvigs Kirke</v>
      </c>
      <c r="W478" s="1" t="str">
        <f>VLOOKUP(V478,Attractions!C:G,4,0)</f>
        <v>Architectural Buildings • Religious Sites</v>
      </c>
    </row>
    <row r="479" spans="1:23">
      <c r="A479" t="s">
        <v>691</v>
      </c>
      <c r="B479" t="s">
        <v>80</v>
      </c>
      <c r="C479" t="s">
        <v>3673</v>
      </c>
      <c r="D479">
        <v>4.2</v>
      </c>
      <c r="E479">
        <v>2084</v>
      </c>
      <c r="F479">
        <v>1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b">
        <f t="shared" si="15"/>
        <v>0</v>
      </c>
      <c r="V479" t="str">
        <f t="shared" si="14"/>
        <v>Copenhagen City Hall</v>
      </c>
      <c r="W479" s="1" t="str">
        <f>VLOOKUP(V479,Attractions!C:G,4,0)</f>
        <v>Architectural Buildings • Monuments • Statues</v>
      </c>
    </row>
    <row r="480" spans="1:23">
      <c r="A480" t="s">
        <v>691</v>
      </c>
      <c r="B480" t="s">
        <v>80</v>
      </c>
      <c r="C480" t="s">
        <v>3674</v>
      </c>
      <c r="D480">
        <v>4.4000000000000004</v>
      </c>
      <c r="E480">
        <v>684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b">
        <f t="shared" si="15"/>
        <v>0</v>
      </c>
      <c r="V480" t="str">
        <f t="shared" si="14"/>
        <v>Kongens Have (The King's Garden)</v>
      </c>
      <c r="W480" s="1" t="str">
        <f>VLOOKUP(V480,Attractions!C:G,4,0)</f>
        <v>Gardens</v>
      </c>
    </row>
    <row r="481" spans="1:23">
      <c r="A481" t="s">
        <v>691</v>
      </c>
      <c r="B481" t="s">
        <v>80</v>
      </c>
      <c r="C481" t="s">
        <v>3675</v>
      </c>
      <c r="D481">
        <v>4.4000000000000004</v>
      </c>
      <c r="E481">
        <v>403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 t="b">
        <f t="shared" si="15"/>
        <v>0</v>
      </c>
      <c r="V481" t="str">
        <f t="shared" si="14"/>
        <v>Amager Strandpark</v>
      </c>
      <c r="W481" s="1" t="str">
        <f>VLOOKUP(V481,Attractions!C:G,4,0)</f>
        <v>Beaches</v>
      </c>
    </row>
    <row r="482" spans="1:23">
      <c r="A482" t="s">
        <v>79</v>
      </c>
      <c r="B482" t="s">
        <v>80</v>
      </c>
      <c r="C482" t="s">
        <v>650</v>
      </c>
      <c r="D482">
        <v>4.3</v>
      </c>
      <c r="E482">
        <v>6585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b">
        <f t="shared" si="15"/>
        <v>0</v>
      </c>
      <c r="V482" t="str">
        <f t="shared" si="14"/>
        <v>LEGOLAND Billund Resort</v>
      </c>
      <c r="W482" s="1" t="str">
        <f>VLOOKUP(V482,Attractions!C:G,4,0)</f>
        <v>Amusement • Theme Parks • Gardens</v>
      </c>
    </row>
    <row r="483" spans="1:23">
      <c r="A483" t="s">
        <v>79</v>
      </c>
      <c r="B483" t="s">
        <v>80</v>
      </c>
      <c r="C483" t="s">
        <v>652</v>
      </c>
      <c r="D483">
        <v>4.8</v>
      </c>
      <c r="E483">
        <v>1240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b">
        <f t="shared" si="15"/>
        <v>0</v>
      </c>
      <c r="V483" t="str">
        <f t="shared" si="14"/>
        <v>LEGO House</v>
      </c>
      <c r="W483" s="1" t="str">
        <f>VLOOKUP(V483,Attractions!C:G,4,0)</f>
        <v>Children's Museums</v>
      </c>
    </row>
    <row r="484" spans="1:23">
      <c r="A484" t="s">
        <v>79</v>
      </c>
      <c r="B484" t="s">
        <v>80</v>
      </c>
      <c r="C484" t="s">
        <v>654</v>
      </c>
      <c r="D484">
        <v>4.5</v>
      </c>
      <c r="E484">
        <v>3129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b">
        <f t="shared" si="15"/>
        <v>0</v>
      </c>
      <c r="V484" t="str">
        <f t="shared" si="14"/>
        <v>Den Gamle By</v>
      </c>
      <c r="W484" s="1" t="str">
        <f>VLOOKUP(V484,Attractions!C:G,4,0)</f>
        <v>Speciality Museums</v>
      </c>
    </row>
    <row r="485" spans="1:23">
      <c r="A485" t="s">
        <v>79</v>
      </c>
      <c r="B485" t="s">
        <v>80</v>
      </c>
      <c r="C485" t="s">
        <v>655</v>
      </c>
      <c r="D485">
        <v>4.7</v>
      </c>
      <c r="E485">
        <v>2099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b">
        <f t="shared" si="15"/>
        <v>0</v>
      </c>
      <c r="V485" t="str">
        <f t="shared" si="14"/>
        <v>Moesgaard Museum</v>
      </c>
      <c r="W485" s="1" t="str">
        <f>VLOOKUP(V485,Attractions!C:G,4,0)</f>
        <v>Speciality Museums</v>
      </c>
    </row>
    <row r="486" spans="1:23">
      <c r="A486" t="s">
        <v>79</v>
      </c>
      <c r="B486" t="s">
        <v>80</v>
      </c>
      <c r="C486" t="s">
        <v>656</v>
      </c>
      <c r="D486">
        <v>4.5999999999999996</v>
      </c>
      <c r="E486">
        <v>1806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 t="b">
        <f t="shared" si="15"/>
        <v>0</v>
      </c>
      <c r="V486" t="str">
        <f t="shared" si="14"/>
        <v>Grenen</v>
      </c>
      <c r="W486" s="1" t="str">
        <f>VLOOKUP(V486,Attractions!C:G,4,0)</f>
        <v>Points of Interest • Landmarks</v>
      </c>
    </row>
    <row r="487" spans="1:23">
      <c r="A487" t="s">
        <v>79</v>
      </c>
      <c r="B487" t="s">
        <v>80</v>
      </c>
      <c r="C487" t="s">
        <v>657</v>
      </c>
      <c r="D487">
        <v>4.5</v>
      </c>
      <c r="E487">
        <v>2891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0</v>
      </c>
      <c r="U487" t="b">
        <f t="shared" si="15"/>
        <v>0</v>
      </c>
      <c r="V487" t="str">
        <f t="shared" si="14"/>
        <v>ARoS Aarhus Kunstmuseum</v>
      </c>
      <c r="W487" s="1" t="str">
        <f>VLOOKUP(V487,Attractions!C:G,4,0)</f>
        <v>Observatories • Planetariums • Art Museums</v>
      </c>
    </row>
    <row r="488" spans="1:23">
      <c r="A488" t="s">
        <v>79</v>
      </c>
      <c r="B488" t="s">
        <v>80</v>
      </c>
      <c r="C488" t="s">
        <v>659</v>
      </c>
      <c r="D488">
        <v>4.5999999999999996</v>
      </c>
      <c r="E488">
        <v>727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b">
        <f t="shared" si="15"/>
        <v>0</v>
      </c>
      <c r="V488" t="str">
        <f t="shared" si="14"/>
        <v>GIVSKUD ZOO</v>
      </c>
      <c r="W488" s="1" t="str">
        <f>VLOOKUP(V488,Attractions!C:G,4,0)</f>
        <v>Zoos</v>
      </c>
    </row>
    <row r="489" spans="1:23">
      <c r="A489" t="s">
        <v>79</v>
      </c>
      <c r="B489" t="s">
        <v>80</v>
      </c>
      <c r="C489" t="s">
        <v>660</v>
      </c>
      <c r="D489">
        <v>4.5999999999999996</v>
      </c>
      <c r="E489">
        <v>1212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b">
        <f t="shared" si="15"/>
        <v>0</v>
      </c>
      <c r="V489" t="str">
        <f t="shared" si="14"/>
        <v>Djurs Sommerland</v>
      </c>
      <c r="W489" s="1" t="str">
        <f>VLOOKUP(V489,Attractions!C:G,4,0)</f>
        <v>Amusement • Theme Parks</v>
      </c>
    </row>
    <row r="490" spans="1:23">
      <c r="A490" t="s">
        <v>79</v>
      </c>
      <c r="B490" t="s">
        <v>80</v>
      </c>
      <c r="C490" t="s">
        <v>661</v>
      </c>
      <c r="D490">
        <v>4.5999999999999996</v>
      </c>
      <c r="E490">
        <v>571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1</v>
      </c>
      <c r="T490">
        <v>0</v>
      </c>
      <c r="U490" t="b">
        <f t="shared" si="15"/>
        <v>0</v>
      </c>
      <c r="V490" t="str">
        <f t="shared" si="14"/>
        <v>Rubjerg Knude Lighthouse</v>
      </c>
      <c r="W490" s="1" t="str">
        <f>VLOOKUP(V490,Attractions!C:G,4,0)</f>
        <v>Lighthouses</v>
      </c>
    </row>
    <row r="491" spans="1:23">
      <c r="A491" t="s">
        <v>79</v>
      </c>
      <c r="B491" t="s">
        <v>80</v>
      </c>
      <c r="C491" t="s">
        <v>663</v>
      </c>
      <c r="D491">
        <v>4.4000000000000004</v>
      </c>
      <c r="E491">
        <v>539</v>
      </c>
      <c r="F491">
        <v>1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b">
        <f t="shared" si="15"/>
        <v>0</v>
      </c>
      <c r="V491" t="str">
        <f t="shared" si="14"/>
        <v>Vikingecenter Fyrkat</v>
      </c>
      <c r="W491" s="1" t="str">
        <f>VLOOKUP(V491,Attractions!C:G,4,0)</f>
        <v>History Museums</v>
      </c>
    </row>
    <row r="492" spans="1:23">
      <c r="A492" t="s">
        <v>79</v>
      </c>
      <c r="B492" t="s">
        <v>80</v>
      </c>
      <c r="C492" t="s">
        <v>664</v>
      </c>
      <c r="D492">
        <v>4</v>
      </c>
      <c r="E492">
        <v>636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b">
        <f t="shared" si="15"/>
        <v>0</v>
      </c>
      <c r="V492" t="str">
        <f t="shared" si="14"/>
        <v>Lalandia Aquadome</v>
      </c>
      <c r="W492" s="1" t="str">
        <f>VLOOKUP(V492,Attractions!C:G,4,0)</f>
        <v>Water Parks</v>
      </c>
    </row>
    <row r="493" spans="1:23">
      <c r="A493" t="s">
        <v>79</v>
      </c>
      <c r="B493" t="s">
        <v>80</v>
      </c>
      <c r="C493" t="s">
        <v>665</v>
      </c>
      <c r="D493">
        <v>4.5999999999999996</v>
      </c>
      <c r="E493">
        <v>459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b">
        <f t="shared" si="15"/>
        <v>0</v>
      </c>
      <c r="V493" t="str">
        <f t="shared" si="14"/>
        <v>Marselisborg Deer Park</v>
      </c>
      <c r="W493" s="1" t="str">
        <f>VLOOKUP(V493,Attractions!C:G,4,0)</f>
        <v>Parks</v>
      </c>
    </row>
    <row r="494" spans="1:23">
      <c r="A494" t="s">
        <v>79</v>
      </c>
      <c r="B494" t="s">
        <v>80</v>
      </c>
      <c r="C494" t="s">
        <v>666</v>
      </c>
      <c r="D494">
        <v>4.5999999999999996</v>
      </c>
      <c r="E494">
        <v>725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b">
        <f t="shared" si="15"/>
        <v>0</v>
      </c>
      <c r="V494" t="str">
        <f t="shared" si="14"/>
        <v>Faarup Sommerland</v>
      </c>
      <c r="W494" s="1" t="str">
        <f>VLOOKUP(V494,Attractions!C:G,4,0)</f>
        <v>Amusement • Theme Parks</v>
      </c>
    </row>
    <row r="495" spans="1:23">
      <c r="A495" t="s">
        <v>79</v>
      </c>
      <c r="B495" t="s">
        <v>80</v>
      </c>
      <c r="C495" t="s">
        <v>667</v>
      </c>
      <c r="D495">
        <v>4.7</v>
      </c>
      <c r="E495">
        <v>382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1</v>
      </c>
      <c r="T495">
        <v>0</v>
      </c>
      <c r="U495" t="b">
        <f t="shared" si="15"/>
        <v>0</v>
      </c>
      <c r="V495" t="str">
        <f t="shared" si="14"/>
        <v>Limfjord</v>
      </c>
      <c r="W495" s="1" t="str">
        <f>VLOOKUP(V495,Attractions!C:G,4,0)</f>
        <v>Points of Interest • Landmarks • Scenic Drives</v>
      </c>
    </row>
    <row r="496" spans="1:23">
      <c r="A496" t="s">
        <v>79</v>
      </c>
      <c r="B496" t="s">
        <v>80</v>
      </c>
      <c r="C496" t="s">
        <v>669</v>
      </c>
      <c r="D496">
        <v>4.4000000000000004</v>
      </c>
      <c r="E496">
        <v>751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b">
        <f t="shared" si="15"/>
        <v>0</v>
      </c>
      <c r="V496" t="str">
        <f t="shared" si="14"/>
        <v>Randers Regnskov</v>
      </c>
      <c r="W496" s="1" t="str">
        <f>VLOOKUP(V496,Attractions!C:G,4,0)</f>
        <v>Zoos</v>
      </c>
    </row>
    <row r="497" spans="1:23">
      <c r="A497" t="s">
        <v>79</v>
      </c>
      <c r="B497" t="s">
        <v>80</v>
      </c>
      <c r="C497" t="s">
        <v>670</v>
      </c>
      <c r="D497">
        <v>4.4000000000000004</v>
      </c>
      <c r="E497">
        <v>608</v>
      </c>
      <c r="F497">
        <v>0</v>
      </c>
      <c r="G497">
        <v>0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 t="b">
        <f t="shared" si="15"/>
        <v>0</v>
      </c>
      <c r="V497" t="str">
        <f t="shared" si="14"/>
        <v>Botanical Garden (Aarhus)</v>
      </c>
      <c r="W497" s="1" t="str">
        <f>VLOOKUP(V497,Attractions!C:G,4,0)</f>
        <v>Science Museums • Gardens</v>
      </c>
    </row>
    <row r="498" spans="1:23">
      <c r="A498" t="s">
        <v>79</v>
      </c>
      <c r="B498" t="s">
        <v>80</v>
      </c>
      <c r="C498" t="s">
        <v>672</v>
      </c>
      <c r="D498">
        <v>4.3</v>
      </c>
      <c r="E498">
        <v>707</v>
      </c>
      <c r="F498">
        <v>0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b">
        <f t="shared" si="15"/>
        <v>0</v>
      </c>
      <c r="V498" t="str">
        <f t="shared" si="14"/>
        <v>TIRPITZ Museum</v>
      </c>
      <c r="W498" s="1" t="str">
        <f>VLOOKUP(V498,Attractions!C:G,4,0)</f>
        <v>Speciality Museums • Architectural Buildings</v>
      </c>
    </row>
    <row r="499" spans="1:23">
      <c r="A499" t="s">
        <v>79</v>
      </c>
      <c r="B499" t="s">
        <v>80</v>
      </c>
      <c r="C499" t="s">
        <v>674</v>
      </c>
      <c r="D499">
        <v>4.5</v>
      </c>
      <c r="E499">
        <v>763</v>
      </c>
      <c r="F499">
        <v>1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 t="b">
        <f t="shared" si="15"/>
        <v>0</v>
      </c>
      <c r="V499" t="str">
        <f t="shared" si="14"/>
        <v>Jelling Monuments</v>
      </c>
      <c r="W499" s="1" t="str">
        <f>VLOOKUP(V499,Attractions!C:G,4,0)</f>
        <v>Historic Sites • Monuments • Statues</v>
      </c>
    </row>
    <row r="500" spans="1:23">
      <c r="A500" t="s">
        <v>79</v>
      </c>
      <c r="B500" t="s">
        <v>80</v>
      </c>
      <c r="C500" t="s">
        <v>676</v>
      </c>
      <c r="D500">
        <v>4.3</v>
      </c>
      <c r="E500">
        <v>709</v>
      </c>
      <c r="F500">
        <v>1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 t="b">
        <f t="shared" si="15"/>
        <v>0</v>
      </c>
      <c r="V500" t="str">
        <f t="shared" si="14"/>
        <v>Koldinghus</v>
      </c>
      <c r="W500" s="1" t="str">
        <f>VLOOKUP(V500,Attractions!C:G,4,0)</f>
        <v>Castles • History Museums</v>
      </c>
    </row>
    <row r="501" spans="1:23">
      <c r="A501" t="s">
        <v>79</v>
      </c>
      <c r="B501" t="s">
        <v>80</v>
      </c>
      <c r="C501" t="s">
        <v>677</v>
      </c>
      <c r="D501">
        <v>4.3</v>
      </c>
      <c r="E501">
        <v>684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b">
        <f t="shared" si="15"/>
        <v>0</v>
      </c>
      <c r="V501" t="str">
        <f t="shared" si="14"/>
        <v>Ree Park Safari</v>
      </c>
      <c r="W501" s="1" t="str">
        <f>VLOOKUP(V501,Attractions!C:G,4,0)</f>
        <v>Amusement • Theme Parks • Safaris</v>
      </c>
    </row>
    <row r="502" spans="1:23">
      <c r="A502" t="s">
        <v>79</v>
      </c>
      <c r="B502" t="s">
        <v>80</v>
      </c>
      <c r="C502" t="s">
        <v>679</v>
      </c>
      <c r="D502">
        <v>4.0999999999999996</v>
      </c>
      <c r="E502">
        <v>573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 t="b">
        <f t="shared" si="15"/>
        <v>0</v>
      </c>
      <c r="V502" t="str">
        <f t="shared" si="14"/>
        <v>Kattegatcentret</v>
      </c>
      <c r="W502" s="1" t="str">
        <f>VLOOKUP(V502,Attractions!C:G,4,0)</f>
        <v>Aquariums</v>
      </c>
    </row>
    <row r="503" spans="1:23">
      <c r="A503" t="s">
        <v>79</v>
      </c>
      <c r="B503" t="s">
        <v>80</v>
      </c>
      <c r="C503" t="s">
        <v>680</v>
      </c>
      <c r="D503">
        <v>4.4000000000000004</v>
      </c>
      <c r="E503">
        <v>312</v>
      </c>
      <c r="F503">
        <v>1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b">
        <f t="shared" si="15"/>
        <v>0</v>
      </c>
      <c r="V503" t="str">
        <f t="shared" si="14"/>
        <v>Lindholm Hoje</v>
      </c>
      <c r="W503" s="1" t="str">
        <f>VLOOKUP(V503,Attractions!C:G,4,0)</f>
        <v>Historic Sites • History Museums</v>
      </c>
    </row>
    <row r="504" spans="1:23">
      <c r="A504" t="s">
        <v>79</v>
      </c>
      <c r="B504" t="s">
        <v>80</v>
      </c>
      <c r="C504" t="s">
        <v>681</v>
      </c>
      <c r="D504">
        <v>4.4000000000000004</v>
      </c>
      <c r="E504">
        <v>732</v>
      </c>
      <c r="F504">
        <v>0</v>
      </c>
      <c r="G504">
        <v>1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b">
        <f t="shared" si="15"/>
        <v>0</v>
      </c>
      <c r="V504" t="str">
        <f t="shared" si="14"/>
        <v>Aarhus Cathedral</v>
      </c>
      <c r="W504" s="1" t="str">
        <f>VLOOKUP(V504,Attractions!C:G,4,0)</f>
        <v>Architectural Buildings • Religious Sites</v>
      </c>
    </row>
    <row r="505" spans="1:23">
      <c r="A505" t="s">
        <v>79</v>
      </c>
      <c r="B505" t="s">
        <v>80</v>
      </c>
      <c r="C505" t="s">
        <v>682</v>
      </c>
      <c r="D505">
        <v>4.4000000000000004</v>
      </c>
      <c r="E505">
        <v>621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 t="b">
        <f t="shared" si="15"/>
        <v>0</v>
      </c>
      <c r="V505" t="str">
        <f t="shared" si="14"/>
        <v>Dokk1</v>
      </c>
      <c r="W505" s="1" t="str">
        <f>VLOOKUP(V505,Attractions!C:G,4,0)</f>
        <v>Points of Interest • Landmarks • Libraries</v>
      </c>
    </row>
    <row r="506" spans="1:23">
      <c r="A506" t="s">
        <v>79</v>
      </c>
      <c r="B506" t="s">
        <v>80</v>
      </c>
      <c r="C506" t="s">
        <v>684</v>
      </c>
      <c r="D506">
        <v>4.4000000000000004</v>
      </c>
      <c r="E506">
        <v>743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b">
        <f t="shared" si="15"/>
        <v>0</v>
      </c>
      <c r="V506" t="str">
        <f t="shared" si="14"/>
        <v>Skagens Museum</v>
      </c>
      <c r="W506" s="1" t="str">
        <f>VLOOKUP(V506,Attractions!C:G,4,0)</f>
        <v>Art Museums</v>
      </c>
    </row>
    <row r="507" spans="1:23">
      <c r="A507" t="s">
        <v>79</v>
      </c>
      <c r="B507" t="s">
        <v>80</v>
      </c>
      <c r="C507" t="s">
        <v>685</v>
      </c>
      <c r="D507">
        <v>4.2</v>
      </c>
      <c r="E507">
        <v>753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b">
        <f t="shared" si="15"/>
        <v>0</v>
      </c>
      <c r="V507" t="str">
        <f t="shared" si="14"/>
        <v>Aalborg Zoo</v>
      </c>
      <c r="W507" s="1" t="str">
        <f>VLOOKUP(V507,Attractions!C:G,4,0)</f>
        <v>Zoos</v>
      </c>
    </row>
    <row r="508" spans="1:23">
      <c r="A508" t="s">
        <v>79</v>
      </c>
      <c r="B508" t="s">
        <v>80</v>
      </c>
      <c r="C508" t="s">
        <v>686</v>
      </c>
      <c r="D508">
        <v>4.4000000000000004</v>
      </c>
      <c r="E508">
        <v>193</v>
      </c>
      <c r="F508">
        <v>1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 t="b">
        <f t="shared" si="15"/>
        <v>0</v>
      </c>
      <c r="V508" t="str">
        <f t="shared" si="14"/>
        <v>Monsted Kalkgruber</v>
      </c>
      <c r="W508" s="1" t="str">
        <f>VLOOKUP(V508,Attractions!C:G,4,0)</f>
        <v>Mines • History Museums</v>
      </c>
    </row>
    <row r="509" spans="1:23">
      <c r="A509" t="s">
        <v>79</v>
      </c>
      <c r="B509" t="s">
        <v>80</v>
      </c>
      <c r="C509" t="s">
        <v>688</v>
      </c>
      <c r="D509">
        <v>4.5999999999999996</v>
      </c>
      <c r="E509">
        <v>237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</v>
      </c>
      <c r="T509">
        <v>0</v>
      </c>
      <c r="U509" t="b">
        <f t="shared" si="15"/>
        <v>0</v>
      </c>
      <c r="V509" t="str">
        <f t="shared" si="14"/>
        <v>Blokhus Beach</v>
      </c>
      <c r="W509" s="1" t="str">
        <f>VLOOKUP(V509,Attractions!C:G,4,0)</f>
        <v>Beaches</v>
      </c>
    </row>
    <row r="510" spans="1:23">
      <c r="A510" t="s">
        <v>79</v>
      </c>
      <c r="B510" t="s">
        <v>80</v>
      </c>
      <c r="C510" t="s">
        <v>689</v>
      </c>
      <c r="D510">
        <v>4.4000000000000004</v>
      </c>
      <c r="E510">
        <v>349</v>
      </c>
      <c r="F510">
        <v>0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t="b">
        <f t="shared" si="15"/>
        <v>0</v>
      </c>
      <c r="V510" t="str">
        <f t="shared" si="14"/>
        <v>Trapholt Museum for Moderne Kunst og Design</v>
      </c>
      <c r="W510" s="1" t="str">
        <f>VLOOKUP(V510,Attractions!C:G,4,0)</f>
        <v>Art Museums</v>
      </c>
    </row>
    <row r="511" spans="1:23">
      <c r="A511" t="s">
        <v>79</v>
      </c>
      <c r="B511" t="s">
        <v>80</v>
      </c>
      <c r="C511" t="s">
        <v>690</v>
      </c>
      <c r="D511">
        <v>4.0999999999999996</v>
      </c>
      <c r="E511">
        <v>399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 t="b">
        <f t="shared" si="15"/>
        <v>0</v>
      </c>
      <c r="V511" t="str">
        <f t="shared" si="14"/>
        <v>Universe</v>
      </c>
      <c r="W511" s="1" t="str">
        <f>VLOOKUP(V511,Attractions!C:G,4,0)</f>
        <v>Amusement • Theme Parks</v>
      </c>
    </row>
    <row r="512" spans="1:23">
      <c r="A512" t="s">
        <v>692</v>
      </c>
      <c r="B512" t="s">
        <v>81</v>
      </c>
      <c r="C512" t="s">
        <v>693</v>
      </c>
      <c r="D512">
        <v>4.7</v>
      </c>
      <c r="E512">
        <v>14991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 t="b">
        <f t="shared" si="15"/>
        <v>0</v>
      </c>
      <c r="V512" t="str">
        <f t="shared" si="14"/>
        <v>Tallinn Old Town</v>
      </c>
      <c r="W512" s="1" t="str">
        <f>VLOOKUP(V512,Attractions!C:G,4,0)</f>
        <v>Neighborhoods</v>
      </c>
    </row>
    <row r="513" spans="1:23">
      <c r="A513" t="s">
        <v>692</v>
      </c>
      <c r="B513" t="s">
        <v>81</v>
      </c>
      <c r="C513" t="s">
        <v>694</v>
      </c>
      <c r="D513">
        <v>4.7</v>
      </c>
      <c r="E513">
        <v>3787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b">
        <f t="shared" si="15"/>
        <v>0</v>
      </c>
      <c r="V513" t="str">
        <f t="shared" si="14"/>
        <v>Lennusadam Seaplane Harbour</v>
      </c>
      <c r="W513" s="1" t="str">
        <f>VLOOKUP(V513,Attractions!C:G,4,0)</f>
        <v>Speciality Museums</v>
      </c>
    </row>
    <row r="514" spans="1:23">
      <c r="A514" t="s">
        <v>692</v>
      </c>
      <c r="B514" t="s">
        <v>81</v>
      </c>
      <c r="C514" t="s">
        <v>695</v>
      </c>
      <c r="D514">
        <v>4.5999999999999996</v>
      </c>
      <c r="E514">
        <v>3586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 t="b">
        <f t="shared" si="15"/>
        <v>0</v>
      </c>
      <c r="V514" t="str">
        <f t="shared" ref="V514:V577" si="16">C514</f>
        <v>Toompea Hill</v>
      </c>
      <c r="W514" s="1" t="str">
        <f>VLOOKUP(V514,Attractions!C:G,4,0)</f>
        <v>Historic Sites • Points of Interest • Landmarks</v>
      </c>
    </row>
    <row r="515" spans="1:23">
      <c r="A515" t="s">
        <v>692</v>
      </c>
      <c r="B515" t="s">
        <v>81</v>
      </c>
      <c r="C515" t="s">
        <v>696</v>
      </c>
      <c r="D515">
        <v>4.4000000000000004</v>
      </c>
      <c r="E515">
        <v>3622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b">
        <f t="shared" ref="U515:U578" si="17">IF(AND(F515=0,G515=0,H515=0,I515=0,J515=0,L515=0,M515=0,N515=0,O515=0,P515=0,Q515=0,R515=0,S515=0,K515=0),TRUE,FALSE)</f>
        <v>0</v>
      </c>
      <c r="V515" t="str">
        <f t="shared" si="16"/>
        <v>Alexander Nevsky Cathedral</v>
      </c>
      <c r="W515" s="1" t="str">
        <f>VLOOKUP(V515,Attractions!C:G,4,0)</f>
        <v>Religious Sites</v>
      </c>
    </row>
    <row r="516" spans="1:23">
      <c r="A516" t="s">
        <v>692</v>
      </c>
      <c r="B516" t="s">
        <v>81</v>
      </c>
      <c r="C516" t="s">
        <v>697</v>
      </c>
      <c r="D516">
        <v>4.5</v>
      </c>
      <c r="E516">
        <v>4832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</v>
      </c>
      <c r="T516">
        <v>0</v>
      </c>
      <c r="U516" t="b">
        <f t="shared" si="17"/>
        <v>0</v>
      </c>
      <c r="V516" t="str">
        <f t="shared" si="16"/>
        <v>Town Hall Square</v>
      </c>
      <c r="W516" s="1" t="str">
        <f>VLOOKUP(V516,Attractions!C:G,4,0)</f>
        <v>Points of Interest • Landmarks</v>
      </c>
    </row>
    <row r="517" spans="1:23">
      <c r="A517" t="s">
        <v>692</v>
      </c>
      <c r="B517" t="s">
        <v>81</v>
      </c>
      <c r="C517" t="s">
        <v>698</v>
      </c>
      <c r="D517">
        <v>4.5</v>
      </c>
      <c r="E517">
        <v>2136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 t="b">
        <f t="shared" si="17"/>
        <v>0</v>
      </c>
      <c r="V517" t="str">
        <f t="shared" si="16"/>
        <v>Kadriorg Park</v>
      </c>
      <c r="W517" s="1" t="str">
        <f>VLOOKUP(V517,Attractions!C:G,4,0)</f>
        <v>Parks</v>
      </c>
    </row>
    <row r="518" spans="1:23">
      <c r="A518" t="s">
        <v>692</v>
      </c>
      <c r="B518" t="s">
        <v>81</v>
      </c>
      <c r="C518" t="s">
        <v>699</v>
      </c>
      <c r="D518">
        <v>4.0999999999999996</v>
      </c>
      <c r="E518">
        <v>1277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b">
        <f t="shared" si="17"/>
        <v>0</v>
      </c>
      <c r="V518" t="str">
        <f t="shared" si="16"/>
        <v>KGB Museum (Hotel Viru)</v>
      </c>
      <c r="W518" s="1" t="str">
        <f>VLOOKUP(V518,Attractions!C:G,4,0)</f>
        <v>Speciality Museums</v>
      </c>
    </row>
    <row r="519" spans="1:23">
      <c r="A519" t="s">
        <v>692</v>
      </c>
      <c r="B519" t="s">
        <v>81</v>
      </c>
      <c r="C519" t="s">
        <v>700</v>
      </c>
      <c r="D519">
        <v>4.2</v>
      </c>
      <c r="E519">
        <v>1275</v>
      </c>
      <c r="F519">
        <v>1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b">
        <f t="shared" si="17"/>
        <v>0</v>
      </c>
      <c r="V519" t="str">
        <f t="shared" si="16"/>
        <v>Bastion Passages (Kiek in de Kök)</v>
      </c>
      <c r="W519" s="1" t="str">
        <f>VLOOKUP(V519,Attractions!C:G,4,0)</f>
        <v>History Museums</v>
      </c>
    </row>
    <row r="520" spans="1:23">
      <c r="A520" t="s">
        <v>692</v>
      </c>
      <c r="B520" t="s">
        <v>81</v>
      </c>
      <c r="C520" t="s">
        <v>701</v>
      </c>
      <c r="D520">
        <v>4.2</v>
      </c>
      <c r="E520">
        <v>368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b">
        <f t="shared" si="17"/>
        <v>0</v>
      </c>
      <c r="V520" t="str">
        <f t="shared" si="16"/>
        <v>Balti Jaama Turg (Market)</v>
      </c>
      <c r="W520" s="1" t="str">
        <f>VLOOKUP(V520,Attractions!C:G,4,0)</f>
        <v>Flea • Street Markets</v>
      </c>
    </row>
    <row r="521" spans="1:23">
      <c r="A521" t="s">
        <v>692</v>
      </c>
      <c r="B521" t="s">
        <v>81</v>
      </c>
      <c r="C521" t="s">
        <v>702</v>
      </c>
      <c r="D521">
        <v>4.4000000000000004</v>
      </c>
      <c r="E521">
        <v>1069</v>
      </c>
      <c r="F521">
        <v>1</v>
      </c>
      <c r="G521">
        <v>0</v>
      </c>
      <c r="H521">
        <v>0</v>
      </c>
      <c r="I521">
        <v>1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b">
        <f t="shared" si="17"/>
        <v>0</v>
      </c>
      <c r="V521" t="str">
        <f t="shared" si="16"/>
        <v>Niguliste Museum (St. Nicholas Church)</v>
      </c>
      <c r="W521" s="1" t="str">
        <f>VLOOKUP(V521,Attractions!C:G,4,0)</f>
        <v>Historic Sites • Art Museums</v>
      </c>
    </row>
    <row r="522" spans="1:23">
      <c r="A522" t="s">
        <v>692</v>
      </c>
      <c r="B522" t="s">
        <v>81</v>
      </c>
      <c r="C522" t="s">
        <v>704</v>
      </c>
      <c r="D522">
        <v>4.4000000000000004</v>
      </c>
      <c r="E522">
        <v>1211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b">
        <f t="shared" si="17"/>
        <v>0</v>
      </c>
      <c r="V522" t="str">
        <f t="shared" si="16"/>
        <v>Tallinn Town Wall</v>
      </c>
      <c r="W522" s="1" t="str">
        <f>VLOOKUP(V522,Attractions!C:G,4,0)</f>
        <v>Historic Sites</v>
      </c>
    </row>
    <row r="523" spans="1:23">
      <c r="A523" t="s">
        <v>692</v>
      </c>
      <c r="B523" t="s">
        <v>81</v>
      </c>
      <c r="C523" t="s">
        <v>705</v>
      </c>
      <c r="D523">
        <v>4.3</v>
      </c>
      <c r="E523">
        <v>1571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 t="b">
        <f t="shared" si="17"/>
        <v>0</v>
      </c>
      <c r="V523" t="str">
        <f t="shared" si="16"/>
        <v>Tallinn TV Tower</v>
      </c>
      <c r="W523" s="1" t="str">
        <f>VLOOKUP(V523,Attractions!C:G,4,0)</f>
        <v>Points of Interest • Landmarks • Observation Decks • Towers</v>
      </c>
    </row>
    <row r="524" spans="1:23">
      <c r="A524" t="s">
        <v>692</v>
      </c>
      <c r="B524" t="s">
        <v>81</v>
      </c>
      <c r="C524" t="s">
        <v>707</v>
      </c>
      <c r="D524">
        <v>4.4000000000000004</v>
      </c>
      <c r="E524">
        <v>1641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 t="b">
        <f t="shared" si="17"/>
        <v>0</v>
      </c>
      <c r="V524" t="str">
        <f t="shared" si="16"/>
        <v>St. Olav's Church (Oleviste kirik)</v>
      </c>
      <c r="W524" s="1" t="str">
        <f>VLOOKUP(V524,Attractions!C:G,4,0)</f>
        <v>Historic Sites • Points of Interest • Landmarks</v>
      </c>
    </row>
    <row r="525" spans="1:23">
      <c r="A525" t="s">
        <v>692</v>
      </c>
      <c r="B525" t="s">
        <v>81</v>
      </c>
      <c r="C525" t="s">
        <v>708</v>
      </c>
      <c r="D525">
        <v>4.8</v>
      </c>
      <c r="E525">
        <v>288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b">
        <f t="shared" si="17"/>
        <v>0</v>
      </c>
      <c r="V525" t="str">
        <f t="shared" si="16"/>
        <v>Museum of Orders of Knighthood</v>
      </c>
      <c r="W525" s="1" t="str">
        <f>VLOOKUP(V525,Attractions!C:G,4,0)</f>
        <v>Speciality Museums • History Museums</v>
      </c>
    </row>
    <row r="526" spans="1:23">
      <c r="A526" t="s">
        <v>692</v>
      </c>
      <c r="B526" t="s">
        <v>81</v>
      </c>
      <c r="C526" t="s">
        <v>709</v>
      </c>
      <c r="D526">
        <v>4.2</v>
      </c>
      <c r="E526">
        <v>579</v>
      </c>
      <c r="F526">
        <v>1</v>
      </c>
      <c r="G526">
        <v>0</v>
      </c>
      <c r="H526">
        <v>0</v>
      </c>
      <c r="I526">
        <v>1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 t="b">
        <f t="shared" si="17"/>
        <v>0</v>
      </c>
      <c r="V526" t="str">
        <f t="shared" si="16"/>
        <v>Kadriorg Palace</v>
      </c>
      <c r="W526" s="1" t="str">
        <f>VLOOKUP(V526,Attractions!C:G,4,0)</f>
        <v>Castles • Art Museums</v>
      </c>
    </row>
    <row r="527" spans="1:23">
      <c r="A527" t="s">
        <v>692</v>
      </c>
      <c r="B527" t="s">
        <v>81</v>
      </c>
      <c r="C527" t="s">
        <v>711</v>
      </c>
      <c r="D527">
        <v>4.4000000000000004</v>
      </c>
      <c r="E527">
        <v>1149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0</v>
      </c>
      <c r="U527" t="b">
        <f t="shared" si="17"/>
        <v>0</v>
      </c>
      <c r="V527" t="str">
        <f t="shared" si="16"/>
        <v>St. Catherine's Passage</v>
      </c>
      <c r="W527" s="1" t="str">
        <f>VLOOKUP(V527,Attractions!C:G,4,0)</f>
        <v>Points of Interest • Landmarks</v>
      </c>
    </row>
    <row r="528" spans="1:23">
      <c r="A528" t="s">
        <v>692</v>
      </c>
      <c r="B528" t="s">
        <v>81</v>
      </c>
      <c r="C528" t="s">
        <v>712</v>
      </c>
      <c r="D528">
        <v>4.4000000000000004</v>
      </c>
      <c r="E528">
        <v>1319</v>
      </c>
      <c r="F528">
        <v>1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b">
        <f t="shared" si="17"/>
        <v>0</v>
      </c>
      <c r="V528" t="str">
        <f t="shared" si="16"/>
        <v>Tallinn Town Hall</v>
      </c>
      <c r="W528" s="1" t="str">
        <f>VLOOKUP(V528,Attractions!C:G,4,0)</f>
        <v>Historic Sites • Architectural Buildings</v>
      </c>
    </row>
    <row r="529" spans="1:23">
      <c r="A529" t="s">
        <v>692</v>
      </c>
      <c r="B529" t="s">
        <v>81</v>
      </c>
      <c r="C529" t="s">
        <v>713</v>
      </c>
      <c r="D529">
        <v>4.4000000000000004</v>
      </c>
      <c r="E529">
        <v>322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b">
        <f t="shared" si="17"/>
        <v>0</v>
      </c>
      <c r="V529" t="str">
        <f t="shared" si="16"/>
        <v>Telliskivi Creative City</v>
      </c>
      <c r="W529" s="1" t="str">
        <f>VLOOKUP(V529,Attractions!C:G,4,0)</f>
        <v>Civic Centres</v>
      </c>
    </row>
    <row r="530" spans="1:23">
      <c r="A530" t="s">
        <v>692</v>
      </c>
      <c r="B530" t="s">
        <v>81</v>
      </c>
      <c r="C530" t="s">
        <v>715</v>
      </c>
      <c r="D530">
        <v>4.3</v>
      </c>
      <c r="E530">
        <v>538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b">
        <f t="shared" si="17"/>
        <v>0</v>
      </c>
      <c r="V530" t="str">
        <f t="shared" si="16"/>
        <v>Kalamaja</v>
      </c>
      <c r="W530" s="1" t="str">
        <f>VLOOKUP(V530,Attractions!C:G,4,0)</f>
        <v>Neighborhoods</v>
      </c>
    </row>
    <row r="531" spans="1:23">
      <c r="A531" t="s">
        <v>692</v>
      </c>
      <c r="B531" t="s">
        <v>81</v>
      </c>
      <c r="C531" t="s">
        <v>716</v>
      </c>
      <c r="D531">
        <v>4.5999999999999996</v>
      </c>
      <c r="E531">
        <v>442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 t="b">
        <f t="shared" si="17"/>
        <v>0</v>
      </c>
      <c r="V531" t="str">
        <f t="shared" si="16"/>
        <v>Kohtuotsa Viewpoint</v>
      </c>
      <c r="W531" s="1" t="str">
        <f>VLOOKUP(V531,Attractions!C:G,4,0)</f>
        <v>Historic Sites • Points of Interest • Landmarks</v>
      </c>
    </row>
    <row r="532" spans="1:23">
      <c r="A532" t="s">
        <v>692</v>
      </c>
      <c r="B532" t="s">
        <v>81</v>
      </c>
      <c r="C532" t="s">
        <v>717</v>
      </c>
      <c r="D532">
        <v>4.0999999999999996</v>
      </c>
      <c r="E532">
        <v>400</v>
      </c>
      <c r="F532">
        <v>1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b">
        <f t="shared" si="17"/>
        <v>0</v>
      </c>
      <c r="V532" t="str">
        <f t="shared" si="16"/>
        <v>Estonian Maritime Museum</v>
      </c>
      <c r="W532" s="1" t="str">
        <f>VLOOKUP(V532,Attractions!C:G,4,0)</f>
        <v>Military Museums</v>
      </c>
    </row>
    <row r="533" spans="1:23">
      <c r="A533" t="s">
        <v>692</v>
      </c>
      <c r="B533" t="s">
        <v>81</v>
      </c>
      <c r="C533" t="s">
        <v>718</v>
      </c>
      <c r="D533">
        <v>4.7</v>
      </c>
      <c r="E533">
        <v>213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  <c r="U533" t="b">
        <f t="shared" si="17"/>
        <v>0</v>
      </c>
      <c r="V533" t="str">
        <f t="shared" si="16"/>
        <v>PROTO Invention Factory</v>
      </c>
      <c r="W533" s="1" t="str">
        <f>VLOOKUP(V533,Attractions!C:G,4,0)</f>
        <v>Science Museums</v>
      </c>
    </row>
    <row r="534" spans="1:23">
      <c r="A534" t="s">
        <v>692</v>
      </c>
      <c r="B534" t="s">
        <v>81</v>
      </c>
      <c r="C534" t="s">
        <v>720</v>
      </c>
      <c r="D534">
        <v>4.3</v>
      </c>
      <c r="E534">
        <v>508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b">
        <f t="shared" si="17"/>
        <v>0</v>
      </c>
      <c r="V534" t="str">
        <f t="shared" si="16"/>
        <v>Pirita Beach</v>
      </c>
      <c r="W534" s="1" t="str">
        <f>VLOOKUP(V534,Attractions!C:G,4,0)</f>
        <v>Neighborhoods</v>
      </c>
    </row>
    <row r="535" spans="1:23">
      <c r="A535" t="s">
        <v>692</v>
      </c>
      <c r="B535" t="s">
        <v>81</v>
      </c>
      <c r="C535" t="s">
        <v>721</v>
      </c>
      <c r="D535">
        <v>4.0999999999999996</v>
      </c>
      <c r="E535">
        <v>721</v>
      </c>
      <c r="F535">
        <v>1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b">
        <f t="shared" si="17"/>
        <v>0</v>
      </c>
      <c r="V535" t="str">
        <f t="shared" si="16"/>
        <v>Vabamu Museum of Occupations and Freedom</v>
      </c>
      <c r="W535" s="1" t="str">
        <f>VLOOKUP(V535,Attractions!C:G,4,0)</f>
        <v>History Museums</v>
      </c>
    </row>
    <row r="536" spans="1:23">
      <c r="A536" t="s">
        <v>692</v>
      </c>
      <c r="B536" t="s">
        <v>81</v>
      </c>
      <c r="C536" t="s">
        <v>722</v>
      </c>
      <c r="D536">
        <v>4.3</v>
      </c>
      <c r="E536">
        <v>460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b">
        <f t="shared" si="17"/>
        <v>0</v>
      </c>
      <c r="V536" t="str">
        <f t="shared" si="16"/>
        <v>St. Nicholas' Church and Museum (Niguliste Museum)</v>
      </c>
      <c r="W536" s="1" t="str">
        <f>VLOOKUP(V536,Attractions!C:G,4,0)</f>
        <v>Speciality Museums</v>
      </c>
    </row>
    <row r="537" spans="1:23">
      <c r="A537" t="s">
        <v>692</v>
      </c>
      <c r="B537" t="s">
        <v>81</v>
      </c>
      <c r="C537" t="s">
        <v>723</v>
      </c>
      <c r="D537">
        <v>4.3</v>
      </c>
      <c r="E537">
        <v>888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0</v>
      </c>
      <c r="U537" t="b">
        <f t="shared" si="17"/>
        <v>0</v>
      </c>
      <c r="V537" t="str">
        <f t="shared" si="16"/>
        <v>Viru Gates</v>
      </c>
      <c r="W537" s="1" t="str">
        <f>VLOOKUP(V537,Attractions!C:G,4,0)</f>
        <v>Points of Interest • Landmarks</v>
      </c>
    </row>
    <row r="538" spans="1:23">
      <c r="A538" t="s">
        <v>692</v>
      </c>
      <c r="B538" t="s">
        <v>81</v>
      </c>
      <c r="C538" t="s">
        <v>724</v>
      </c>
      <c r="D538">
        <v>3.8</v>
      </c>
      <c r="E538">
        <v>517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 t="b">
        <f t="shared" si="17"/>
        <v>0</v>
      </c>
      <c r="V538" t="str">
        <f t="shared" si="16"/>
        <v>Tallink Silja Line</v>
      </c>
      <c r="W538" s="1" t="str">
        <f>VLOOKUP(V538,Attractions!C:G,4,0)</f>
        <v>Ferries</v>
      </c>
    </row>
    <row r="539" spans="1:23">
      <c r="A539" t="s">
        <v>692</v>
      </c>
      <c r="B539" t="s">
        <v>81</v>
      </c>
      <c r="C539" t="s">
        <v>726</v>
      </c>
      <c r="D539">
        <v>4.4000000000000004</v>
      </c>
      <c r="E539">
        <v>626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  <c r="U539" t="b">
        <f t="shared" si="17"/>
        <v>0</v>
      </c>
      <c r="V539" t="str">
        <f t="shared" si="16"/>
        <v>Pikk Street</v>
      </c>
      <c r="W539" s="1" t="str">
        <f>VLOOKUP(V539,Attractions!C:G,4,0)</f>
        <v>Points of Interest • Landmarks</v>
      </c>
    </row>
    <row r="540" spans="1:23">
      <c r="A540" t="s">
        <v>692</v>
      </c>
      <c r="B540" t="s">
        <v>81</v>
      </c>
      <c r="C540" t="s">
        <v>727</v>
      </c>
      <c r="D540">
        <v>4.5</v>
      </c>
      <c r="E540">
        <v>372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0</v>
      </c>
      <c r="U540" t="b">
        <f t="shared" si="17"/>
        <v>0</v>
      </c>
      <c r="V540" t="str">
        <f t="shared" si="16"/>
        <v>Patkuli Viewpoint</v>
      </c>
      <c r="W540" s="1" t="str">
        <f>VLOOKUP(V540,Attractions!C:G,4,0)</f>
        <v>Lookouts</v>
      </c>
    </row>
    <row r="541" spans="1:23">
      <c r="A541" t="s">
        <v>692</v>
      </c>
      <c r="B541" t="s">
        <v>81</v>
      </c>
      <c r="C541" t="s">
        <v>729</v>
      </c>
      <c r="D541">
        <v>4.0999999999999996</v>
      </c>
      <c r="E541">
        <v>426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b">
        <f t="shared" si="17"/>
        <v>0</v>
      </c>
      <c r="V541" t="str">
        <f t="shared" si="16"/>
        <v>Estonian Museum of Health Care</v>
      </c>
      <c r="W541" s="1" t="str">
        <f>VLOOKUP(V541,Attractions!C:G,4,0)</f>
        <v>Speciality Museums • Points o</v>
      </c>
    </row>
    <row r="542" spans="1:23">
      <c r="A542" t="s">
        <v>731</v>
      </c>
      <c r="B542" t="s">
        <v>82</v>
      </c>
      <c r="C542" t="s">
        <v>732</v>
      </c>
      <c r="D542">
        <v>3.8</v>
      </c>
      <c r="E542">
        <v>4708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 t="b">
        <f t="shared" si="17"/>
        <v>0</v>
      </c>
      <c r="V542" t="str">
        <f t="shared" si="16"/>
        <v>Santa Claus Village</v>
      </c>
      <c r="W542" s="1" t="str">
        <f>VLOOKUP(V542,Attractions!C:G,4,0)</f>
        <v>Points of Interest • Landmarks</v>
      </c>
    </row>
    <row r="543" spans="1:23">
      <c r="A543" t="s">
        <v>731</v>
      </c>
      <c r="B543" t="s">
        <v>82</v>
      </c>
      <c r="C543" t="s">
        <v>733</v>
      </c>
      <c r="D543">
        <v>4.2</v>
      </c>
      <c r="E543">
        <v>1973</v>
      </c>
      <c r="F543">
        <v>1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b">
        <f t="shared" si="17"/>
        <v>0</v>
      </c>
      <c r="V543" t="str">
        <f t="shared" si="16"/>
        <v>Arktikum</v>
      </c>
      <c r="W543" s="1" t="str">
        <f>VLOOKUP(V543,Attractions!C:G,4,0)</f>
        <v>History Museums</v>
      </c>
    </row>
    <row r="544" spans="1:23">
      <c r="A544" t="s">
        <v>731</v>
      </c>
      <c r="B544" t="s">
        <v>82</v>
      </c>
      <c r="C544" t="s">
        <v>734</v>
      </c>
      <c r="D544">
        <v>4.3</v>
      </c>
      <c r="E544">
        <v>813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b">
        <f t="shared" si="17"/>
        <v>0</v>
      </c>
      <c r="V544" t="str">
        <f t="shared" si="16"/>
        <v>Ranua Wildlife Park</v>
      </c>
      <c r="W544" s="1" t="str">
        <f>VLOOKUP(V544,Attractions!C:G,4,0)</f>
        <v>Safaris • Zoos</v>
      </c>
    </row>
    <row r="545" spans="1:23">
      <c r="A545" t="s">
        <v>731</v>
      </c>
      <c r="B545" t="s">
        <v>82</v>
      </c>
      <c r="C545" t="s">
        <v>736</v>
      </c>
      <c r="D545">
        <v>4.5</v>
      </c>
      <c r="E545">
        <v>496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0</v>
      </c>
      <c r="U545" t="b">
        <f t="shared" si="17"/>
        <v>0</v>
      </c>
      <c r="V545" t="str">
        <f t="shared" si="16"/>
        <v>Snow Village</v>
      </c>
      <c r="W545" s="1" t="str">
        <f>VLOOKUP(V545,Attractions!C:G,4,0)</f>
        <v>Points of Interest • Landmarks</v>
      </c>
    </row>
    <row r="546" spans="1:23">
      <c r="A546" t="s">
        <v>731</v>
      </c>
      <c r="B546" t="s">
        <v>82</v>
      </c>
      <c r="C546" t="s">
        <v>737</v>
      </c>
      <c r="D546">
        <v>3.8</v>
      </c>
      <c r="E546">
        <v>1087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b">
        <f t="shared" si="17"/>
        <v>0</v>
      </c>
      <c r="V546" t="str">
        <f t="shared" si="16"/>
        <v>SantaPark</v>
      </c>
      <c r="W546" s="1" t="str">
        <f>VLOOKUP(V546,Attractions!C:G,4,0)</f>
        <v>Amusement • Theme Parks</v>
      </c>
    </row>
    <row r="547" spans="1:23">
      <c r="A547" t="s">
        <v>731</v>
      </c>
      <c r="B547" t="s">
        <v>82</v>
      </c>
      <c r="C547" t="s">
        <v>738</v>
      </c>
      <c r="D547">
        <v>4.7</v>
      </c>
      <c r="E547">
        <v>361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b">
        <f t="shared" si="17"/>
        <v>0</v>
      </c>
      <c r="V547" t="str">
        <f t="shared" si="16"/>
        <v>Arctic Race Center (Ice Karting)</v>
      </c>
      <c r="W547" s="1" t="str">
        <f>VLOOKUP(V547,Attractions!C:G,4,0)</f>
        <v>Auto Racing Tracks</v>
      </c>
    </row>
    <row r="548" spans="1:23">
      <c r="A548" t="s">
        <v>731</v>
      </c>
      <c r="B548" t="s">
        <v>82</v>
      </c>
      <c r="C548" t="s">
        <v>739</v>
      </c>
      <c r="D548">
        <v>4.5</v>
      </c>
      <c r="E548">
        <v>577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b">
        <f t="shared" si="17"/>
        <v>0</v>
      </c>
      <c r="V548" t="str">
        <f t="shared" si="16"/>
        <v>Siida (Sami Museum and Nature Center)</v>
      </c>
      <c r="W548" s="1" t="str">
        <f>VLOOKUP(V548,Attractions!C:G,4,0)</f>
        <v>Speciality Museums</v>
      </c>
    </row>
    <row r="549" spans="1:23">
      <c r="A549" t="s">
        <v>731</v>
      </c>
      <c r="B549" t="s">
        <v>82</v>
      </c>
      <c r="C549" t="s">
        <v>740</v>
      </c>
      <c r="D549">
        <v>4.8</v>
      </c>
      <c r="E549">
        <v>197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 t="b">
        <f t="shared" si="17"/>
        <v>0</v>
      </c>
      <c r="V549" t="str">
        <f t="shared" si="16"/>
        <v>Pallas-Yllästunturi National Park</v>
      </c>
      <c r="W549" s="1" t="str">
        <f>VLOOKUP(V549,Attractions!C:G,4,0)</f>
        <v>National Parks • Hiking Trails</v>
      </c>
    </row>
    <row r="550" spans="1:23">
      <c r="A550" t="s">
        <v>731</v>
      </c>
      <c r="B550" t="s">
        <v>82</v>
      </c>
      <c r="C550" t="s">
        <v>742</v>
      </c>
      <c r="D550">
        <v>4.0999999999999996</v>
      </c>
      <c r="E550">
        <v>299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 t="b">
        <f t="shared" si="17"/>
        <v>0</v>
      </c>
      <c r="V550" t="str">
        <f t="shared" si="16"/>
        <v>Lampivaara Amethyst Mine</v>
      </c>
      <c r="W550" s="1" t="str">
        <f>VLOOKUP(V550,Attractions!C:G,4,0)</f>
        <v>Mines</v>
      </c>
    </row>
    <row r="551" spans="1:23">
      <c r="A551" t="s">
        <v>731</v>
      </c>
      <c r="B551" t="s">
        <v>82</v>
      </c>
      <c r="C551" t="s">
        <v>743</v>
      </c>
      <c r="D551">
        <v>4.7</v>
      </c>
      <c r="E551">
        <v>175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b">
        <f t="shared" si="17"/>
        <v>0</v>
      </c>
      <c r="V551" t="str">
        <f t="shared" si="16"/>
        <v>Levi Ski Resort</v>
      </c>
      <c r="W551" s="1" t="str">
        <f>VLOOKUP(V551,Attractions!C:G,4,0)</f>
        <v>Ski • Snowboard Areas • Game • Entertainment Centers</v>
      </c>
    </row>
    <row r="552" spans="1:23">
      <c r="A552" t="s">
        <v>731</v>
      </c>
      <c r="B552" t="s">
        <v>82</v>
      </c>
      <c r="C552" t="s">
        <v>744</v>
      </c>
      <c r="D552">
        <v>3.8</v>
      </c>
      <c r="E552">
        <v>206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b">
        <f t="shared" si="17"/>
        <v>0</v>
      </c>
      <c r="V552" t="str">
        <f t="shared" si="16"/>
        <v>Snowman World</v>
      </c>
      <c r="W552" s="1" t="str">
        <f>VLOOKUP(V552,Attractions!C:G,4,0)</f>
        <v>Amusement • Theme Parks</v>
      </c>
    </row>
    <row r="553" spans="1:23">
      <c r="A553" t="s">
        <v>731</v>
      </c>
      <c r="B553" t="s">
        <v>82</v>
      </c>
      <c r="C553" t="s">
        <v>745</v>
      </c>
      <c r="D553">
        <v>4.5999999999999996</v>
      </c>
      <c r="E553">
        <v>68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b">
        <f t="shared" si="17"/>
        <v>0</v>
      </c>
      <c r="V553" t="str">
        <f t="shared" si="16"/>
        <v>Korouoma Canyon</v>
      </c>
      <c r="W553" s="1" t="str">
        <f>VLOOKUP(V553,Attractions!C:G,4,0)</f>
        <v>Geologic Formations</v>
      </c>
    </row>
    <row r="554" spans="1:23">
      <c r="A554" t="s">
        <v>731</v>
      </c>
      <c r="B554" t="s">
        <v>82</v>
      </c>
      <c r="C554" t="s">
        <v>746</v>
      </c>
      <c r="D554">
        <v>4.5999999999999996</v>
      </c>
      <c r="E554">
        <v>95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b">
        <f t="shared" si="17"/>
        <v>0</v>
      </c>
      <c r="V554" t="str">
        <f t="shared" si="16"/>
        <v>Sirmakko Reindeer Farm</v>
      </c>
      <c r="W554" s="1" t="str">
        <f>VLOOKUP(V554,Attractions!C:G,4,0)</f>
        <v>Farms</v>
      </c>
    </row>
    <row r="555" spans="1:23">
      <c r="A555" t="s">
        <v>731</v>
      </c>
      <c r="B555" t="s">
        <v>82</v>
      </c>
      <c r="C555" t="s">
        <v>747</v>
      </c>
      <c r="D555">
        <v>4.8</v>
      </c>
      <c r="E555">
        <v>184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b">
        <f t="shared" si="17"/>
        <v>0</v>
      </c>
      <c r="V555" t="str">
        <f t="shared" si="16"/>
        <v>Salla Reindeer Park</v>
      </c>
      <c r="W555" s="1" t="str">
        <f>VLOOKUP(V555,Attractions!C:G,4,0)</f>
        <v>Nature • Wildlife Areas • Parks</v>
      </c>
    </row>
    <row r="556" spans="1:23">
      <c r="A556" t="s">
        <v>731</v>
      </c>
      <c r="B556" t="s">
        <v>82</v>
      </c>
      <c r="C556" t="s">
        <v>748</v>
      </c>
      <c r="D556">
        <v>4.2</v>
      </c>
      <c r="E556">
        <v>175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b">
        <f t="shared" si="17"/>
        <v>0</v>
      </c>
      <c r="V556" t="str">
        <f t="shared" si="16"/>
        <v>Santa's Grotto</v>
      </c>
      <c r="W556" s="1" t="str">
        <f>VLOOKUP(V556,Attractions!C:G,4,0)</f>
        <v>Amusement • Theme Parks</v>
      </c>
    </row>
    <row r="557" spans="1:23">
      <c r="A557" t="s">
        <v>731</v>
      </c>
      <c r="B557" t="s">
        <v>82</v>
      </c>
      <c r="C557" t="s">
        <v>749</v>
      </c>
      <c r="D557">
        <v>4.5</v>
      </c>
      <c r="E557">
        <v>76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b">
        <f t="shared" si="17"/>
        <v>0</v>
      </c>
      <c r="V557" t="str">
        <f t="shared" si="16"/>
        <v>Pyha-Luosto National Park</v>
      </c>
      <c r="W557" s="1" t="str">
        <f>VLOOKUP(V557,Attractions!C:G,4,0)</f>
        <v>Amusement • Theme Parks</v>
      </c>
    </row>
    <row r="558" spans="1:23">
      <c r="A558" t="s">
        <v>731</v>
      </c>
      <c r="B558" t="s">
        <v>82</v>
      </c>
      <c r="C558" t="s">
        <v>750</v>
      </c>
      <c r="D558">
        <v>4.3</v>
      </c>
      <c r="E558">
        <v>114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 t="b">
        <f t="shared" si="17"/>
        <v>0</v>
      </c>
      <c r="V558" t="str">
        <f t="shared" si="16"/>
        <v>Ylläs Ski Resort</v>
      </c>
      <c r="W558" s="1" t="str">
        <f>VLOOKUP(V558,Attractions!C:G,4,0)</f>
        <v>Ski • Snowboard Areas</v>
      </c>
    </row>
    <row r="559" spans="1:23">
      <c r="A559" t="s">
        <v>731</v>
      </c>
      <c r="B559" t="s">
        <v>82</v>
      </c>
      <c r="C559" t="s">
        <v>751</v>
      </c>
      <c r="D559">
        <v>4.7</v>
      </c>
      <c r="E559">
        <v>193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b">
        <f t="shared" si="17"/>
        <v>0</v>
      </c>
      <c r="V559" t="str">
        <f t="shared" si="16"/>
        <v>Arctic Lifestyle (Husky &amp; Reindeer Safaris)</v>
      </c>
      <c r="W559" s="1" t="str">
        <f>VLOOKUP(V559,Attractions!C:G,4,0)</f>
        <v>Safaris</v>
      </c>
    </row>
    <row r="560" spans="1:23">
      <c r="A560" t="s">
        <v>731</v>
      </c>
      <c r="B560" t="s">
        <v>82</v>
      </c>
      <c r="C560" t="s">
        <v>753</v>
      </c>
      <c r="D560">
        <v>4.9000000000000004</v>
      </c>
      <c r="E560">
        <v>49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b">
        <f t="shared" si="17"/>
        <v>0</v>
      </c>
      <c r="V560" t="str">
        <f t="shared" si="16"/>
        <v>Riisitunturi National Park</v>
      </c>
      <c r="W560" s="1" t="str">
        <f>VLOOKUP(V560,Attractions!C:G,4,0)</f>
        <v>National Parks</v>
      </c>
    </row>
    <row r="561" spans="1:23">
      <c r="A561" t="s">
        <v>731</v>
      </c>
      <c r="B561" t="s">
        <v>82</v>
      </c>
      <c r="C561" t="s">
        <v>754</v>
      </c>
      <c r="D561">
        <v>4.3</v>
      </c>
      <c r="E561">
        <v>125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b">
        <f t="shared" si="17"/>
        <v>0</v>
      </c>
      <c r="V561" t="str">
        <f t="shared" si="16"/>
        <v>Yllas</v>
      </c>
      <c r="W561" s="1" t="str">
        <f>VLOOKUP(V561,Attractions!C:G,4,0)</f>
        <v>Ski • Snowboard Areas</v>
      </c>
    </row>
    <row r="562" spans="1:23">
      <c r="A562" t="s">
        <v>731</v>
      </c>
      <c r="B562" t="s">
        <v>82</v>
      </c>
      <c r="C562" t="s">
        <v>755</v>
      </c>
      <c r="D562">
        <v>4.7</v>
      </c>
      <c r="E562">
        <v>36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b">
        <f t="shared" si="17"/>
        <v>0</v>
      </c>
      <c r="V562" t="str">
        <f t="shared" si="16"/>
        <v>Levi Ski Resort (North)</v>
      </c>
      <c r="W562" s="1" t="str">
        <f>VLOOKUP(V562,Attractions!C:G,4,0)</f>
        <v>Ski • Snowboard Areas</v>
      </c>
    </row>
    <row r="563" spans="1:23">
      <c r="A563" t="s">
        <v>731</v>
      </c>
      <c r="B563" t="s">
        <v>82</v>
      </c>
      <c r="C563" t="s">
        <v>756</v>
      </c>
      <c r="D563">
        <v>4.9000000000000004</v>
      </c>
      <c r="E563">
        <v>30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b">
        <f t="shared" si="17"/>
        <v>0</v>
      </c>
      <c r="V563" t="str">
        <f t="shared" si="16"/>
        <v>Ounasvaara</v>
      </c>
      <c r="W563" s="1" t="str">
        <f>VLOOKUP(V563,Attractions!C:G,4,0)</f>
        <v>Caverns • Caves</v>
      </c>
    </row>
    <row r="564" spans="1:23">
      <c r="A564" t="s">
        <v>731</v>
      </c>
      <c r="B564" t="s">
        <v>82</v>
      </c>
      <c r="C564" t="s">
        <v>757</v>
      </c>
      <c r="D564">
        <v>4.8</v>
      </c>
      <c r="E564">
        <v>133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b">
        <f t="shared" si="17"/>
        <v>0</v>
      </c>
      <c r="V564" t="str">
        <f t="shared" si="16"/>
        <v>Pallas-Yllästunturi National Park (scenery)</v>
      </c>
      <c r="W564" s="1" t="str">
        <f>VLOOKUP(V564,Attractions!C:G,4,0)</f>
        <v>National Parks</v>
      </c>
    </row>
    <row r="565" spans="1:23">
      <c r="A565" t="s">
        <v>731</v>
      </c>
      <c r="B565" t="s">
        <v>82</v>
      </c>
      <c r="C565" t="s">
        <v>758</v>
      </c>
      <c r="D565">
        <v>4.7</v>
      </c>
      <c r="E565">
        <v>44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b">
        <f t="shared" si="17"/>
        <v>0</v>
      </c>
      <c r="V565" t="str">
        <f t="shared" si="16"/>
        <v>Auttiköngäs Waterfall</v>
      </c>
      <c r="W565" s="1" t="str">
        <f>VLOOKUP(V565,Attractions!C:G,4,0)</f>
        <v>Waterfalls</v>
      </c>
    </row>
    <row r="566" spans="1:23">
      <c r="A566" t="s">
        <v>731</v>
      </c>
      <c r="B566" t="s">
        <v>82</v>
      </c>
      <c r="C566" t="s">
        <v>759</v>
      </c>
      <c r="D566">
        <v>4.5999999999999996</v>
      </c>
      <c r="E566">
        <v>352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b">
        <f t="shared" si="17"/>
        <v>0</v>
      </c>
      <c r="V566" t="str">
        <f t="shared" si="16"/>
        <v>Ruka-Kuusamo Tourist Information</v>
      </c>
      <c r="W566" s="1" t="str">
        <f>VLOOKUP(V566,Attractions!C:G,4,0)</f>
        <v>Visitor Centers</v>
      </c>
    </row>
    <row r="567" spans="1:23">
      <c r="A567" t="s">
        <v>731</v>
      </c>
      <c r="B567" t="s">
        <v>82</v>
      </c>
      <c r="C567" t="s">
        <v>761</v>
      </c>
      <c r="D567">
        <v>4.3</v>
      </c>
      <c r="E567">
        <v>248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0</v>
      </c>
      <c r="U567" t="b">
        <f t="shared" si="17"/>
        <v>0</v>
      </c>
      <c r="V567" t="str">
        <f t="shared" si="16"/>
        <v>Luvattumaa - Levi Ice Gallery</v>
      </c>
      <c r="W567" s="1" t="str">
        <f>VLOOKUP(V567,Attractions!C:G,4,0)</f>
        <v>Points of Interest • Landmarks</v>
      </c>
    </row>
    <row r="568" spans="1:23">
      <c r="A568" t="s">
        <v>731</v>
      </c>
      <c r="B568" t="s">
        <v>82</v>
      </c>
      <c r="C568" t="s">
        <v>762</v>
      </c>
      <c r="D568">
        <v>4.2</v>
      </c>
      <c r="E568">
        <v>233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 t="b">
        <f t="shared" si="17"/>
        <v>0</v>
      </c>
      <c r="V568" t="str">
        <f t="shared" si="16"/>
        <v>Santa Claus Express (Arctic Circle Train)</v>
      </c>
      <c r="W568" s="1" t="str">
        <f>VLOOKUP(V568,Attractions!C:G,4,0)</f>
        <v>Rail Services</v>
      </c>
    </row>
    <row r="569" spans="1:23">
      <c r="A569" t="s">
        <v>731</v>
      </c>
      <c r="B569" t="s">
        <v>82</v>
      </c>
      <c r="C569" t="s">
        <v>764</v>
      </c>
      <c r="D569">
        <v>4.0999999999999996</v>
      </c>
      <c r="E569">
        <v>1857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 t="b">
        <f t="shared" si="17"/>
        <v>0</v>
      </c>
      <c r="V569" t="str">
        <f t="shared" si="16"/>
        <v>Arctic Circle (Rovaniemi)</v>
      </c>
      <c r="W569" s="1" t="str">
        <f>VLOOKUP(V569,Attractions!C:G,4,0)</f>
        <v>Points of Interest • Character Experiences</v>
      </c>
    </row>
    <row r="570" spans="1:23">
      <c r="A570" t="s">
        <v>731</v>
      </c>
      <c r="B570" t="s">
        <v>82</v>
      </c>
      <c r="C570" t="s">
        <v>766</v>
      </c>
      <c r="D570">
        <v>4.5999999999999996</v>
      </c>
      <c r="E570">
        <v>42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b">
        <f t="shared" si="17"/>
        <v>0</v>
      </c>
      <c r="V570" t="str">
        <f t="shared" si="16"/>
        <v>Reindeer Farm Porokylä</v>
      </c>
      <c r="W570" s="1" t="str">
        <f>VLOOKUP(V570,Attractions!C:G,4,0)</f>
        <v>Nature • Wildlife Areas • Farms</v>
      </c>
    </row>
    <row r="571" spans="1:23">
      <c r="A571" t="s">
        <v>731</v>
      </c>
      <c r="B571" t="s">
        <v>82</v>
      </c>
      <c r="C571" t="s">
        <v>768</v>
      </c>
      <c r="D571">
        <v>4.7</v>
      </c>
      <c r="E571">
        <v>36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b">
        <f t="shared" si="17"/>
        <v>0</v>
      </c>
      <c r="V571" t="str">
        <f t="shared" si="16"/>
        <v>Lapland Winter Park</v>
      </c>
      <c r="W571" s="1" t="str">
        <f>VLOOKUP(V571,Attractions!C:G,4,0)</f>
        <v>Amusement • Theme Parks</v>
      </c>
    </row>
    <row r="572" spans="1:23">
      <c r="A572" t="s">
        <v>769</v>
      </c>
      <c r="B572" t="s">
        <v>82</v>
      </c>
      <c r="C572" t="s">
        <v>770</v>
      </c>
      <c r="D572">
        <v>4.4000000000000004</v>
      </c>
      <c r="E572">
        <v>8418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b">
        <f t="shared" si="17"/>
        <v>0</v>
      </c>
      <c r="V572" t="str">
        <f t="shared" si="16"/>
        <v>Suomenlinna Fortress</v>
      </c>
      <c r="W572" s="1" t="str">
        <f>VLOOKUP(V572,Attractions!C:G,4,0)</f>
        <v>Historic Sites • Military Bases • Facilities</v>
      </c>
    </row>
    <row r="573" spans="1:23">
      <c r="A573" t="s">
        <v>769</v>
      </c>
      <c r="B573" t="s">
        <v>82</v>
      </c>
      <c r="C573" t="s">
        <v>772</v>
      </c>
      <c r="D573">
        <v>4.3</v>
      </c>
      <c r="E573">
        <v>3246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</v>
      </c>
      <c r="T573">
        <v>0</v>
      </c>
      <c r="U573" t="b">
        <f t="shared" si="17"/>
        <v>0</v>
      </c>
      <c r="V573" t="str">
        <f t="shared" si="16"/>
        <v>Old Market Hall</v>
      </c>
      <c r="W573" s="1" t="str">
        <f>VLOOKUP(V573,Attractions!C:G,4,0)</f>
        <v>Points of Interest • Landmarks • Flea • Street Markets</v>
      </c>
    </row>
    <row r="574" spans="1:23">
      <c r="A574" t="s">
        <v>769</v>
      </c>
      <c r="B574" t="s">
        <v>82</v>
      </c>
      <c r="C574" t="s">
        <v>774</v>
      </c>
      <c r="D574">
        <v>4.3</v>
      </c>
      <c r="E574">
        <v>8912</v>
      </c>
      <c r="F574">
        <v>0</v>
      </c>
      <c r="G574">
        <v>1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b">
        <f t="shared" si="17"/>
        <v>0</v>
      </c>
      <c r="V574" t="str">
        <f t="shared" si="16"/>
        <v>Temppeliaukio Church</v>
      </c>
      <c r="W574" s="1" t="str">
        <f>VLOOKUP(V574,Attractions!C:G,4,0)</f>
        <v>Architectural Buildings • Religious Sites</v>
      </c>
    </row>
    <row r="575" spans="1:23">
      <c r="A575" t="s">
        <v>769</v>
      </c>
      <c r="B575" t="s">
        <v>82</v>
      </c>
      <c r="C575" t="s">
        <v>775</v>
      </c>
      <c r="D575">
        <v>4.5</v>
      </c>
      <c r="E575">
        <v>1411</v>
      </c>
      <c r="F575">
        <v>1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b">
        <f t="shared" si="17"/>
        <v>0</v>
      </c>
      <c r="V575" t="str">
        <f t="shared" si="16"/>
        <v>Seurasaari Open-Air Museum</v>
      </c>
      <c r="W575" s="1" t="str">
        <f>VLOOKUP(V575,Attractions!C:G,4,0)</f>
        <v>Historic Sites • History Museums</v>
      </c>
    </row>
    <row r="576" spans="1:23">
      <c r="A576" t="s">
        <v>769</v>
      </c>
      <c r="B576" t="s">
        <v>82</v>
      </c>
      <c r="C576" t="s">
        <v>776</v>
      </c>
      <c r="D576">
        <v>4.3</v>
      </c>
      <c r="E576">
        <v>4011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b">
        <f t="shared" si="17"/>
        <v>0</v>
      </c>
      <c r="V576" t="str">
        <f t="shared" si="16"/>
        <v>Uspenski Cathedral</v>
      </c>
      <c r="W576" s="1" t="str">
        <f>VLOOKUP(V576,Attractions!C:G,4,0)</f>
        <v>Religious Sites</v>
      </c>
    </row>
    <row r="577" spans="1:23">
      <c r="A577" t="s">
        <v>769</v>
      </c>
      <c r="B577" t="s">
        <v>82</v>
      </c>
      <c r="C577" t="s">
        <v>777</v>
      </c>
      <c r="D577">
        <v>4.8</v>
      </c>
      <c r="E577">
        <v>617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b">
        <f t="shared" si="17"/>
        <v>0</v>
      </c>
      <c r="V577" t="str">
        <f t="shared" si="16"/>
        <v>Oodi Central Library</v>
      </c>
      <c r="W577" s="1" t="str">
        <f>VLOOKUP(V577,Attractions!C:G,4,0)</f>
        <v>Libraries</v>
      </c>
    </row>
    <row r="578" spans="1:23">
      <c r="A578" t="s">
        <v>769</v>
      </c>
      <c r="B578" t="s">
        <v>82</v>
      </c>
      <c r="C578" t="s">
        <v>779</v>
      </c>
      <c r="D578">
        <v>4.2</v>
      </c>
      <c r="E578">
        <v>6211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</v>
      </c>
      <c r="T578">
        <v>0</v>
      </c>
      <c r="U578" t="b">
        <f t="shared" si="17"/>
        <v>0</v>
      </c>
      <c r="V578" t="str">
        <f t="shared" ref="V578:V641" si="18">C578</f>
        <v>Helsinki Cathedral</v>
      </c>
      <c r="W578" s="1" t="str">
        <f>VLOOKUP(V578,Attractions!C:G,4,0)</f>
        <v>Churches • Cathedrals</v>
      </c>
    </row>
    <row r="579" spans="1:23">
      <c r="A579" t="s">
        <v>769</v>
      </c>
      <c r="B579" t="s">
        <v>82</v>
      </c>
      <c r="C579" t="s">
        <v>780</v>
      </c>
      <c r="D579">
        <v>4.4000000000000004</v>
      </c>
      <c r="E579">
        <v>2967</v>
      </c>
      <c r="F579">
        <v>0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 t="b">
        <f t="shared" ref="U579:U642" si="19">IF(AND(F579=0,G579=0,H579=0,I579=0,J579=0,L579=0,M579=0,N579=0,O579=0,P579=0,Q579=0,R579=0,S579=0,K579=0),TRUE,FALSE)</f>
        <v>0</v>
      </c>
      <c r="V579" t="str">
        <f t="shared" si="18"/>
        <v>Kamppi Chapel of Silence</v>
      </c>
      <c r="W579" s="1" t="str">
        <f>VLOOKUP(V579,Attractions!C:G,4,0)</f>
        <v>Churches • Cathedrals</v>
      </c>
    </row>
    <row r="580" spans="1:23">
      <c r="A580" t="s">
        <v>769</v>
      </c>
      <c r="B580" t="s">
        <v>82</v>
      </c>
      <c r="C580" t="s">
        <v>781</v>
      </c>
      <c r="D580">
        <v>4.3</v>
      </c>
      <c r="E580">
        <v>2844</v>
      </c>
      <c r="F580">
        <v>1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b">
        <f t="shared" si="19"/>
        <v>0</v>
      </c>
      <c r="V580" t="str">
        <f t="shared" si="18"/>
        <v>Esplanadi Park</v>
      </c>
      <c r="W580" s="1" t="str">
        <f>VLOOKUP(V580,Attractions!C:G,4,0)</f>
        <v>Historic Walking Areas • Parks</v>
      </c>
    </row>
    <row r="581" spans="1:23">
      <c r="A581" t="s">
        <v>769</v>
      </c>
      <c r="B581" t="s">
        <v>82</v>
      </c>
      <c r="C581" t="s">
        <v>782</v>
      </c>
      <c r="D581">
        <v>4.3</v>
      </c>
      <c r="E581">
        <v>1142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b">
        <f t="shared" si="19"/>
        <v>0</v>
      </c>
      <c r="V581" t="str">
        <f t="shared" si="18"/>
        <v>Ateneum Art Museum</v>
      </c>
      <c r="W581" s="1" t="str">
        <f>VLOOKUP(V581,Attractions!C:G,4,0)</f>
        <v>Art Museums</v>
      </c>
    </row>
    <row r="582" spans="1:23">
      <c r="A582" t="s">
        <v>769</v>
      </c>
      <c r="B582" t="s">
        <v>82</v>
      </c>
      <c r="C582" t="s">
        <v>783</v>
      </c>
      <c r="D582">
        <v>4.5999999999999996</v>
      </c>
      <c r="E582">
        <v>1849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 t="b">
        <f t="shared" si="19"/>
        <v>0</v>
      </c>
      <c r="V582" t="str">
        <f t="shared" si="18"/>
        <v>Helsinki Tram System</v>
      </c>
      <c r="W582" s="1" t="str">
        <f>VLOOKUP(V582,Attractions!C:G,4,0)</f>
        <v>Trams</v>
      </c>
    </row>
    <row r="583" spans="1:23">
      <c r="A583" t="s">
        <v>769</v>
      </c>
      <c r="B583" t="s">
        <v>82</v>
      </c>
      <c r="C583" t="s">
        <v>784</v>
      </c>
      <c r="D583">
        <v>4</v>
      </c>
      <c r="E583">
        <v>1672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b">
        <f t="shared" si="19"/>
        <v>0</v>
      </c>
      <c r="V583" t="str">
        <f t="shared" si="18"/>
        <v>Sibelius Monument</v>
      </c>
      <c r="W583" s="1" t="str">
        <f>VLOOKUP(V583,Attractions!C:G,4,0)</f>
        <v>Parks</v>
      </c>
    </row>
    <row r="584" spans="1:23">
      <c r="A584" t="s">
        <v>769</v>
      </c>
      <c r="B584" t="s">
        <v>82</v>
      </c>
      <c r="C584" t="s">
        <v>785</v>
      </c>
      <c r="D584">
        <v>4.2</v>
      </c>
      <c r="E584">
        <v>3410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 t="b">
        <f t="shared" si="19"/>
        <v>0</v>
      </c>
      <c r="V584" t="str">
        <f t="shared" si="18"/>
        <v>Senate Square</v>
      </c>
      <c r="W584" s="1" t="str">
        <f>VLOOKUP(V584,Attractions!C:G,4,0)</f>
        <v>Points of Interest • Landmarks</v>
      </c>
    </row>
    <row r="585" spans="1:23">
      <c r="A585" t="s">
        <v>769</v>
      </c>
      <c r="B585" t="s">
        <v>82</v>
      </c>
      <c r="C585" t="s">
        <v>786</v>
      </c>
      <c r="D585">
        <v>4.0999999999999996</v>
      </c>
      <c r="E585">
        <v>2983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b">
        <f t="shared" si="19"/>
        <v>0</v>
      </c>
      <c r="V585" t="str">
        <f t="shared" si="18"/>
        <v>Helsinki Central Station</v>
      </c>
      <c r="W585" s="1" t="str">
        <f>VLOOKUP(V585,Attractions!C:G,4,0)</f>
        <v>Architectural Buildings</v>
      </c>
    </row>
    <row r="586" spans="1:23">
      <c r="A586" t="s">
        <v>769</v>
      </c>
      <c r="B586" t="s">
        <v>82</v>
      </c>
      <c r="C586" t="s">
        <v>787</v>
      </c>
      <c r="D586">
        <v>4.2</v>
      </c>
      <c r="E586">
        <v>807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b">
        <f t="shared" si="19"/>
        <v>0</v>
      </c>
      <c r="V586" t="str">
        <f t="shared" si="18"/>
        <v>Linnanmäki Amusement Park</v>
      </c>
      <c r="W586" s="1" t="str">
        <f>VLOOKUP(V586,Attractions!C:G,4,0)</f>
        <v>Amusement • Theme Parks</v>
      </c>
    </row>
    <row r="587" spans="1:23">
      <c r="A587" t="s">
        <v>769</v>
      </c>
      <c r="B587" t="s">
        <v>82</v>
      </c>
      <c r="C587" t="s">
        <v>258</v>
      </c>
      <c r="D587">
        <v>4.0999999999999996</v>
      </c>
      <c r="E587">
        <v>1137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 t="b">
        <f t="shared" si="19"/>
        <v>0</v>
      </c>
      <c r="V587" t="str">
        <f t="shared" si="18"/>
        <v>Market Square</v>
      </c>
      <c r="W587" s="1" t="str">
        <f>VLOOKUP(V587,Attractions!C:G,4,0)</f>
        <v>Points of Interest • Landmarks • Flea • Street Markets</v>
      </c>
    </row>
    <row r="588" spans="1:23">
      <c r="A588" t="s">
        <v>769</v>
      </c>
      <c r="B588" t="s">
        <v>82</v>
      </c>
      <c r="C588" t="s">
        <v>788</v>
      </c>
      <c r="D588">
        <v>4</v>
      </c>
      <c r="E588">
        <v>2266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 t="b">
        <f t="shared" si="19"/>
        <v>0</v>
      </c>
      <c r="V588" t="str">
        <f t="shared" si="18"/>
        <v>Tallink Silja Line Cruise</v>
      </c>
      <c r="W588" s="1" t="str">
        <f>VLOOKUP(V588,Attractions!C:G,4,0)</f>
        <v>Ferries</v>
      </c>
    </row>
    <row r="589" spans="1:23">
      <c r="A589" t="s">
        <v>769</v>
      </c>
      <c r="B589" t="s">
        <v>82</v>
      </c>
      <c r="C589" t="s">
        <v>789</v>
      </c>
      <c r="D589">
        <v>4.0999999999999996</v>
      </c>
      <c r="E589">
        <v>1535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 t="b">
        <f t="shared" si="19"/>
        <v>0</v>
      </c>
      <c r="V589" t="str">
        <f t="shared" si="18"/>
        <v>Viking Line Cruise</v>
      </c>
      <c r="W589" s="1" t="str">
        <f>VLOOKUP(V589,Attractions!C:G,4,0)</f>
        <v>Ferries</v>
      </c>
    </row>
    <row r="590" spans="1:23">
      <c r="A590" t="s">
        <v>769</v>
      </c>
      <c r="B590" t="s">
        <v>82</v>
      </c>
      <c r="C590" t="s">
        <v>790</v>
      </c>
      <c r="D590">
        <v>4.0999999999999996</v>
      </c>
      <c r="E590">
        <v>835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b">
        <f t="shared" si="19"/>
        <v>0</v>
      </c>
      <c r="V590" t="str">
        <f t="shared" si="18"/>
        <v>Stockmann Department Store</v>
      </c>
      <c r="W590" s="1" t="str">
        <f>VLOOKUP(V590,Attractions!C:G,4,0)</f>
        <v>Department Stores • Shopping Malls</v>
      </c>
    </row>
    <row r="591" spans="1:23">
      <c r="A591" t="s">
        <v>769</v>
      </c>
      <c r="B591" t="s">
        <v>82</v>
      </c>
      <c r="C591" t="s">
        <v>792</v>
      </c>
      <c r="D591">
        <v>3.9</v>
      </c>
      <c r="E591">
        <v>476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b">
        <f t="shared" si="19"/>
        <v>0</v>
      </c>
      <c r="V591" t="str">
        <f t="shared" si="18"/>
        <v>Allas Sea Pool</v>
      </c>
      <c r="W591" s="1" t="str">
        <f>VLOOKUP(V591,Attractions!C:G,4,0)</f>
        <v>Sports Complexes</v>
      </c>
    </row>
    <row r="592" spans="1:23">
      <c r="A592" t="s">
        <v>769</v>
      </c>
      <c r="B592" t="s">
        <v>82</v>
      </c>
      <c r="C592" t="s">
        <v>794</v>
      </c>
      <c r="D592">
        <v>4.0999999999999996</v>
      </c>
      <c r="E592">
        <v>1123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b">
        <f t="shared" si="19"/>
        <v>0</v>
      </c>
      <c r="V592" t="str">
        <f t="shared" si="18"/>
        <v>Kiasma Contemporary Art Museum</v>
      </c>
      <c r="W592" s="1" t="str">
        <f>VLOOKUP(V592,Attractions!C:G,4,0)</f>
        <v>Art Museums</v>
      </c>
    </row>
    <row r="593" spans="1:23">
      <c r="A593" t="s">
        <v>769</v>
      </c>
      <c r="B593" t="s">
        <v>82</v>
      </c>
      <c r="C593" t="s">
        <v>795</v>
      </c>
      <c r="D593">
        <v>4.2</v>
      </c>
      <c r="E593">
        <v>1227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 t="b">
        <f t="shared" si="19"/>
        <v>0</v>
      </c>
      <c r="V593" t="str">
        <f t="shared" si="18"/>
        <v>Hietalahti Market Hall</v>
      </c>
      <c r="W593" s="1" t="str">
        <f>VLOOKUP(V593,Attractions!C:G,4,0)</f>
        <v>Points of Interest • Landmarks • Flea • Street Markets</v>
      </c>
    </row>
    <row r="594" spans="1:23">
      <c r="A594" t="s">
        <v>769</v>
      </c>
      <c r="B594" t="s">
        <v>82</v>
      </c>
      <c r="C594" t="s">
        <v>796</v>
      </c>
      <c r="D594">
        <v>4.4000000000000004</v>
      </c>
      <c r="E594">
        <v>548</v>
      </c>
      <c r="F594">
        <v>0</v>
      </c>
      <c r="G594">
        <v>0</v>
      </c>
      <c r="H594">
        <v>1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b">
        <f t="shared" si="19"/>
        <v>0</v>
      </c>
      <c r="V594" t="str">
        <f t="shared" si="18"/>
        <v>Finnish Museum of Natural History</v>
      </c>
      <c r="W594" s="1" t="str">
        <f>VLOOKUP(V594,Attractions!C:G,4,0)</f>
        <v>Natural History Museums</v>
      </c>
    </row>
    <row r="595" spans="1:23">
      <c r="A595" t="s">
        <v>769</v>
      </c>
      <c r="B595" t="s">
        <v>82</v>
      </c>
      <c r="C595" t="s">
        <v>797</v>
      </c>
      <c r="D595">
        <v>4.5</v>
      </c>
      <c r="E595">
        <v>268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 t="b">
        <f t="shared" si="19"/>
        <v>0</v>
      </c>
      <c r="V595" t="str">
        <f t="shared" si="18"/>
        <v>Helsinki Central Library Oodi</v>
      </c>
      <c r="W595" s="1" t="str">
        <f>VLOOKUP(V595,Attractions!C:G,4,0)</f>
        <v>Points of Interest • Landmarks • Architectural Buildings</v>
      </c>
    </row>
    <row r="596" spans="1:23">
      <c r="A596" t="s">
        <v>769</v>
      </c>
      <c r="B596" t="s">
        <v>82</v>
      </c>
      <c r="C596" t="s">
        <v>798</v>
      </c>
      <c r="D596">
        <v>4.0999999999999996</v>
      </c>
      <c r="E596">
        <v>1012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t="b">
        <f t="shared" si="19"/>
        <v>0</v>
      </c>
      <c r="V596" t="str">
        <f t="shared" si="18"/>
        <v>Korkeasaari Zoo</v>
      </c>
      <c r="W596" s="1" t="str">
        <f>VLOOKUP(V596,Attractions!C:G,4,0)</f>
        <v>Zoos</v>
      </c>
    </row>
    <row r="597" spans="1:23">
      <c r="A597" t="s">
        <v>769</v>
      </c>
      <c r="B597" t="s">
        <v>82</v>
      </c>
      <c r="C597" t="s">
        <v>799</v>
      </c>
      <c r="D597">
        <v>4.5999999999999996</v>
      </c>
      <c r="E597">
        <v>138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b">
        <f t="shared" si="19"/>
        <v>0</v>
      </c>
      <c r="V597" t="str">
        <f t="shared" si="18"/>
        <v>Löyly Helsinki</v>
      </c>
      <c r="W597" s="1" t="str">
        <f>VLOOKUP(V597,Attractions!C:G,4,0)</f>
        <v>Thermal Spas</v>
      </c>
    </row>
    <row r="598" spans="1:23">
      <c r="A598" t="s">
        <v>769</v>
      </c>
      <c r="B598" t="s">
        <v>82</v>
      </c>
      <c r="C598" t="s">
        <v>800</v>
      </c>
      <c r="D598">
        <v>4.2</v>
      </c>
      <c r="E598">
        <v>910</v>
      </c>
      <c r="F598">
        <v>1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 t="b">
        <f t="shared" si="19"/>
        <v>0</v>
      </c>
      <c r="V598" t="str">
        <f t="shared" si="18"/>
        <v>National Museum of Finland</v>
      </c>
      <c r="W598" s="1" t="str">
        <f>VLOOKUP(V598,Attractions!C:G,4,0)</f>
        <v>History Museums</v>
      </c>
    </row>
    <row r="599" spans="1:23">
      <c r="A599" t="s">
        <v>769</v>
      </c>
      <c r="B599" t="s">
        <v>82</v>
      </c>
      <c r="C599" t="s">
        <v>801</v>
      </c>
      <c r="D599">
        <v>4</v>
      </c>
      <c r="E599">
        <v>384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b">
        <f t="shared" si="19"/>
        <v>0</v>
      </c>
      <c r="V599" t="str">
        <f t="shared" si="18"/>
        <v>SEA LIFE Helsinki</v>
      </c>
      <c r="W599" s="1" t="str">
        <f>VLOOKUP(V599,Attractions!C:G,4,0)</f>
        <v>Aquariums</v>
      </c>
    </row>
    <row r="600" spans="1:23">
      <c r="A600" t="s">
        <v>769</v>
      </c>
      <c r="B600" t="s">
        <v>82</v>
      </c>
      <c r="C600" t="s">
        <v>802</v>
      </c>
      <c r="D600">
        <v>4</v>
      </c>
      <c r="E600">
        <v>893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 t="b">
        <f t="shared" si="19"/>
        <v>0</v>
      </c>
      <c r="V600" t="str">
        <f t="shared" si="18"/>
        <v>Sibelius Park</v>
      </c>
      <c r="W600" s="1" t="str">
        <f>VLOOKUP(V600,Attractions!C:G,4,0)</f>
        <v>Points of Interest • Landmarks • Monuments • Statues</v>
      </c>
    </row>
    <row r="601" spans="1:23">
      <c r="A601" t="s">
        <v>769</v>
      </c>
      <c r="B601" t="s">
        <v>82</v>
      </c>
      <c r="C601" t="s">
        <v>804</v>
      </c>
      <c r="D601">
        <v>4.5</v>
      </c>
      <c r="E601">
        <v>263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b">
        <f t="shared" si="19"/>
        <v>0</v>
      </c>
      <c r="V601" t="str">
        <f t="shared" si="18"/>
        <v>Kaivopuisto Park</v>
      </c>
      <c r="W601" s="1" t="str">
        <f>VLOOKUP(V601,Attractions!C:G,4,0)</f>
        <v>Parks</v>
      </c>
    </row>
    <row r="602" spans="1:23">
      <c r="A602" t="s">
        <v>83</v>
      </c>
      <c r="B602" t="s">
        <v>84</v>
      </c>
      <c r="C602" t="s">
        <v>806</v>
      </c>
      <c r="D602">
        <v>4.5999999999999996</v>
      </c>
      <c r="E602">
        <v>143499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1</v>
      </c>
      <c r="U602" t="b">
        <f t="shared" si="19"/>
        <v>0</v>
      </c>
      <c r="V602" t="str">
        <f t="shared" si="18"/>
        <v>Eiffel Tower</v>
      </c>
      <c r="W602" s="1" t="str">
        <f>VLOOKUP(V602,Attractions!C:G,4,0)</f>
        <v>Points of Interest • Landmarks • Observation Decks • Towers</v>
      </c>
    </row>
    <row r="603" spans="1:23">
      <c r="A603" t="s">
        <v>83</v>
      </c>
      <c r="B603" t="s">
        <v>84</v>
      </c>
      <c r="C603" t="s">
        <v>807</v>
      </c>
      <c r="D603">
        <v>4.5999999999999996</v>
      </c>
      <c r="E603">
        <v>103946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1</v>
      </c>
      <c r="U603" t="b">
        <f t="shared" si="19"/>
        <v>0</v>
      </c>
      <c r="V603" t="str">
        <f t="shared" si="18"/>
        <v>Louvre Museum</v>
      </c>
      <c r="W603" s="1" t="str">
        <f>VLOOKUP(V603,Attractions!C:G,4,0)</f>
        <v>Points of Interest • Landmarks • Architectural Buildings</v>
      </c>
    </row>
    <row r="604" spans="1:23">
      <c r="A604" t="s">
        <v>83</v>
      </c>
      <c r="B604" t="s">
        <v>84</v>
      </c>
      <c r="C604" t="s">
        <v>808</v>
      </c>
      <c r="D604">
        <v>4.7</v>
      </c>
      <c r="E604">
        <v>67709</v>
      </c>
      <c r="F604">
        <v>0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 t="b">
        <f t="shared" si="19"/>
        <v>0</v>
      </c>
      <c r="V604" t="str">
        <f t="shared" si="18"/>
        <v>Musée d'Orsay</v>
      </c>
      <c r="W604" s="1" t="str">
        <f>VLOOKUP(V604,Attractions!C:G,4,0)</f>
        <v>Art Museums</v>
      </c>
    </row>
    <row r="605" spans="1:23">
      <c r="A605" t="s">
        <v>83</v>
      </c>
      <c r="B605" t="s">
        <v>84</v>
      </c>
      <c r="C605" t="s">
        <v>809</v>
      </c>
      <c r="D605">
        <v>4.5999999999999996</v>
      </c>
      <c r="E605">
        <v>71998</v>
      </c>
      <c r="F605">
        <v>1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 t="b">
        <f t="shared" si="19"/>
        <v>0</v>
      </c>
      <c r="V605" t="str">
        <f t="shared" si="18"/>
        <v>Notre Dame Cathedral</v>
      </c>
      <c r="W605" s="1" t="str">
        <f>VLOOKUP(V605,Attractions!C:G,4,0)</f>
        <v>Historic Sites • Architectural Buildings</v>
      </c>
    </row>
    <row r="606" spans="1:23">
      <c r="A606" t="s">
        <v>83</v>
      </c>
      <c r="B606" t="s">
        <v>84</v>
      </c>
      <c r="C606" t="s">
        <v>810</v>
      </c>
      <c r="D606">
        <v>3.9</v>
      </c>
      <c r="E606">
        <v>53698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 t="b">
        <f t="shared" si="19"/>
        <v>0</v>
      </c>
      <c r="V606" t="str">
        <f t="shared" si="18"/>
        <v>Disneyland Paris</v>
      </c>
      <c r="W606" s="1" t="str">
        <f>VLOOKUP(V606,Attractions!C:G,4,0)</f>
        <v>Amusement • Theme Parks • Disney Parks • Activities</v>
      </c>
    </row>
    <row r="607" spans="1:23">
      <c r="A607" t="s">
        <v>83</v>
      </c>
      <c r="B607" t="s">
        <v>84</v>
      </c>
      <c r="C607" t="s">
        <v>812</v>
      </c>
      <c r="D607">
        <v>4.5999999999999996</v>
      </c>
      <c r="E607">
        <v>35518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 t="b">
        <f t="shared" si="19"/>
        <v>0</v>
      </c>
      <c r="V607" t="str">
        <f t="shared" si="18"/>
        <v>Luxembourg Gardens</v>
      </c>
      <c r="W607" s="1" t="str">
        <f>VLOOKUP(V607,Attractions!C:G,4,0)</f>
        <v>Parks • Gardens</v>
      </c>
    </row>
    <row r="608" spans="1:23">
      <c r="A608" t="s">
        <v>83</v>
      </c>
      <c r="B608" t="s">
        <v>84</v>
      </c>
      <c r="C608" t="s">
        <v>813</v>
      </c>
      <c r="D608">
        <v>4.5</v>
      </c>
      <c r="E608">
        <v>39612</v>
      </c>
      <c r="F608">
        <v>0</v>
      </c>
      <c r="G608">
        <v>1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1</v>
      </c>
      <c r="U608" t="b">
        <f t="shared" si="19"/>
        <v>0</v>
      </c>
      <c r="V608" t="str">
        <f t="shared" si="18"/>
        <v>Basilica of Sacre-Coeur</v>
      </c>
      <c r="W608" s="1" t="str">
        <f>VLOOKUP(V608,Attractions!C:G,4,0)</f>
        <v>Churches • Cathedrals</v>
      </c>
    </row>
    <row r="609" spans="1:23">
      <c r="A609" t="s">
        <v>83</v>
      </c>
      <c r="B609" t="s">
        <v>84</v>
      </c>
      <c r="C609" t="s">
        <v>814</v>
      </c>
      <c r="D609">
        <v>4.5</v>
      </c>
      <c r="E609">
        <v>46335</v>
      </c>
      <c r="F609">
        <v>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 t="b">
        <f t="shared" si="19"/>
        <v>0</v>
      </c>
      <c r="V609" t="str">
        <f t="shared" si="18"/>
        <v>Arc de Triomphe</v>
      </c>
      <c r="W609" s="1" t="str">
        <f>VLOOKUP(V609,Attractions!C:G,4,0)</f>
        <v>Historic Sites • Architectural Buildings</v>
      </c>
    </row>
    <row r="610" spans="1:23">
      <c r="A610" t="s">
        <v>83</v>
      </c>
      <c r="B610" t="s">
        <v>84</v>
      </c>
      <c r="C610" t="s">
        <v>815</v>
      </c>
      <c r="D610">
        <v>4.5</v>
      </c>
      <c r="E610">
        <v>20485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 t="b">
        <f t="shared" si="19"/>
        <v>0</v>
      </c>
      <c r="V610" t="str">
        <f t="shared" si="18"/>
        <v>Montmartre</v>
      </c>
      <c r="W610" s="1" t="str">
        <f>VLOOKUP(V610,Attractions!C:G,4,0)</f>
        <v>Neighborhoods • Historic Walking Areas</v>
      </c>
    </row>
    <row r="611" spans="1:23">
      <c r="A611" t="s">
        <v>83</v>
      </c>
      <c r="B611" t="s">
        <v>84</v>
      </c>
      <c r="C611" t="s">
        <v>816</v>
      </c>
      <c r="D611">
        <v>4.7</v>
      </c>
      <c r="E611">
        <v>20102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 t="b">
        <f t="shared" si="19"/>
        <v>0</v>
      </c>
      <c r="V611" t="str">
        <f t="shared" si="18"/>
        <v>Palais Garnier</v>
      </c>
      <c r="W611" s="1" t="str">
        <f>VLOOKUP(V611,Attractions!C:G,4,0)</f>
        <v>Architectural Buildings • Theaters</v>
      </c>
    </row>
    <row r="612" spans="1:23">
      <c r="A612" t="s">
        <v>83</v>
      </c>
      <c r="B612" t="s">
        <v>84</v>
      </c>
      <c r="C612" t="s">
        <v>817</v>
      </c>
      <c r="D612">
        <v>4.5999999999999996</v>
      </c>
      <c r="E612">
        <v>25817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 t="b">
        <f t="shared" si="19"/>
        <v>0</v>
      </c>
      <c r="V612" t="str">
        <f t="shared" si="18"/>
        <v>Seine River</v>
      </c>
      <c r="W612" s="1" t="str">
        <f>VLOOKUP(V612,Attractions!C:G,4,0)</f>
        <v>Bodies of Water</v>
      </c>
    </row>
    <row r="613" spans="1:23">
      <c r="A613" t="s">
        <v>83</v>
      </c>
      <c r="B613" t="s">
        <v>84</v>
      </c>
      <c r="C613" t="s">
        <v>818</v>
      </c>
      <c r="D613">
        <v>4.5999999999999996</v>
      </c>
      <c r="E613">
        <v>13007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b">
        <f t="shared" si="19"/>
        <v>0</v>
      </c>
      <c r="V613" t="str">
        <f t="shared" si="18"/>
        <v>Le Marais</v>
      </c>
      <c r="W613" s="1" t="str">
        <f>VLOOKUP(V613,Attractions!C:G,4,0)</f>
        <v>Neighborhoods</v>
      </c>
    </row>
    <row r="614" spans="1:23">
      <c r="A614" t="s">
        <v>83</v>
      </c>
      <c r="B614" t="s">
        <v>84</v>
      </c>
      <c r="C614" t="s">
        <v>819</v>
      </c>
      <c r="D614">
        <v>4.5999999999999996</v>
      </c>
      <c r="E614">
        <v>28142</v>
      </c>
      <c r="F614">
        <v>1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 t="b">
        <f t="shared" si="19"/>
        <v>0</v>
      </c>
      <c r="V614" t="str">
        <f t="shared" si="18"/>
        <v>Sainte-Chapelle</v>
      </c>
      <c r="W614" s="1" t="str">
        <f>VLOOKUP(V614,Attractions!C:G,4,0)</f>
        <v>Historic Sites • Architectural Buildings</v>
      </c>
    </row>
    <row r="615" spans="1:23">
      <c r="A615" t="s">
        <v>83</v>
      </c>
      <c r="B615" t="s">
        <v>84</v>
      </c>
      <c r="C615" t="s">
        <v>820</v>
      </c>
      <c r="D615">
        <v>4.2</v>
      </c>
      <c r="E615">
        <v>27869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1</v>
      </c>
      <c r="U615" t="b">
        <f t="shared" si="19"/>
        <v>0</v>
      </c>
      <c r="V615" t="str">
        <f t="shared" si="18"/>
        <v>Palace of Versailles</v>
      </c>
      <c r="W615" s="1" t="str">
        <f>VLOOKUP(V615,Attractions!C:G,4,0)</f>
        <v>Historic Sites • Points of Interest • Landmarks</v>
      </c>
    </row>
    <row r="616" spans="1:23">
      <c r="A616" t="s">
        <v>83</v>
      </c>
      <c r="B616" t="s">
        <v>84</v>
      </c>
      <c r="C616" t="s">
        <v>821</v>
      </c>
      <c r="D616">
        <v>4.5999999999999996</v>
      </c>
      <c r="E616">
        <v>17650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 t="b">
        <f t="shared" si="19"/>
        <v>0</v>
      </c>
      <c r="V616" t="str">
        <f t="shared" si="18"/>
        <v>Musée de l'Orangerie</v>
      </c>
      <c r="W616" s="1" t="str">
        <f>VLOOKUP(V616,Attractions!C:G,4,0)</f>
        <v>Speciality Museums</v>
      </c>
    </row>
    <row r="617" spans="1:23">
      <c r="A617" t="s">
        <v>83</v>
      </c>
      <c r="B617" t="s">
        <v>84</v>
      </c>
      <c r="C617" t="s">
        <v>822</v>
      </c>
      <c r="D617">
        <v>4.5999999999999996</v>
      </c>
      <c r="E617">
        <v>17467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1</v>
      </c>
      <c r="T617">
        <v>1</v>
      </c>
      <c r="U617" t="b">
        <f t="shared" si="19"/>
        <v>0</v>
      </c>
      <c r="V617" t="str">
        <f t="shared" si="18"/>
        <v>Pont Alexandre III</v>
      </c>
      <c r="W617" s="1" t="str">
        <f>VLOOKUP(V617,Attractions!C:G,4,0)</f>
        <v>Points of Interest • Landmarks • Bridges</v>
      </c>
    </row>
    <row r="618" spans="1:23">
      <c r="A618" t="s">
        <v>83</v>
      </c>
      <c r="B618" t="s">
        <v>84</v>
      </c>
      <c r="C618" t="s">
        <v>823</v>
      </c>
      <c r="D618">
        <v>4.5999999999999996</v>
      </c>
      <c r="E618">
        <v>12803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b">
        <f t="shared" si="19"/>
        <v>0</v>
      </c>
      <c r="V618" t="str">
        <f t="shared" si="18"/>
        <v>Musée Rodin</v>
      </c>
      <c r="W618" s="1" t="str">
        <f>VLOOKUP(V618,Attractions!C:G,4,0)</f>
        <v>Speciality Museums</v>
      </c>
    </row>
    <row r="619" spans="1:23">
      <c r="A619" t="s">
        <v>83</v>
      </c>
      <c r="B619" t="s">
        <v>84</v>
      </c>
      <c r="C619" t="s">
        <v>824</v>
      </c>
      <c r="D619">
        <v>4.2</v>
      </c>
      <c r="E619">
        <v>21733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1</v>
      </c>
      <c r="U619" t="b">
        <f t="shared" si="19"/>
        <v>0</v>
      </c>
      <c r="V619" t="str">
        <f t="shared" si="18"/>
        <v>Champs-Élysées</v>
      </c>
      <c r="W619" s="1" t="str">
        <f>VLOOKUP(V619,Attractions!C:G,4,0)</f>
        <v>Points of Interest • Landmarks • Historic Walking Areas</v>
      </c>
    </row>
    <row r="620" spans="1:23">
      <c r="A620" t="s">
        <v>83</v>
      </c>
      <c r="B620" t="s">
        <v>84</v>
      </c>
      <c r="C620" t="s">
        <v>825</v>
      </c>
      <c r="D620">
        <v>4.5</v>
      </c>
      <c r="E620">
        <v>5774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 t="b">
        <f t="shared" si="19"/>
        <v>0</v>
      </c>
      <c r="V620" t="str">
        <f t="shared" si="18"/>
        <v>Place des Vosges</v>
      </c>
      <c r="W620" s="1" t="str">
        <f>VLOOKUP(V620,Attractions!C:G,4,0)</f>
        <v>Points of Interest • Landmarks</v>
      </c>
    </row>
    <row r="621" spans="1:23">
      <c r="A621" t="s">
        <v>83</v>
      </c>
      <c r="B621" t="s">
        <v>84</v>
      </c>
      <c r="C621" t="s">
        <v>826</v>
      </c>
      <c r="D621">
        <v>4.5</v>
      </c>
      <c r="E621">
        <v>6983</v>
      </c>
      <c r="F621">
        <v>1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b">
        <f t="shared" si="19"/>
        <v>0</v>
      </c>
      <c r="V621" t="str">
        <f t="shared" si="18"/>
        <v>Army Museum (Musee de l'Armee)</v>
      </c>
      <c r="W621" s="1" t="str">
        <f>VLOOKUP(V621,Attractions!C:G,4,0)</f>
        <v>Military Museums</v>
      </c>
    </row>
    <row r="622" spans="1:23">
      <c r="A622" t="s">
        <v>83</v>
      </c>
      <c r="B622" t="s">
        <v>84</v>
      </c>
      <c r="C622" t="s">
        <v>827</v>
      </c>
      <c r="D622">
        <v>4.4000000000000004</v>
      </c>
      <c r="E622">
        <v>6862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</v>
      </c>
      <c r="T622">
        <v>0</v>
      </c>
      <c r="U622" t="b">
        <f t="shared" si="19"/>
        <v>0</v>
      </c>
      <c r="V622" t="str">
        <f t="shared" si="18"/>
        <v>Pere Lachaise Cemetery</v>
      </c>
      <c r="W622" s="1" t="str">
        <f>VLOOKUP(V622,Attractions!C:G,4,0)</f>
        <v>Points of Interest • Landmarks • Cemeteries</v>
      </c>
    </row>
    <row r="623" spans="1:23">
      <c r="A623" t="s">
        <v>83</v>
      </c>
      <c r="B623" t="s">
        <v>84</v>
      </c>
      <c r="C623" t="s">
        <v>829</v>
      </c>
      <c r="D623">
        <v>4.5999999999999996</v>
      </c>
      <c r="E623">
        <v>4131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b">
        <f t="shared" si="19"/>
        <v>0</v>
      </c>
      <c r="V623" t="str">
        <f t="shared" si="18"/>
        <v>Marmottan Monet Museum</v>
      </c>
      <c r="W623" s="1" t="str">
        <f>VLOOKUP(V623,Attractions!C:G,4,0)</f>
        <v>Speciality Museums • Art Museums</v>
      </c>
    </row>
    <row r="624" spans="1:23">
      <c r="A624" t="s">
        <v>83</v>
      </c>
      <c r="B624" t="s">
        <v>84</v>
      </c>
      <c r="C624" t="s">
        <v>830</v>
      </c>
      <c r="D624">
        <v>4.5</v>
      </c>
      <c r="E624">
        <v>4120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b">
        <f t="shared" si="19"/>
        <v>0</v>
      </c>
      <c r="V624" t="str">
        <f t="shared" si="18"/>
        <v>Latin Quarter</v>
      </c>
      <c r="W624" s="1" t="str">
        <f>VLOOKUP(V624,Attractions!C:G,4,0)</f>
        <v>Neighborhoods • Historic Walking Areas</v>
      </c>
    </row>
    <row r="625" spans="1:23">
      <c r="A625" t="s">
        <v>83</v>
      </c>
      <c r="B625" t="s">
        <v>84</v>
      </c>
      <c r="C625" t="s">
        <v>831</v>
      </c>
      <c r="D625">
        <v>4.5</v>
      </c>
      <c r="E625">
        <v>2493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b">
        <f t="shared" si="19"/>
        <v>0</v>
      </c>
      <c r="V625" t="str">
        <f t="shared" si="18"/>
        <v>Grand Palais</v>
      </c>
      <c r="W625" s="1" t="str">
        <f>VLOOKUP(V625,Attractions!C:G,4,0)</f>
        <v>Art Museums</v>
      </c>
    </row>
    <row r="626" spans="1:23">
      <c r="A626" t="s">
        <v>83</v>
      </c>
      <c r="B626" t="s">
        <v>84</v>
      </c>
      <c r="C626" t="s">
        <v>832</v>
      </c>
      <c r="D626">
        <v>4.2</v>
      </c>
      <c r="E626">
        <v>17370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 t="b">
        <f t="shared" si="19"/>
        <v>0</v>
      </c>
      <c r="V626" t="str">
        <f t="shared" si="18"/>
        <v>Walt Disney Studios Park</v>
      </c>
      <c r="W626" s="1" t="str">
        <f>VLOOKUP(V626,Attractions!C:G,4,0)</f>
        <v>Amusement • Theme Parks • Disney Parks • Activities</v>
      </c>
    </row>
    <row r="627" spans="1:23">
      <c r="A627" t="s">
        <v>83</v>
      </c>
      <c r="B627" t="s">
        <v>84</v>
      </c>
      <c r="C627" t="s">
        <v>833</v>
      </c>
      <c r="D627">
        <v>4.7</v>
      </c>
      <c r="E627">
        <v>1640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b">
        <f t="shared" si="19"/>
        <v>0</v>
      </c>
      <c r="V627" t="str">
        <f t="shared" si="18"/>
        <v>Fairground Arts Museum (Musée des Arts Forains)</v>
      </c>
      <c r="W627" s="1" t="str">
        <f>VLOOKUP(V627,Attractions!C:G,4,0)</f>
        <v>Speciality Museums</v>
      </c>
    </row>
    <row r="628" spans="1:23">
      <c r="A628" t="s">
        <v>83</v>
      </c>
      <c r="B628" t="s">
        <v>84</v>
      </c>
      <c r="C628" t="s">
        <v>834</v>
      </c>
      <c r="D628">
        <v>4.5999999999999996</v>
      </c>
      <c r="E628">
        <v>6827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b">
        <f t="shared" si="19"/>
        <v>0</v>
      </c>
      <c r="V628" t="str">
        <f t="shared" si="18"/>
        <v>Saint-Germain-des-Prés Church</v>
      </c>
      <c r="W628" s="1" t="str">
        <f>VLOOKUP(V628,Attractions!C:G,4,0)</f>
        <v>Neighborhoods • Architectural Buildings</v>
      </c>
    </row>
    <row r="629" spans="1:23">
      <c r="A629" t="s">
        <v>83</v>
      </c>
      <c r="B629" t="s">
        <v>84</v>
      </c>
      <c r="C629" t="s">
        <v>836</v>
      </c>
      <c r="D629">
        <v>4.5</v>
      </c>
      <c r="E629">
        <v>747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b">
        <f t="shared" si="19"/>
        <v>0</v>
      </c>
      <c r="V629" t="str">
        <f t="shared" si="18"/>
        <v>Marché Bastille</v>
      </c>
      <c r="W629" s="1" t="str">
        <f>VLOOKUP(V629,Attractions!C:G,4,0)</f>
        <v>Flea • Street Markets</v>
      </c>
    </row>
    <row r="630" spans="1:23">
      <c r="A630" t="s">
        <v>83</v>
      </c>
      <c r="B630" t="s">
        <v>84</v>
      </c>
      <c r="C630" t="s">
        <v>837</v>
      </c>
      <c r="D630">
        <v>4.5999999999999996</v>
      </c>
      <c r="E630">
        <v>2114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b">
        <f t="shared" si="19"/>
        <v>0</v>
      </c>
      <c r="V630" t="str">
        <f t="shared" si="18"/>
        <v>Parc des Buttes-Chaumont</v>
      </c>
      <c r="W630" s="1" t="str">
        <f>VLOOKUP(V630,Attractions!C:G,4,0)</f>
        <v>Parks</v>
      </c>
    </row>
    <row r="631" spans="1:23">
      <c r="A631" t="s">
        <v>83</v>
      </c>
      <c r="B631" t="s">
        <v>84</v>
      </c>
      <c r="C631" t="s">
        <v>838</v>
      </c>
      <c r="D631">
        <v>4.5999999999999996</v>
      </c>
      <c r="E631">
        <v>5353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b">
        <f t="shared" si="19"/>
        <v>0</v>
      </c>
      <c r="V631" t="str">
        <f t="shared" si="18"/>
        <v>Île de la Cité</v>
      </c>
      <c r="W631" s="1" t="str">
        <f>VLOOKUP(V631,Attractions!C:G,4,0)</f>
        <v>Neighborhoods • Historic Walking Areas</v>
      </c>
    </row>
    <row r="632" spans="1:23">
      <c r="A632" t="s">
        <v>855</v>
      </c>
      <c r="B632" t="s">
        <v>84</v>
      </c>
      <c r="C632" t="s">
        <v>856</v>
      </c>
      <c r="D632">
        <v>3.9</v>
      </c>
      <c r="E632">
        <v>16781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 t="b">
        <f t="shared" si="19"/>
        <v>0</v>
      </c>
      <c r="V632" t="str">
        <f t="shared" si="18"/>
        <v>Puy du Fou</v>
      </c>
      <c r="W632" s="1" t="str">
        <f>VLOOKUP(V632,Attractions!C:G,4,0)</f>
        <v>Amusement • Theme Parks</v>
      </c>
    </row>
    <row r="633" spans="1:23">
      <c r="A633" t="s">
        <v>855</v>
      </c>
      <c r="B633" t="s">
        <v>84</v>
      </c>
      <c r="C633" t="s">
        <v>857</v>
      </c>
      <c r="D633">
        <v>4.7</v>
      </c>
      <c r="E633">
        <v>5511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  <c r="U633" t="b">
        <f t="shared" si="19"/>
        <v>0</v>
      </c>
      <c r="V633" t="str">
        <f t="shared" si="18"/>
        <v>Dune du Pilat</v>
      </c>
      <c r="W633" s="1" t="str">
        <f>VLOOKUP(V633,Attractions!C:G,4,0)</f>
        <v>Points of Interest • Landmarks • Geologic Formations</v>
      </c>
    </row>
    <row r="634" spans="1:23">
      <c r="A634" t="s">
        <v>855</v>
      </c>
      <c r="B634" t="s">
        <v>84</v>
      </c>
      <c r="C634" t="s">
        <v>859</v>
      </c>
      <c r="D634">
        <v>4.5999999999999996</v>
      </c>
      <c r="E634">
        <v>7013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0</v>
      </c>
      <c r="U634" t="b">
        <f t="shared" si="19"/>
        <v>0</v>
      </c>
      <c r="V634" t="str">
        <f t="shared" si="18"/>
        <v>Place de la Bourse</v>
      </c>
      <c r="W634" s="1" t="str">
        <f>VLOOKUP(V634,Attractions!C:G,4,0)</f>
        <v>Points of Interest • Landmarks • Historic Walking Areas</v>
      </c>
    </row>
    <row r="635" spans="1:23">
      <c r="A635" t="s">
        <v>855</v>
      </c>
      <c r="B635" t="s">
        <v>84</v>
      </c>
      <c r="C635" t="s">
        <v>860</v>
      </c>
      <c r="D635">
        <v>4.5</v>
      </c>
      <c r="E635">
        <v>2675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>
        <v>0</v>
      </c>
      <c r="U635" t="b">
        <f t="shared" si="19"/>
        <v>0</v>
      </c>
      <c r="V635" t="str">
        <f t="shared" si="18"/>
        <v>Chateau de Beynac</v>
      </c>
      <c r="W635" s="1" t="str">
        <f>VLOOKUP(V635,Attractions!C:G,4,0)</f>
        <v>Castles</v>
      </c>
    </row>
    <row r="636" spans="1:23">
      <c r="A636" t="s">
        <v>855</v>
      </c>
      <c r="B636" t="s">
        <v>84</v>
      </c>
      <c r="C636" t="s">
        <v>861</v>
      </c>
      <c r="D636">
        <v>4.5</v>
      </c>
      <c r="E636">
        <v>850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0</v>
      </c>
      <c r="U636" t="b">
        <f t="shared" si="19"/>
        <v>0</v>
      </c>
      <c r="V636" t="str">
        <f t="shared" si="18"/>
        <v>Bassins des Lumieres</v>
      </c>
      <c r="W636" s="1" t="str">
        <f>VLOOKUP(V636,Attractions!C:G,4,0)</f>
        <v>Speciality Museums • Points of Interest • Landmarks</v>
      </c>
    </row>
    <row r="637" spans="1:23">
      <c r="A637" t="s">
        <v>855</v>
      </c>
      <c r="B637" t="s">
        <v>84</v>
      </c>
      <c r="C637" t="s">
        <v>862</v>
      </c>
      <c r="D637">
        <v>4.4000000000000004</v>
      </c>
      <c r="E637">
        <v>3105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</v>
      </c>
      <c r="T637">
        <v>0</v>
      </c>
      <c r="U637" t="b">
        <f t="shared" si="19"/>
        <v>0</v>
      </c>
      <c r="V637" t="str">
        <f t="shared" si="18"/>
        <v>Rocher de la Vierge</v>
      </c>
      <c r="W637" s="1" t="str">
        <f>VLOOKUP(V637,Attractions!C:G,4,0)</f>
        <v>Points of Interest • Landmarks • Lookouts</v>
      </c>
    </row>
    <row r="638" spans="1:23">
      <c r="A638" t="s">
        <v>855</v>
      </c>
      <c r="B638" t="s">
        <v>84</v>
      </c>
      <c r="C638" t="s">
        <v>863</v>
      </c>
      <c r="D638">
        <v>4.4000000000000004</v>
      </c>
      <c r="E638">
        <v>941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 t="b">
        <f t="shared" si="19"/>
        <v>0</v>
      </c>
      <c r="V638" t="str">
        <f t="shared" si="18"/>
        <v>Le Petit Train d'Artouste</v>
      </c>
      <c r="W638" s="1" t="str">
        <f>VLOOKUP(V638,Attractions!C:G,4,0)</f>
        <v>Scenic Railroads</v>
      </c>
    </row>
    <row r="639" spans="1:23">
      <c r="A639" t="s">
        <v>855</v>
      </c>
      <c r="B639" t="s">
        <v>84</v>
      </c>
      <c r="C639" t="s">
        <v>865</v>
      </c>
      <c r="D639">
        <v>4.5</v>
      </c>
      <c r="E639">
        <v>6685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0</v>
      </c>
      <c r="U639" t="b">
        <f t="shared" si="19"/>
        <v>0</v>
      </c>
      <c r="V639" t="str">
        <f t="shared" si="18"/>
        <v>Miroir d'eau</v>
      </c>
      <c r="W639" s="1" t="str">
        <f>VLOOKUP(V639,Attractions!C:G,4,0)</f>
        <v>Points of Interest • Landmarks</v>
      </c>
    </row>
    <row r="640" spans="1:23">
      <c r="A640" t="s">
        <v>855</v>
      </c>
      <c r="B640" t="s">
        <v>84</v>
      </c>
      <c r="C640" t="s">
        <v>866</v>
      </c>
      <c r="D640">
        <v>4.9000000000000004</v>
      </c>
      <c r="E640">
        <v>1425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 t="b">
        <f t="shared" si="19"/>
        <v>0</v>
      </c>
      <c r="V640" t="str">
        <f t="shared" si="18"/>
        <v>Château de Ferrand</v>
      </c>
      <c r="W640" s="1" t="str">
        <f>VLOOKUP(V640,Attractions!C:G,4,0)</f>
        <v>Wineries • Vineyards</v>
      </c>
    </row>
    <row r="641" spans="1:23">
      <c r="A641" t="s">
        <v>855</v>
      </c>
      <c r="B641" t="s">
        <v>84</v>
      </c>
      <c r="C641" t="s">
        <v>867</v>
      </c>
      <c r="D641">
        <v>4.5999999999999996</v>
      </c>
      <c r="E641">
        <v>2022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0</v>
      </c>
      <c r="U641" t="b">
        <f t="shared" si="19"/>
        <v>0</v>
      </c>
      <c r="V641" t="str">
        <f t="shared" si="18"/>
        <v>Chateau de Milandes</v>
      </c>
      <c r="W641" s="1" t="str">
        <f>VLOOKUP(V641,Attractions!C:G,4,0)</f>
        <v>Points of Interest • Landmarks • Castles</v>
      </c>
    </row>
    <row r="642" spans="1:23">
      <c r="A642" t="s">
        <v>855</v>
      </c>
      <c r="B642" t="s">
        <v>84</v>
      </c>
      <c r="C642" t="s">
        <v>869</v>
      </c>
      <c r="D642">
        <v>4.8</v>
      </c>
      <c r="E642">
        <v>1655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t="b">
        <f t="shared" si="19"/>
        <v>0</v>
      </c>
      <c r="V642" t="str">
        <f t="shared" ref="V642:V705" si="20">C642</f>
        <v>Oradour-sur-Glane</v>
      </c>
      <c r="W642" s="1" t="str">
        <f>VLOOKUP(V642,Attractions!C:G,4,0)</f>
        <v>Historic Sites</v>
      </c>
    </row>
    <row r="643" spans="1:23">
      <c r="A643" t="s">
        <v>855</v>
      </c>
      <c r="B643" t="s">
        <v>84</v>
      </c>
      <c r="C643" t="s">
        <v>870</v>
      </c>
      <c r="D643">
        <v>4.5</v>
      </c>
      <c r="E643">
        <v>4728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 t="b">
        <f t="shared" ref="U643:U706" si="21">IF(AND(F643=0,G643=0,H643=0,I643=0,J643=0,L643=0,M643=0,N643=0,O643=0,P643=0,Q643=0,R643=0,S643=0,K643=0),TRUE,FALSE)</f>
        <v>0</v>
      </c>
      <c r="V643" t="str">
        <f t="shared" si="20"/>
        <v>Vieux Port (La Rochelle)</v>
      </c>
      <c r="W643" s="1" t="str">
        <f>VLOOKUP(V643,Attractions!C:G,4,0)</f>
        <v>Bodies of Water</v>
      </c>
    </row>
    <row r="644" spans="1:23">
      <c r="A644" t="s">
        <v>855</v>
      </c>
      <c r="B644" t="s">
        <v>84</v>
      </c>
      <c r="C644" t="s">
        <v>871</v>
      </c>
      <c r="D644">
        <v>4.5999999999999996</v>
      </c>
      <c r="E644">
        <v>1845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0</v>
      </c>
      <c r="U644" t="b">
        <f t="shared" si="21"/>
        <v>0</v>
      </c>
      <c r="V644" t="str">
        <f t="shared" si="20"/>
        <v>Grande Plage de Biarritz</v>
      </c>
      <c r="W644" s="1" t="str">
        <f>VLOOKUP(V644,Attractions!C:G,4,0)</f>
        <v>Beaches</v>
      </c>
    </row>
    <row r="645" spans="1:23">
      <c r="A645" t="s">
        <v>855</v>
      </c>
      <c r="B645" t="s">
        <v>84</v>
      </c>
      <c r="C645" t="s">
        <v>872</v>
      </c>
      <c r="D645">
        <v>4.5999999999999996</v>
      </c>
      <c r="E645">
        <v>3270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0</v>
      </c>
      <c r="U645" t="b">
        <f t="shared" si="21"/>
        <v>0</v>
      </c>
      <c r="V645" t="str">
        <f t="shared" si="20"/>
        <v>Sarlat-la-Canéda Old Town</v>
      </c>
      <c r="W645" s="1" t="str">
        <f>VLOOKUP(V645,Attractions!C:G,4,0)</f>
        <v>Points of Interest • Landmarks</v>
      </c>
    </row>
    <row r="646" spans="1:23">
      <c r="A646" t="s">
        <v>855</v>
      </c>
      <c r="B646" t="s">
        <v>84</v>
      </c>
      <c r="C646" t="s">
        <v>873</v>
      </c>
      <c r="D646">
        <v>4.4000000000000004</v>
      </c>
      <c r="E646">
        <v>2911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b">
        <f t="shared" si="21"/>
        <v>0</v>
      </c>
      <c r="V646" t="str">
        <f t="shared" si="20"/>
        <v>Les Jardins de Marqueyssac</v>
      </c>
      <c r="W646" s="1" t="str">
        <f>VLOOKUP(V646,Attractions!C:G,4,0)</f>
        <v>Parks • Gardens</v>
      </c>
    </row>
    <row r="647" spans="1:23">
      <c r="A647" t="s">
        <v>855</v>
      </c>
      <c r="B647" t="s">
        <v>84</v>
      </c>
      <c r="C647" t="s">
        <v>874</v>
      </c>
      <c r="D647">
        <v>4.5</v>
      </c>
      <c r="E647">
        <v>694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0</v>
      </c>
      <c r="U647" t="b">
        <f t="shared" si="21"/>
        <v>0</v>
      </c>
      <c r="V647" t="str">
        <f t="shared" si="20"/>
        <v>Chateau de Saint-Emilion</v>
      </c>
      <c r="W647" s="1" t="str">
        <f>VLOOKUP(V647,Attractions!C:G,4,0)</f>
        <v>Wineries • Vineyards • Castles</v>
      </c>
    </row>
    <row r="648" spans="1:23">
      <c r="A648" t="s">
        <v>855</v>
      </c>
      <c r="B648" t="s">
        <v>84</v>
      </c>
      <c r="C648" t="s">
        <v>876</v>
      </c>
      <c r="D648">
        <v>4.3</v>
      </c>
      <c r="E648">
        <v>1474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b">
        <f t="shared" si="21"/>
        <v>0</v>
      </c>
      <c r="V648" t="str">
        <f t="shared" si="20"/>
        <v>Marché de Sarlat</v>
      </c>
      <c r="W648" s="1" t="str">
        <f>VLOOKUP(V648,Attractions!C:G,4,0)</f>
        <v>Flea • Street Markets</v>
      </c>
    </row>
    <row r="649" spans="1:23">
      <c r="A649" t="s">
        <v>855</v>
      </c>
      <c r="B649" t="s">
        <v>84</v>
      </c>
      <c r="C649" t="s">
        <v>877</v>
      </c>
      <c r="D649">
        <v>4.5</v>
      </c>
      <c r="E649">
        <v>1242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b">
        <f t="shared" si="21"/>
        <v>0</v>
      </c>
      <c r="V649" t="str">
        <f t="shared" si="20"/>
        <v>Bergerac Old Town</v>
      </c>
      <c r="W649" s="1" t="str">
        <f>VLOOKUP(V649,Attractions!C:G,4,0)</f>
        <v>Historic Sites</v>
      </c>
    </row>
    <row r="650" spans="1:23">
      <c r="A650" t="s">
        <v>855</v>
      </c>
      <c r="B650" t="s">
        <v>84</v>
      </c>
      <c r="C650" t="s">
        <v>878</v>
      </c>
      <c r="D650">
        <v>4.5999999999999996</v>
      </c>
      <c r="E650">
        <v>1081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b">
        <f t="shared" si="21"/>
        <v>0</v>
      </c>
      <c r="V650" t="str">
        <f t="shared" si="20"/>
        <v>Les Jardins d'Eau</v>
      </c>
      <c r="W650" s="1" t="str">
        <f>VLOOKUP(V650,Attractions!C:G,4,0)</f>
        <v>Gardens</v>
      </c>
    </row>
    <row r="651" spans="1:23">
      <c r="A651" t="s">
        <v>855</v>
      </c>
      <c r="B651" t="s">
        <v>84</v>
      </c>
      <c r="C651" t="s">
        <v>879</v>
      </c>
      <c r="D651">
        <v>4.4000000000000004</v>
      </c>
      <c r="E651">
        <v>562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t="b">
        <f t="shared" si="21"/>
        <v>0</v>
      </c>
      <c r="V651" t="str">
        <f t="shared" si="20"/>
        <v>AquaPark Hourtin</v>
      </c>
      <c r="W651" s="1" t="str">
        <f>VLOOKUP(V651,Attractions!C:G,4,0)</f>
        <v>Water Parks</v>
      </c>
    </row>
    <row r="652" spans="1:23">
      <c r="A652" t="s">
        <v>855</v>
      </c>
      <c r="B652" t="s">
        <v>84</v>
      </c>
      <c r="C652" t="s">
        <v>880</v>
      </c>
      <c r="D652">
        <v>4.4000000000000004</v>
      </c>
      <c r="E652">
        <v>2468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b">
        <f t="shared" si="21"/>
        <v>0</v>
      </c>
      <c r="V652" t="str">
        <f t="shared" si="20"/>
        <v>Cathédrale Saint-André</v>
      </c>
      <c r="W652" s="1" t="str">
        <f>VLOOKUP(V652,Attractions!C:G,4,0)</f>
        <v>Religious Sites</v>
      </c>
    </row>
    <row r="653" spans="1:23">
      <c r="A653" t="s">
        <v>855</v>
      </c>
      <c r="B653" t="s">
        <v>84</v>
      </c>
      <c r="C653" t="s">
        <v>881</v>
      </c>
      <c r="D653">
        <v>4.4000000000000004</v>
      </c>
      <c r="E653">
        <v>2905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>
        <v>0</v>
      </c>
      <c r="U653" t="b">
        <f t="shared" si="21"/>
        <v>0</v>
      </c>
      <c r="V653" t="str">
        <f t="shared" si="20"/>
        <v>Château de Castelnaud-la-Chapelle</v>
      </c>
      <c r="W653" s="1" t="str">
        <f>VLOOKUP(V653,Attractions!C:G,4,0)</f>
        <v>Historic Sites • Castles</v>
      </c>
    </row>
    <row r="654" spans="1:23">
      <c r="A654" t="s">
        <v>855</v>
      </c>
      <c r="B654" t="s">
        <v>84</v>
      </c>
      <c r="C654" t="s">
        <v>882</v>
      </c>
      <c r="D654">
        <v>4.4000000000000004</v>
      </c>
      <c r="E654">
        <v>2598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1</v>
      </c>
      <c r="T654">
        <v>0</v>
      </c>
      <c r="U654" t="b">
        <f t="shared" si="21"/>
        <v>0</v>
      </c>
      <c r="V654" t="str">
        <f t="shared" si="20"/>
        <v>Phare de Biarritz</v>
      </c>
      <c r="W654" s="1" t="str">
        <f>VLOOKUP(V654,Attractions!C:G,4,0)</f>
        <v>Lighthouses</v>
      </c>
    </row>
    <row r="655" spans="1:23">
      <c r="A655" t="s">
        <v>855</v>
      </c>
      <c r="B655" t="s">
        <v>84</v>
      </c>
      <c r="C655" t="s">
        <v>883</v>
      </c>
      <c r="D655">
        <v>4.2</v>
      </c>
      <c r="E655">
        <v>607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b">
        <f t="shared" si="21"/>
        <v>0</v>
      </c>
      <c r="V655" t="str">
        <f t="shared" si="20"/>
        <v>Marché des Capucins</v>
      </c>
      <c r="W655" s="1" t="str">
        <f>VLOOKUP(V655,Attractions!C:G,4,0)</f>
        <v>Flea • Street Markets</v>
      </c>
    </row>
    <row r="656" spans="1:23">
      <c r="A656" t="s">
        <v>855</v>
      </c>
      <c r="B656" t="s">
        <v>84</v>
      </c>
      <c r="C656" t="s">
        <v>884</v>
      </c>
      <c r="D656">
        <v>4.4000000000000004</v>
      </c>
      <c r="E656">
        <v>956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b">
        <f t="shared" si="21"/>
        <v>0</v>
      </c>
      <c r="V656" t="str">
        <f t="shared" si="20"/>
        <v>Parc de l'Abeille</v>
      </c>
      <c r="W656" s="1" t="str">
        <f>VLOOKUP(V656,Attractions!C:G,4,0)</f>
        <v>Amusement • Theme Parks</v>
      </c>
    </row>
    <row r="657" spans="1:23">
      <c r="A657" t="s">
        <v>855</v>
      </c>
      <c r="B657" t="s">
        <v>84</v>
      </c>
      <c r="C657" t="s">
        <v>885</v>
      </c>
      <c r="D657">
        <v>4.5</v>
      </c>
      <c r="E657">
        <v>1246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b">
        <f t="shared" si="21"/>
        <v>0</v>
      </c>
      <c r="V657" t="str">
        <f t="shared" si="20"/>
        <v>Cité du Vin</v>
      </c>
      <c r="W657" s="1" t="str">
        <f>VLOOKUP(V657,Attractions!C:G,4,0)</f>
        <v>Speciality Museums</v>
      </c>
    </row>
    <row r="658" spans="1:23">
      <c r="A658" t="s">
        <v>855</v>
      </c>
      <c r="B658" t="s">
        <v>84</v>
      </c>
      <c r="C658" t="s">
        <v>886</v>
      </c>
      <c r="D658">
        <v>4.4000000000000004</v>
      </c>
      <c r="E658">
        <v>1685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0</v>
      </c>
      <c r="S658">
        <v>0</v>
      </c>
      <c r="T658">
        <v>0</v>
      </c>
      <c r="U658" t="b">
        <f t="shared" si="21"/>
        <v>0</v>
      </c>
      <c r="V658" t="str">
        <f t="shared" si="20"/>
        <v>Plage de la Corniche</v>
      </c>
      <c r="W658" s="1" t="str">
        <f>VLOOKUP(V658,Attractions!C:G,4,0)</f>
        <v>Beaches</v>
      </c>
    </row>
    <row r="659" spans="1:23">
      <c r="A659" t="s">
        <v>855</v>
      </c>
      <c r="B659" t="s">
        <v>84</v>
      </c>
      <c r="C659" t="s">
        <v>887</v>
      </c>
      <c r="D659">
        <v>4.5999999999999996</v>
      </c>
      <c r="E659">
        <v>1517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b">
        <f t="shared" si="21"/>
        <v>0</v>
      </c>
      <c r="V659" t="str">
        <f t="shared" si="20"/>
        <v>Saint Jean de Luz Church</v>
      </c>
      <c r="W659" s="1" t="str">
        <f>VLOOKUP(V659,Attractions!C:G,4,0)</f>
        <v>Religious Sites</v>
      </c>
    </row>
    <row r="660" spans="1:23">
      <c r="A660" t="s">
        <v>855</v>
      </c>
      <c r="B660" t="s">
        <v>84</v>
      </c>
      <c r="C660" t="s">
        <v>888</v>
      </c>
      <c r="D660">
        <v>4.5999999999999996</v>
      </c>
      <c r="E660">
        <v>1915</v>
      </c>
      <c r="F660">
        <v>0</v>
      </c>
      <c r="G660">
        <v>1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>
        <v>0</v>
      </c>
      <c r="U660" t="b">
        <f t="shared" si="21"/>
        <v>0</v>
      </c>
      <c r="V660" t="str">
        <f t="shared" si="20"/>
        <v>Monolithic Church of Saint-Emilion</v>
      </c>
      <c r="W660" s="1" t="str">
        <f>VLOOKUP(V660,Attractions!C:G,4,0)</f>
        <v>Points of Interest • Landmarks • Churches • Cathedrals</v>
      </c>
    </row>
    <row r="661" spans="1:23">
      <c r="A661" t="s">
        <v>855</v>
      </c>
      <c r="B661" t="s">
        <v>84</v>
      </c>
      <c r="C661" t="s">
        <v>889</v>
      </c>
      <c r="D661">
        <v>4.5</v>
      </c>
      <c r="E661">
        <v>1204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0</v>
      </c>
      <c r="U661" t="b">
        <f t="shared" si="21"/>
        <v>0</v>
      </c>
      <c r="V661" t="str">
        <f t="shared" si="20"/>
        <v>Château de Commarque</v>
      </c>
      <c r="W661" s="1" t="str">
        <f>VLOOKUP(V661,Attractions!C:G,4,0)</f>
        <v>Historic Sites • Points of Interest • Landmarks</v>
      </c>
    </row>
    <row r="662" spans="1:23">
      <c r="A662" t="s">
        <v>85</v>
      </c>
      <c r="B662" t="s">
        <v>84</v>
      </c>
      <c r="C662" t="s">
        <v>890</v>
      </c>
      <c r="D662">
        <v>4.3</v>
      </c>
      <c r="E662">
        <v>6177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 t="b">
        <f t="shared" si="21"/>
        <v>0</v>
      </c>
      <c r="V662" t="str">
        <f t="shared" si="20"/>
        <v>Palombaggia Beach</v>
      </c>
      <c r="W662" s="1" t="str">
        <f>VLOOKUP(V662,Attractions!C:G,4,0)</f>
        <v>Beaches</v>
      </c>
    </row>
    <row r="663" spans="1:23">
      <c r="A663" t="s">
        <v>85</v>
      </c>
      <c r="B663" t="s">
        <v>84</v>
      </c>
      <c r="C663" t="s">
        <v>891</v>
      </c>
      <c r="D663">
        <v>4</v>
      </c>
      <c r="E663">
        <v>5226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 t="b">
        <f t="shared" si="21"/>
        <v>0</v>
      </c>
      <c r="V663" t="str">
        <f t="shared" si="20"/>
        <v>Santa Giulia Beach</v>
      </c>
      <c r="W663" s="1" t="str">
        <f>VLOOKUP(V663,Attractions!C:G,4,0)</f>
        <v>Beaches</v>
      </c>
    </row>
    <row r="664" spans="1:23">
      <c r="A664" t="s">
        <v>85</v>
      </c>
      <c r="B664" t="s">
        <v>84</v>
      </c>
      <c r="C664" t="s">
        <v>892</v>
      </c>
      <c r="D664">
        <v>4.4000000000000004</v>
      </c>
      <c r="E664">
        <v>4555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b">
        <f t="shared" si="21"/>
        <v>0</v>
      </c>
      <c r="V664" t="str">
        <f t="shared" si="20"/>
        <v>Lavezzi Islands</v>
      </c>
      <c r="W664" s="1" t="str">
        <f>VLOOKUP(V664,Attractions!C:G,4,0)</f>
        <v>Islands • Nature • Wildlife Areas</v>
      </c>
    </row>
    <row r="665" spans="1:23">
      <c r="A665" t="s">
        <v>85</v>
      </c>
      <c r="B665" t="s">
        <v>84</v>
      </c>
      <c r="C665" t="s">
        <v>894</v>
      </c>
      <c r="D665">
        <v>4.4000000000000004</v>
      </c>
      <c r="E665">
        <v>1066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0</v>
      </c>
      <c r="U665" t="b">
        <f t="shared" si="21"/>
        <v>0</v>
      </c>
      <c r="V665" t="str">
        <f t="shared" si="20"/>
        <v>Saleccia Beach</v>
      </c>
      <c r="W665" s="1" t="str">
        <f>VLOOKUP(V665,Attractions!C:G,4,0)</f>
        <v>Beaches</v>
      </c>
    </row>
    <row r="666" spans="1:23">
      <c r="A666" t="s">
        <v>85</v>
      </c>
      <c r="B666" t="s">
        <v>84</v>
      </c>
      <c r="C666" t="s">
        <v>895</v>
      </c>
      <c r="D666">
        <v>4.4000000000000004</v>
      </c>
      <c r="E666">
        <v>1383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t="b">
        <f t="shared" si="21"/>
        <v>0</v>
      </c>
      <c r="V666" t="str">
        <f t="shared" si="20"/>
        <v>Restonica Valley</v>
      </c>
      <c r="W666" s="1" t="str">
        <f>VLOOKUP(V666,Attractions!C:G,4,0)</f>
        <v>Nature • Wildlife Areas</v>
      </c>
    </row>
    <row r="667" spans="1:23">
      <c r="A667" t="s">
        <v>85</v>
      </c>
      <c r="B667" t="s">
        <v>84</v>
      </c>
      <c r="C667" t="s">
        <v>896</v>
      </c>
      <c r="D667">
        <v>4.5999999999999996</v>
      </c>
      <c r="E667">
        <v>1077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>
        <v>0</v>
      </c>
      <c r="T667">
        <v>0</v>
      </c>
      <c r="U667" t="b">
        <f t="shared" si="21"/>
        <v>0</v>
      </c>
      <c r="V667" t="str">
        <f t="shared" si="20"/>
        <v>Rondinara Beach</v>
      </c>
      <c r="W667" s="1" t="str">
        <f>VLOOKUP(V667,Attractions!C:G,4,0)</f>
        <v>Beaches</v>
      </c>
    </row>
    <row r="668" spans="1:23">
      <c r="A668" t="s">
        <v>85</v>
      </c>
      <c r="B668" t="s">
        <v>84</v>
      </c>
      <c r="C668" t="s">
        <v>897</v>
      </c>
      <c r="D668">
        <v>4</v>
      </c>
      <c r="E668">
        <v>6830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 t="b">
        <f t="shared" si="21"/>
        <v>0</v>
      </c>
      <c r="V668" t="str">
        <f t="shared" si="20"/>
        <v>Corsica Ferries</v>
      </c>
      <c r="W668" s="1" t="str">
        <f>VLOOKUP(V668,Attractions!C:G,4,0)</f>
        <v>Ferries</v>
      </c>
    </row>
    <row r="669" spans="1:23">
      <c r="A669" t="s">
        <v>85</v>
      </c>
      <c r="B669" t="s">
        <v>84</v>
      </c>
      <c r="C669" t="s">
        <v>898</v>
      </c>
      <c r="D669">
        <v>4.5999999999999996</v>
      </c>
      <c r="E669">
        <v>3831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0</v>
      </c>
      <c r="U669" t="b">
        <f t="shared" si="21"/>
        <v>0</v>
      </c>
      <c r="V669" t="str">
        <f t="shared" si="20"/>
        <v>Citadel of Calvi</v>
      </c>
      <c r="W669" s="1" t="str">
        <f>VLOOKUP(V669,Attractions!C:G,4,0)</f>
        <v>Historic Sites • Points of Interest • Landmarks</v>
      </c>
    </row>
    <row r="670" spans="1:23">
      <c r="A670" t="s">
        <v>85</v>
      </c>
      <c r="B670" t="s">
        <v>84</v>
      </c>
      <c r="C670" t="s">
        <v>899</v>
      </c>
      <c r="D670">
        <v>4.5999999999999996</v>
      </c>
      <c r="E670">
        <v>954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 t="b">
        <f t="shared" si="21"/>
        <v>0</v>
      </c>
      <c r="V670" t="str">
        <f t="shared" si="20"/>
        <v>Tamariu Beach</v>
      </c>
      <c r="W670" s="1" t="str">
        <f>VLOOKUP(V670,Attractions!C:G,4,0)</f>
        <v>Beaches</v>
      </c>
    </row>
    <row r="671" spans="1:23">
      <c r="A671" t="s">
        <v>85</v>
      </c>
      <c r="B671" t="s">
        <v>84</v>
      </c>
      <c r="C671" t="s">
        <v>900</v>
      </c>
      <c r="D671">
        <v>3.9</v>
      </c>
      <c r="E671">
        <v>1485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0</v>
      </c>
      <c r="U671" t="b">
        <f t="shared" si="21"/>
        <v>0</v>
      </c>
      <c r="V671" t="str">
        <f t="shared" si="20"/>
        <v>Petit Sperone Beach</v>
      </c>
      <c r="W671" s="1" t="str">
        <f>VLOOKUP(V671,Attractions!C:G,4,0)</f>
        <v>Beaches</v>
      </c>
    </row>
    <row r="672" spans="1:23">
      <c r="A672" t="s">
        <v>85</v>
      </c>
      <c r="B672" t="s">
        <v>84</v>
      </c>
      <c r="C672" t="s">
        <v>901</v>
      </c>
      <c r="D672">
        <v>4.3</v>
      </c>
      <c r="E672">
        <v>2704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t="b">
        <f t="shared" si="21"/>
        <v>0</v>
      </c>
      <c r="V672" t="str">
        <f t="shared" si="20"/>
        <v>Bonifacio Citadel</v>
      </c>
      <c r="W672" s="1" t="str">
        <f>VLOOKUP(V672,Attractions!C:G,4,0)</f>
        <v>Historic Sites</v>
      </c>
    </row>
    <row r="673" spans="1:23">
      <c r="A673" t="s">
        <v>85</v>
      </c>
      <c r="B673" t="s">
        <v>84</v>
      </c>
      <c r="C673" t="s">
        <v>902</v>
      </c>
      <c r="D673">
        <v>4.4000000000000004</v>
      </c>
      <c r="E673">
        <v>2394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0</v>
      </c>
      <c r="U673" t="b">
        <f t="shared" si="21"/>
        <v>0</v>
      </c>
      <c r="V673" t="str">
        <f t="shared" si="20"/>
        <v>King Aragon Steps</v>
      </c>
      <c r="W673" s="1" t="str">
        <f>VLOOKUP(V673,Attractions!C:G,4,0)</f>
        <v>Points of Interest • Landmarks</v>
      </c>
    </row>
    <row r="674" spans="1:23">
      <c r="A674" t="s">
        <v>85</v>
      </c>
      <c r="B674" t="s">
        <v>84</v>
      </c>
      <c r="C674" t="s">
        <v>903</v>
      </c>
      <c r="D674">
        <v>4.5</v>
      </c>
      <c r="E674">
        <v>526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0</v>
      </c>
      <c r="U674" t="b">
        <f t="shared" si="21"/>
        <v>0</v>
      </c>
      <c r="V674" t="str">
        <f t="shared" si="20"/>
        <v>Lotu Beach</v>
      </c>
      <c r="W674" s="1" t="str">
        <f>VLOOKUP(V674,Attractions!C:G,4,0)</f>
        <v>Beaches</v>
      </c>
    </row>
    <row r="675" spans="1:23">
      <c r="A675" t="s">
        <v>85</v>
      </c>
      <c r="B675" t="s">
        <v>84</v>
      </c>
      <c r="C675" t="s">
        <v>904</v>
      </c>
      <c r="D675">
        <v>4.5</v>
      </c>
      <c r="E675">
        <v>606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 t="b">
        <f t="shared" si="21"/>
        <v>0</v>
      </c>
      <c r="V675" t="str">
        <f t="shared" si="20"/>
        <v>A Cupulatta (Turtle Park)</v>
      </c>
      <c r="W675" s="1" t="str">
        <f>VLOOKUP(V675,Attractions!C:G,4,0)</f>
        <v>Nature • Wildlife Areas</v>
      </c>
    </row>
    <row r="676" spans="1:23">
      <c r="A676" t="s">
        <v>85</v>
      </c>
      <c r="B676" t="s">
        <v>84</v>
      </c>
      <c r="C676" t="s">
        <v>905</v>
      </c>
      <c r="D676">
        <v>4.4000000000000004</v>
      </c>
      <c r="E676">
        <v>427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 t="b">
        <f t="shared" si="21"/>
        <v>0</v>
      </c>
      <c r="V676" t="str">
        <f t="shared" si="20"/>
        <v>Roccapina Beach</v>
      </c>
      <c r="W676" s="1" t="str">
        <f>VLOOKUP(V676,Attractions!C:G,4,0)</f>
        <v>Beaches</v>
      </c>
    </row>
    <row r="677" spans="1:23">
      <c r="A677" t="s">
        <v>85</v>
      </c>
      <c r="B677" t="s">
        <v>84</v>
      </c>
      <c r="C677" t="s">
        <v>906</v>
      </c>
      <c r="D677">
        <v>4.4000000000000004</v>
      </c>
      <c r="E677">
        <v>484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 t="b">
        <f t="shared" si="21"/>
        <v>0</v>
      </c>
      <c r="V677" t="str">
        <f t="shared" si="20"/>
        <v>Plage de Palombaggia</v>
      </c>
      <c r="W677" s="1" t="str">
        <f>VLOOKUP(V677,Attractions!C:G,4,0)</f>
        <v>Beaches</v>
      </c>
    </row>
    <row r="678" spans="1:23">
      <c r="A678" t="s">
        <v>85</v>
      </c>
      <c r="B678" t="s">
        <v>84</v>
      </c>
      <c r="C678" t="s">
        <v>907</v>
      </c>
      <c r="D678">
        <v>4.7</v>
      </c>
      <c r="E678">
        <v>1630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0</v>
      </c>
      <c r="U678" t="b">
        <f t="shared" si="21"/>
        <v>0</v>
      </c>
      <c r="V678" t="str">
        <f t="shared" si="20"/>
        <v>Aiguilles de Bavella</v>
      </c>
      <c r="W678" s="1" t="str">
        <f>VLOOKUP(V678,Attractions!C:G,4,0)</f>
        <v>Mountains</v>
      </c>
    </row>
    <row r="679" spans="1:23">
      <c r="A679" t="s">
        <v>85</v>
      </c>
      <c r="B679" t="s">
        <v>84</v>
      </c>
      <c r="C679" t="s">
        <v>908</v>
      </c>
      <c r="D679">
        <v>4.2</v>
      </c>
      <c r="E679">
        <v>622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 t="b">
        <f t="shared" si="21"/>
        <v>0</v>
      </c>
      <c r="V679" t="str">
        <f t="shared" si="20"/>
        <v>Plage de Cala Rossa</v>
      </c>
      <c r="W679" s="1" t="str">
        <f>VLOOKUP(V679,Attractions!C:G,4,0)</f>
        <v>Beaches</v>
      </c>
    </row>
    <row r="680" spans="1:23">
      <c r="A680" t="s">
        <v>85</v>
      </c>
      <c r="B680" t="s">
        <v>84</v>
      </c>
      <c r="C680" t="s">
        <v>909</v>
      </c>
      <c r="D680">
        <v>4.7</v>
      </c>
      <c r="E680">
        <v>1226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b">
        <f t="shared" si="21"/>
        <v>0</v>
      </c>
      <c r="V680" t="str">
        <f t="shared" si="20"/>
        <v>Grotte de Bonifacio</v>
      </c>
      <c r="W680" s="1" t="str">
        <f>VLOOKUP(V680,Attractions!C:G,4,0)</f>
        <v>Caverns • Caves</v>
      </c>
    </row>
    <row r="681" spans="1:23">
      <c r="A681" t="s">
        <v>85</v>
      </c>
      <c r="B681" t="s">
        <v>84</v>
      </c>
      <c r="C681" t="s">
        <v>910</v>
      </c>
      <c r="D681">
        <v>4.5999999999999996</v>
      </c>
      <c r="E681">
        <v>485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b">
        <f t="shared" si="21"/>
        <v>0</v>
      </c>
      <c r="V681" t="str">
        <f t="shared" si="20"/>
        <v>Vallee du Fango</v>
      </c>
      <c r="W681" s="1" t="str">
        <f>VLOOKUP(V681,Attractions!C:G,4,0)</f>
        <v>Nature • Wildlife Areas • Valleys</v>
      </c>
    </row>
    <row r="682" spans="1:23">
      <c r="A682" t="s">
        <v>85</v>
      </c>
      <c r="B682" t="s">
        <v>84</v>
      </c>
      <c r="C682" t="s">
        <v>912</v>
      </c>
      <c r="D682">
        <v>4.5</v>
      </c>
      <c r="E682">
        <v>624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b">
        <f t="shared" si="21"/>
        <v>0</v>
      </c>
      <c r="V682" t="str">
        <f t="shared" si="20"/>
        <v>Foret de l'Ospedale</v>
      </c>
      <c r="W682" s="1" t="str">
        <f>VLOOKUP(V682,Attractions!C:G,4,0)</f>
        <v>Geologic Forms</v>
      </c>
    </row>
    <row r="683" spans="1:23">
      <c r="A683" t="s">
        <v>85</v>
      </c>
      <c r="B683" t="s">
        <v>84</v>
      </c>
      <c r="C683" t="s">
        <v>914</v>
      </c>
      <c r="D683">
        <v>4.2</v>
      </c>
      <c r="E683">
        <v>363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 t="b">
        <f t="shared" si="21"/>
        <v>0</v>
      </c>
      <c r="V683" t="str">
        <f t="shared" si="20"/>
        <v>Ostriconi Beach</v>
      </c>
      <c r="W683" s="1" t="str">
        <f>VLOOKUP(V683,Attractions!C:G,4,0)</f>
        <v>Beaches</v>
      </c>
    </row>
    <row r="684" spans="1:23">
      <c r="A684" t="s">
        <v>85</v>
      </c>
      <c r="B684" t="s">
        <v>84</v>
      </c>
      <c r="C684" t="s">
        <v>915</v>
      </c>
      <c r="D684">
        <v>4.4000000000000004</v>
      </c>
      <c r="E684">
        <v>610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 t="b">
        <f t="shared" si="21"/>
        <v>0</v>
      </c>
      <c r="V684" t="str">
        <f t="shared" si="20"/>
        <v>Pinarello Beach</v>
      </c>
      <c r="W684" s="1" t="str">
        <f>VLOOKUP(V684,Attractions!C:G,4,0)</f>
        <v>Beaches</v>
      </c>
    </row>
    <row r="685" spans="1:23">
      <c r="A685" t="s">
        <v>85</v>
      </c>
      <c r="B685" t="s">
        <v>84</v>
      </c>
      <c r="C685" t="s">
        <v>916</v>
      </c>
      <c r="D685">
        <v>4.3</v>
      </c>
      <c r="E685">
        <v>366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 t="b">
        <f t="shared" si="21"/>
        <v>0</v>
      </c>
      <c r="V685" t="str">
        <f t="shared" si="20"/>
        <v>Cala d'Arana</v>
      </c>
      <c r="W685" s="1" t="str">
        <f>VLOOKUP(V685,Attractions!C:G,4,0)</f>
        <v>Beaches</v>
      </c>
    </row>
    <row r="686" spans="1:23">
      <c r="A686" t="s">
        <v>85</v>
      </c>
      <c r="B686" t="s">
        <v>84</v>
      </c>
      <c r="C686" t="s">
        <v>917</v>
      </c>
      <c r="D686">
        <v>4.9000000000000004</v>
      </c>
      <c r="E686">
        <v>492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 t="b">
        <f t="shared" si="21"/>
        <v>0</v>
      </c>
      <c r="V686" t="str">
        <f t="shared" si="20"/>
        <v>U Porcu Ranger</v>
      </c>
      <c r="W686" s="1" t="str">
        <f>VLOOKUP(V686,Attractions!C:G,4,0)</f>
        <v>Farms</v>
      </c>
    </row>
    <row r="687" spans="1:23">
      <c r="A687" t="s">
        <v>85</v>
      </c>
      <c r="B687" t="s">
        <v>84</v>
      </c>
      <c r="C687" t="s">
        <v>918</v>
      </c>
      <c r="D687">
        <v>4.5</v>
      </c>
      <c r="E687">
        <v>378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t="b">
        <f t="shared" si="21"/>
        <v>0</v>
      </c>
      <c r="V687" t="str">
        <f t="shared" si="20"/>
        <v>Desert des Agriates</v>
      </c>
      <c r="W687" s="1" t="str">
        <f>VLOOKUP(V687,Attractions!C:G,4,0)</f>
        <v>Nature • Wildlife Areas • Deserts</v>
      </c>
    </row>
    <row r="688" spans="1:23">
      <c r="A688" t="s">
        <v>85</v>
      </c>
      <c r="B688" t="s">
        <v>84</v>
      </c>
      <c r="C688" t="s">
        <v>920</v>
      </c>
      <c r="D688">
        <v>4.5999999999999996</v>
      </c>
      <c r="E688">
        <v>1070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>
        <v>0</v>
      </c>
      <c r="U688" t="b">
        <f t="shared" si="21"/>
        <v>0</v>
      </c>
      <c r="V688" t="str">
        <f t="shared" si="20"/>
        <v>Notre-Dame de la Serra Chapel</v>
      </c>
      <c r="W688" s="1" t="str">
        <f>VLOOKUP(V688,Attractions!C:G,4,0)</f>
        <v>Points of Interest • Landmarks</v>
      </c>
    </row>
    <row r="689" spans="1:23">
      <c r="A689" t="s">
        <v>85</v>
      </c>
      <c r="B689" t="s">
        <v>84</v>
      </c>
      <c r="C689" t="s">
        <v>921</v>
      </c>
      <c r="D689">
        <v>4.5999999999999996</v>
      </c>
      <c r="E689">
        <v>713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 t="b">
        <f t="shared" si="21"/>
        <v>0</v>
      </c>
      <c r="V689" t="str">
        <f t="shared" si="20"/>
        <v>Arone Beach</v>
      </c>
      <c r="W689" s="1" t="str">
        <f>VLOOKUP(V689,Attractions!C:G,4,0)</f>
        <v>Beaches</v>
      </c>
    </row>
    <row r="690" spans="1:23">
      <c r="A690" t="s">
        <v>85</v>
      </c>
      <c r="B690" t="s">
        <v>84</v>
      </c>
      <c r="C690" t="s">
        <v>922</v>
      </c>
      <c r="D690">
        <v>4.8</v>
      </c>
      <c r="E690">
        <v>612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b">
        <f t="shared" si="21"/>
        <v>0</v>
      </c>
      <c r="V690" t="str">
        <f t="shared" si="20"/>
        <v>Reserve Naturelle de Scandola</v>
      </c>
      <c r="W690" s="1" t="str">
        <f>VLOOKUP(V690,Attractions!C:G,4,0)</f>
        <v>Nature • Wildlife Areas</v>
      </c>
    </row>
    <row r="691" spans="1:23">
      <c r="A691" t="s">
        <v>85</v>
      </c>
      <c r="B691" t="s">
        <v>84</v>
      </c>
      <c r="C691" t="s">
        <v>923</v>
      </c>
      <c r="D691">
        <v>4.5999999999999996</v>
      </c>
      <c r="E691">
        <v>264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  <c r="U691" t="b">
        <f t="shared" si="21"/>
        <v>0</v>
      </c>
      <c r="V691" t="str">
        <f t="shared" si="20"/>
        <v>Plage de Stagnoli</v>
      </c>
      <c r="W691" s="1" t="str">
        <f>VLOOKUP(V691,Attractions!C:G,4,0)</f>
        <v>Beaches</v>
      </c>
    </row>
    <row r="692" spans="1:23">
      <c r="A692" t="s">
        <v>805</v>
      </c>
      <c r="B692" t="s">
        <v>84</v>
      </c>
      <c r="C692" t="s">
        <v>924</v>
      </c>
      <c r="D692">
        <v>4.5999999999999996</v>
      </c>
      <c r="E692">
        <v>11845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 t="b">
        <f t="shared" si="21"/>
        <v>0</v>
      </c>
      <c r="V692" t="str">
        <f t="shared" si="20"/>
        <v>Basilica of Notre-Dame de Fourviere</v>
      </c>
      <c r="W692" s="1" t="str">
        <f>VLOOKUP(V692,Attractions!C:G,4,0)</f>
        <v>Points of Interest • Landmarks • Architectural Buildings</v>
      </c>
    </row>
    <row r="693" spans="1:23">
      <c r="A693" t="s">
        <v>805</v>
      </c>
      <c r="B693" t="s">
        <v>84</v>
      </c>
      <c r="C693" t="s">
        <v>925</v>
      </c>
      <c r="D693">
        <v>4.5999999999999996</v>
      </c>
      <c r="E693">
        <v>6825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 t="b">
        <f t="shared" si="21"/>
        <v>0</v>
      </c>
      <c r="V693" t="str">
        <f t="shared" si="20"/>
        <v>Vieux Lyon</v>
      </c>
      <c r="W693" s="1" t="str">
        <f>VLOOKUP(V693,Attractions!C:G,4,0)</f>
        <v>Historic Walking Areas</v>
      </c>
    </row>
    <row r="694" spans="1:23">
      <c r="A694" t="s">
        <v>805</v>
      </c>
      <c r="B694" t="s">
        <v>84</v>
      </c>
      <c r="C694" t="s">
        <v>926</v>
      </c>
      <c r="D694">
        <v>4.5999999999999996</v>
      </c>
      <c r="E694">
        <v>11813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 t="b">
        <f t="shared" si="21"/>
        <v>0</v>
      </c>
      <c r="V694" t="str">
        <f t="shared" si="20"/>
        <v>Parc de la Tete d'Or</v>
      </c>
      <c r="W694" s="1" t="str">
        <f>VLOOKUP(V694,Attractions!C:G,4,0)</f>
        <v>Parks</v>
      </c>
    </row>
    <row r="695" spans="1:23">
      <c r="A695" t="s">
        <v>805</v>
      </c>
      <c r="B695" t="s">
        <v>84</v>
      </c>
      <c r="C695" t="s">
        <v>927</v>
      </c>
      <c r="D695">
        <v>4.5999999999999996</v>
      </c>
      <c r="E695">
        <v>5322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 t="b">
        <f t="shared" si="21"/>
        <v>0</v>
      </c>
      <c r="V695" t="str">
        <f t="shared" si="20"/>
        <v>Museum of Miniatures and Cinema (Musee Miniature et Cinema)</v>
      </c>
      <c r="W695" s="1" t="str">
        <f>VLOOKUP(V695,Attractions!C:G,4,0)</f>
        <v>Speciality Museums</v>
      </c>
    </row>
    <row r="696" spans="1:23">
      <c r="A696" t="s">
        <v>805</v>
      </c>
      <c r="B696" t="s">
        <v>84</v>
      </c>
      <c r="C696" t="s">
        <v>928</v>
      </c>
      <c r="D696">
        <v>4.4000000000000004</v>
      </c>
      <c r="E696">
        <v>4067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 t="b">
        <f t="shared" si="21"/>
        <v>0</v>
      </c>
      <c r="V696" t="str">
        <f t="shared" si="20"/>
        <v>Les Halles Paul Bocuse</v>
      </c>
      <c r="W696" s="1" t="str">
        <f>VLOOKUP(V696,Attractions!C:G,4,0)</f>
        <v>Shopping Malls</v>
      </c>
    </row>
    <row r="697" spans="1:23">
      <c r="A697" t="s">
        <v>805</v>
      </c>
      <c r="B697" t="s">
        <v>84</v>
      </c>
      <c r="C697" t="s">
        <v>929</v>
      </c>
      <c r="D697">
        <v>4.4000000000000004</v>
      </c>
      <c r="E697">
        <v>2300</v>
      </c>
      <c r="F697">
        <v>0</v>
      </c>
      <c r="G697">
        <v>0</v>
      </c>
      <c r="H697">
        <v>0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 t="b">
        <f t="shared" si="21"/>
        <v>0</v>
      </c>
      <c r="V697" t="str">
        <f t="shared" si="20"/>
        <v>Museum of Fine Arts of Lyon (Musée des Beaux-Arts de Lyon)</v>
      </c>
      <c r="W697" s="1" t="str">
        <f>VLOOKUP(V697,Attractions!C:G,4,0)</f>
        <v>Art Museums</v>
      </c>
    </row>
    <row r="698" spans="1:23">
      <c r="A698" t="s">
        <v>805</v>
      </c>
      <c r="B698" t="s">
        <v>84</v>
      </c>
      <c r="C698" t="s">
        <v>930</v>
      </c>
      <c r="D698">
        <v>4.0999999999999996</v>
      </c>
      <c r="E698">
        <v>4019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 t="b">
        <f t="shared" si="21"/>
        <v>0</v>
      </c>
      <c r="V698" t="str">
        <f t="shared" si="20"/>
        <v>Musée des Confluences</v>
      </c>
      <c r="W698" s="1" t="str">
        <f>VLOOKUP(V698,Attractions!C:G,4,0)</f>
        <v>Speciality Museums</v>
      </c>
    </row>
    <row r="699" spans="1:23">
      <c r="A699" t="s">
        <v>805</v>
      </c>
      <c r="B699" t="s">
        <v>84</v>
      </c>
      <c r="C699" t="s">
        <v>931</v>
      </c>
      <c r="D699">
        <v>4.5999999999999996</v>
      </c>
      <c r="E699">
        <v>2721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 t="b">
        <f t="shared" si="21"/>
        <v>0</v>
      </c>
      <c r="V699" t="str">
        <f t="shared" si="20"/>
        <v>Fourviere Hill</v>
      </c>
      <c r="W699" s="1" t="str">
        <f>VLOOKUP(V699,Attractions!C:G,4,0)</f>
        <v>Historic Walking Areas</v>
      </c>
    </row>
    <row r="700" spans="1:23">
      <c r="A700" t="s">
        <v>805</v>
      </c>
      <c r="B700" t="s">
        <v>84</v>
      </c>
      <c r="C700" t="s">
        <v>932</v>
      </c>
      <c r="D700">
        <v>4.5999999999999996</v>
      </c>
      <c r="E700">
        <v>1505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</v>
      </c>
      <c r="T700">
        <v>0</v>
      </c>
      <c r="U700" t="b">
        <f t="shared" si="21"/>
        <v>0</v>
      </c>
      <c r="V700" t="str">
        <f t="shared" si="20"/>
        <v>Mur des Canuts</v>
      </c>
      <c r="W700" s="1" t="str">
        <f>VLOOKUP(V700,Attractions!C:G,4,0)</f>
        <v>Points of Interest • Landmarks</v>
      </c>
    </row>
    <row r="701" spans="1:23">
      <c r="A701" t="s">
        <v>805</v>
      </c>
      <c r="B701" t="s">
        <v>84</v>
      </c>
      <c r="C701" t="s">
        <v>933</v>
      </c>
      <c r="D701">
        <v>4.4000000000000004</v>
      </c>
      <c r="E701">
        <v>3090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0</v>
      </c>
      <c r="U701" t="b">
        <f t="shared" si="21"/>
        <v>0</v>
      </c>
      <c r="V701" t="str">
        <f t="shared" si="20"/>
        <v>Presqu'île</v>
      </c>
      <c r="W701" s="1" t="str">
        <f>VLOOKUP(V701,Attractions!C:G,4,0)</f>
        <v>Points of Interest • Landmarks</v>
      </c>
    </row>
    <row r="702" spans="1:23">
      <c r="A702" t="s">
        <v>805</v>
      </c>
      <c r="B702" t="s">
        <v>84</v>
      </c>
      <c r="C702" t="s">
        <v>934</v>
      </c>
      <c r="D702">
        <v>4.3</v>
      </c>
      <c r="E702">
        <v>3243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b">
        <f t="shared" si="21"/>
        <v>0</v>
      </c>
      <c r="V702" t="str">
        <f t="shared" si="20"/>
        <v>Roman Theatres of Fourviere</v>
      </c>
      <c r="W702" s="1" t="str">
        <f>VLOOKUP(V702,Attractions!C:G,4,0)</f>
        <v>Ancient Ruins</v>
      </c>
    </row>
    <row r="703" spans="1:23">
      <c r="A703" t="s">
        <v>805</v>
      </c>
      <c r="B703" t="s">
        <v>84</v>
      </c>
      <c r="C703" t="s">
        <v>935</v>
      </c>
      <c r="D703">
        <v>4.5999999999999996</v>
      </c>
      <c r="E703">
        <v>1623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t="b">
        <f t="shared" si="21"/>
        <v>0</v>
      </c>
      <c r="V703" t="str">
        <f t="shared" si="20"/>
        <v>Groupama Stadium</v>
      </c>
      <c r="W703" s="1" t="str">
        <f>VLOOKUP(V703,Attractions!C:G,4,0)</f>
        <v>Arenas • Stadiums</v>
      </c>
    </row>
    <row r="704" spans="1:23">
      <c r="A704" t="s">
        <v>805</v>
      </c>
      <c r="B704" t="s">
        <v>84</v>
      </c>
      <c r="C704" t="s">
        <v>936</v>
      </c>
      <c r="D704">
        <v>4.4000000000000004</v>
      </c>
      <c r="E704">
        <v>1000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 t="b">
        <f t="shared" si="21"/>
        <v>0</v>
      </c>
      <c r="V704" t="str">
        <f t="shared" si="20"/>
        <v>Lumiere Institute (Institut Lumiere)</v>
      </c>
      <c r="W704" s="1" t="str">
        <f>VLOOKUP(V704,Attractions!C:G,4,0)</f>
        <v>Speciality Museums</v>
      </c>
    </row>
    <row r="705" spans="1:23">
      <c r="A705" t="s">
        <v>805</v>
      </c>
      <c r="B705" t="s">
        <v>84</v>
      </c>
      <c r="C705" t="s">
        <v>937</v>
      </c>
      <c r="D705">
        <v>4.5</v>
      </c>
      <c r="E705">
        <v>997</v>
      </c>
      <c r="F705">
        <v>1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 t="b">
        <f t="shared" si="21"/>
        <v>0</v>
      </c>
      <c r="V705" t="str">
        <f t="shared" si="20"/>
        <v>Lugdunum Museum</v>
      </c>
      <c r="W705" s="1" t="str">
        <f>VLOOKUP(V705,Attractions!C:G,4,0)</f>
        <v>History Museums</v>
      </c>
    </row>
    <row r="706" spans="1:23">
      <c r="A706" t="s">
        <v>805</v>
      </c>
      <c r="B706" t="s">
        <v>84</v>
      </c>
      <c r="C706" t="s">
        <v>938</v>
      </c>
      <c r="D706">
        <v>4.3</v>
      </c>
      <c r="E706">
        <v>1825</v>
      </c>
      <c r="F706">
        <v>1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b">
        <f t="shared" si="21"/>
        <v>0</v>
      </c>
      <c r="V706" t="str">
        <f t="shared" ref="V706:V769" si="22">C706</f>
        <v>Cathedral Saint Jean Baptiste</v>
      </c>
      <c r="W706" s="1" t="str">
        <f>VLOOKUP(V706,Attractions!C:G,4,0)</f>
        <v>Historic Sites • Architectural Buildings</v>
      </c>
    </row>
    <row r="707" spans="1:23">
      <c r="A707" t="s">
        <v>805</v>
      </c>
      <c r="B707" t="s">
        <v>84</v>
      </c>
      <c r="C707" t="s">
        <v>939</v>
      </c>
      <c r="D707">
        <v>4.5</v>
      </c>
      <c r="E707">
        <v>806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b">
        <f t="shared" ref="U707:U770" si="23">IF(AND(F707=0,G707=0,H707=0,I707=0,J707=0,L707=0,M707=0,N707=0,O707=0,P707=0,Q707=0,R707=0,S707=0,K707=0),TRUE,FALSE)</f>
        <v>0</v>
      </c>
      <c r="V707" t="str">
        <f t="shared" si="22"/>
        <v>La Presqu'ile</v>
      </c>
      <c r="W707" s="1" t="str">
        <f>VLOOKUP(V707,Attractions!C:G,4,0)</f>
        <v>Neighborhoods</v>
      </c>
    </row>
    <row r="708" spans="1:23">
      <c r="A708" t="s">
        <v>805</v>
      </c>
      <c r="B708" t="s">
        <v>84</v>
      </c>
      <c r="C708" t="s">
        <v>940</v>
      </c>
      <c r="D708">
        <v>4.5</v>
      </c>
      <c r="E708">
        <v>1818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 t="b">
        <f t="shared" si="23"/>
        <v>0</v>
      </c>
      <c r="V708" t="str">
        <f t="shared" si="22"/>
        <v>Mini World Lyon</v>
      </c>
      <c r="W708" s="1" t="str">
        <f>VLOOKUP(V708,Attractions!C:G,4,0)</f>
        <v>Amusement • Theme Parks</v>
      </c>
    </row>
    <row r="709" spans="1:23">
      <c r="A709" t="s">
        <v>805</v>
      </c>
      <c r="B709" t="s">
        <v>84</v>
      </c>
      <c r="C709" t="s">
        <v>941</v>
      </c>
      <c r="D709">
        <v>3.9</v>
      </c>
      <c r="E709">
        <v>2375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 t="b">
        <f t="shared" si="23"/>
        <v>0</v>
      </c>
      <c r="V709" t="str">
        <f t="shared" si="22"/>
        <v>Place Bellecour</v>
      </c>
      <c r="W709" s="1" t="str">
        <f>VLOOKUP(V709,Attractions!C:G,4,0)</f>
        <v>Points of Interest • Landmarks</v>
      </c>
    </row>
    <row r="710" spans="1:23">
      <c r="A710" t="s">
        <v>805</v>
      </c>
      <c r="B710" t="s">
        <v>84</v>
      </c>
      <c r="C710" t="s">
        <v>942</v>
      </c>
      <c r="D710">
        <v>4.2</v>
      </c>
      <c r="E710">
        <v>1080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</v>
      </c>
      <c r="T710">
        <v>0</v>
      </c>
      <c r="U710" t="b">
        <f t="shared" si="23"/>
        <v>0</v>
      </c>
      <c r="V710" t="str">
        <f t="shared" si="22"/>
        <v>La Croix-Rousse</v>
      </c>
      <c r="W710" s="1" t="str">
        <f>VLOOKUP(V710,Attractions!C:G,4,0)</f>
        <v>Points of Interest • Landmarks</v>
      </c>
    </row>
    <row r="711" spans="1:23">
      <c r="A711" t="s">
        <v>805</v>
      </c>
      <c r="B711" t="s">
        <v>84</v>
      </c>
      <c r="C711" t="s">
        <v>943</v>
      </c>
      <c r="D711">
        <v>4.5999999999999996</v>
      </c>
      <c r="E711">
        <v>1195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 t="b">
        <f t="shared" si="23"/>
        <v>0</v>
      </c>
      <c r="V711" t="str">
        <f t="shared" si="22"/>
        <v>Fresque des Lyonnais</v>
      </c>
      <c r="W711" s="1" t="str">
        <f>VLOOKUP(V711,Attractions!C:G,4,0)</f>
        <v>Points of Interest • Landmarks</v>
      </c>
    </row>
    <row r="712" spans="1:23">
      <c r="A712" t="s">
        <v>805</v>
      </c>
      <c r="B712" t="s">
        <v>84</v>
      </c>
      <c r="C712" t="s">
        <v>944</v>
      </c>
      <c r="D712">
        <v>4.3</v>
      </c>
      <c r="E712">
        <v>594</v>
      </c>
      <c r="F712">
        <v>1</v>
      </c>
      <c r="G712">
        <v>0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 t="b">
        <f t="shared" si="23"/>
        <v>0</v>
      </c>
      <c r="V712" t="str">
        <f t="shared" si="22"/>
        <v>Resistance and Deportation History Centre (Centre d'Histoire de la Résistance et de la Déportation)</v>
      </c>
      <c r="W712" s="1" t="str">
        <f>VLOOKUP(V712,Attractions!C:G,4,0)</f>
        <v>Military Museums • Children's Museums</v>
      </c>
    </row>
    <row r="713" spans="1:23">
      <c r="A713" t="s">
        <v>805</v>
      </c>
      <c r="B713" t="s">
        <v>84</v>
      </c>
      <c r="C713" t="s">
        <v>946</v>
      </c>
      <c r="D713">
        <v>4.2</v>
      </c>
      <c r="E713">
        <v>459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b">
        <f t="shared" si="23"/>
        <v>0</v>
      </c>
      <c r="V713" t="str">
        <f t="shared" si="22"/>
        <v>Maison des Canuts</v>
      </c>
      <c r="W713" s="1" t="str">
        <f>VLOOKUP(V713,Attractions!C:G,4,0)</f>
        <v>Speciality Museums</v>
      </c>
    </row>
    <row r="714" spans="1:23">
      <c r="A714" t="s">
        <v>805</v>
      </c>
      <c r="B714" t="s">
        <v>84</v>
      </c>
      <c r="C714" t="s">
        <v>947</v>
      </c>
      <c r="D714">
        <v>4.0999999999999996</v>
      </c>
      <c r="E714">
        <v>1120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1</v>
      </c>
      <c r="T714">
        <v>0</v>
      </c>
      <c r="U714" t="b">
        <f t="shared" si="23"/>
        <v>0</v>
      </c>
      <c r="V714" t="str">
        <f t="shared" si="22"/>
        <v>Place des Terreaux</v>
      </c>
      <c r="W714" s="1" t="str">
        <f>VLOOKUP(V714,Attractions!C:G,4,0)</f>
        <v>Points of Interest • Landmarks</v>
      </c>
    </row>
    <row r="715" spans="1:23">
      <c r="A715" t="s">
        <v>805</v>
      </c>
      <c r="B715" t="s">
        <v>84</v>
      </c>
      <c r="C715" t="s">
        <v>948</v>
      </c>
      <c r="D715">
        <v>4.7</v>
      </c>
      <c r="E715">
        <v>202</v>
      </c>
      <c r="F715">
        <v>1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 t="b">
        <f t="shared" si="23"/>
        <v>0</v>
      </c>
      <c r="V715" t="str">
        <f t="shared" si="22"/>
        <v>Montluc Prison</v>
      </c>
      <c r="W715" s="1" t="str">
        <f>VLOOKUP(V715,Attractions!C:G,4,0)</f>
        <v>History Museums</v>
      </c>
    </row>
    <row r="716" spans="1:23">
      <c r="A716" t="s">
        <v>805</v>
      </c>
      <c r="B716" t="s">
        <v>84</v>
      </c>
      <c r="C716" t="s">
        <v>949</v>
      </c>
      <c r="D716">
        <v>3.7</v>
      </c>
      <c r="E716">
        <v>598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b">
        <f t="shared" si="23"/>
        <v>0</v>
      </c>
      <c r="V716" t="str">
        <f t="shared" si="22"/>
        <v>La Part Dieu Shopping Centre</v>
      </c>
      <c r="W716" s="1" t="str">
        <f>VLOOKUP(V716,Attractions!C:G,4,0)</f>
        <v>Shopping Malls</v>
      </c>
    </row>
    <row r="717" spans="1:23">
      <c r="A717" t="s">
        <v>805</v>
      </c>
      <c r="B717" t="s">
        <v>84</v>
      </c>
      <c r="C717" t="s">
        <v>950</v>
      </c>
      <c r="D717">
        <v>4.2</v>
      </c>
      <c r="E717">
        <v>189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b">
        <f t="shared" si="23"/>
        <v>0</v>
      </c>
      <c r="V717" t="str">
        <f t="shared" si="22"/>
        <v>Rhone River</v>
      </c>
      <c r="W717" s="1" t="str">
        <f>VLOOKUP(V717,Attractions!C:G,4,0)</f>
        <v>Bodies of Water</v>
      </c>
    </row>
    <row r="718" spans="1:23">
      <c r="A718" t="s">
        <v>805</v>
      </c>
      <c r="B718" t="s">
        <v>84</v>
      </c>
      <c r="C718" t="s">
        <v>951</v>
      </c>
      <c r="D718">
        <v>4.5</v>
      </c>
      <c r="E718">
        <v>1139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 t="b">
        <f t="shared" si="23"/>
        <v>0</v>
      </c>
      <c r="V718" t="str">
        <f t="shared" si="22"/>
        <v>Lyon Tourist Office</v>
      </c>
      <c r="W718" s="1" t="str">
        <f>VLOOKUP(V718,Attractions!C:G,4,0)</f>
        <v>Visitor Centers</v>
      </c>
    </row>
    <row r="719" spans="1:23">
      <c r="A719" t="s">
        <v>805</v>
      </c>
      <c r="B719" t="s">
        <v>84</v>
      </c>
      <c r="C719" t="s">
        <v>952</v>
      </c>
      <c r="D719">
        <v>4.5</v>
      </c>
      <c r="E719">
        <v>79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b">
        <f t="shared" si="23"/>
        <v>0</v>
      </c>
      <c r="V719" t="str">
        <f t="shared" si="22"/>
        <v>Quai Saint-Antoine Market</v>
      </c>
      <c r="W719" s="1" t="str">
        <f>VLOOKUP(V719,Attractions!C:G,4,0)</f>
        <v>Flea • Street Markets</v>
      </c>
    </row>
    <row r="720" spans="1:23">
      <c r="A720" t="s">
        <v>805</v>
      </c>
      <c r="B720" t="s">
        <v>84</v>
      </c>
      <c r="C720" t="s">
        <v>953</v>
      </c>
      <c r="D720">
        <v>3.7</v>
      </c>
      <c r="E720">
        <v>309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t="b">
        <f t="shared" si="23"/>
        <v>0</v>
      </c>
      <c r="V720" t="str">
        <f t="shared" si="22"/>
        <v>Zoo de Lyon</v>
      </c>
      <c r="W720" s="1" t="str">
        <f>VLOOKUP(V720,Attractions!C:G,4,0)</f>
        <v>Zoos</v>
      </c>
    </row>
    <row r="721" spans="1:23">
      <c r="A721" t="s">
        <v>805</v>
      </c>
      <c r="B721" t="s">
        <v>84</v>
      </c>
      <c r="C721" t="s">
        <v>954</v>
      </c>
      <c r="D721">
        <v>4.3</v>
      </c>
      <c r="E721">
        <v>1799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 t="b">
        <f t="shared" si="23"/>
        <v>0</v>
      </c>
      <c r="V721" t="str">
        <f t="shared" si="22"/>
        <v>Funicular of Fourviere</v>
      </c>
      <c r="W721" s="1" t="str">
        <f>VLOOKUP(V721,Attractions!C:G,4,0)</f>
        <v>Rail Services • Public Transportation Systems</v>
      </c>
    </row>
    <row r="722" spans="1:23">
      <c r="A722" t="s">
        <v>994</v>
      </c>
      <c r="B722" t="s">
        <v>84</v>
      </c>
      <c r="C722" t="s">
        <v>995</v>
      </c>
      <c r="D722">
        <v>4.7</v>
      </c>
      <c r="E722">
        <v>8063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1</v>
      </c>
      <c r="T722">
        <v>0</v>
      </c>
      <c r="U722" t="b">
        <f t="shared" si="23"/>
        <v>0</v>
      </c>
      <c r="V722" t="str">
        <f t="shared" si="22"/>
        <v>Aiguille du Midi</v>
      </c>
      <c r="W722" s="1" t="str">
        <f>VLOOKUP(V722,Attractions!C:G,4,0)</f>
        <v>Mountains • Lookouts</v>
      </c>
    </row>
    <row r="723" spans="1:23">
      <c r="A723" t="s">
        <v>994</v>
      </c>
      <c r="B723" t="s">
        <v>84</v>
      </c>
      <c r="C723" t="s">
        <v>997</v>
      </c>
      <c r="D723">
        <v>4.8</v>
      </c>
      <c r="E723">
        <v>1628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 t="b">
        <f t="shared" si="23"/>
        <v>0</v>
      </c>
      <c r="V723" t="str">
        <f t="shared" si="22"/>
        <v>Mer de Glace</v>
      </c>
      <c r="W723" s="1" t="str">
        <f>VLOOKUP(V723,Attractions!C:G,4,0)</f>
        <v>Mountains</v>
      </c>
    </row>
    <row r="724" spans="1:23">
      <c r="A724" t="s">
        <v>994</v>
      </c>
      <c r="B724" t="s">
        <v>84</v>
      </c>
      <c r="C724" t="s">
        <v>998</v>
      </c>
      <c r="D724">
        <v>4.2</v>
      </c>
      <c r="E724">
        <v>2951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 t="b">
        <f t="shared" si="23"/>
        <v>0</v>
      </c>
      <c r="V724" t="str">
        <f t="shared" si="22"/>
        <v>Montenvers Railway</v>
      </c>
      <c r="W724" s="1" t="str">
        <f>VLOOKUP(V724,Attractions!C:G,4,0)</f>
        <v>Scenic Railroads</v>
      </c>
    </row>
    <row r="725" spans="1:23">
      <c r="A725" t="s">
        <v>994</v>
      </c>
      <c r="B725" t="s">
        <v>84</v>
      </c>
      <c r="C725" t="s">
        <v>999</v>
      </c>
      <c r="D725">
        <v>4.4000000000000004</v>
      </c>
      <c r="E725">
        <v>3017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 t="b">
        <f t="shared" si="23"/>
        <v>0</v>
      </c>
      <c r="V725" t="str">
        <f t="shared" si="22"/>
        <v>Telecabine du Brevent</v>
      </c>
      <c r="W725" s="1" t="str">
        <f>VLOOKUP(V725,Attractions!C:G,4,0)</f>
        <v>Trams</v>
      </c>
    </row>
    <row r="726" spans="1:23">
      <c r="A726" t="s">
        <v>994</v>
      </c>
      <c r="B726" t="s">
        <v>84</v>
      </c>
      <c r="C726" t="s">
        <v>1000</v>
      </c>
      <c r="D726">
        <v>4.5999999999999996</v>
      </c>
      <c r="E726">
        <v>1148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 t="b">
        <f t="shared" si="23"/>
        <v>0</v>
      </c>
      <c r="V726" t="str">
        <f t="shared" si="22"/>
        <v>Panoramic Mont-Blanc Gondola</v>
      </c>
      <c r="W726" s="1" t="str">
        <f>VLOOKUP(V726,Attractions!C:G,4,0)</f>
        <v>Trams</v>
      </c>
    </row>
    <row r="727" spans="1:23">
      <c r="A727" t="s">
        <v>994</v>
      </c>
      <c r="B727" t="s">
        <v>84</v>
      </c>
      <c r="C727" t="s">
        <v>1001</v>
      </c>
      <c r="D727">
        <v>4.2</v>
      </c>
      <c r="E727">
        <v>1288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 t="b">
        <f t="shared" si="23"/>
        <v>0</v>
      </c>
      <c r="V727" t="str">
        <f t="shared" si="22"/>
        <v>Les Arcs</v>
      </c>
      <c r="W727" s="1" t="str">
        <f>VLOOKUP(V727,Attractions!C:G,4,0)</f>
        <v>Ski • Snowboard Areas</v>
      </c>
    </row>
    <row r="728" spans="1:23">
      <c r="A728" t="s">
        <v>994</v>
      </c>
      <c r="B728" t="s">
        <v>84</v>
      </c>
      <c r="C728" t="s">
        <v>1002</v>
      </c>
      <c r="D728">
        <v>4</v>
      </c>
      <c r="E728">
        <v>1918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b">
        <f t="shared" si="23"/>
        <v>0</v>
      </c>
      <c r="V728" t="str">
        <f t="shared" si="22"/>
        <v>Courchevel</v>
      </c>
      <c r="W728" s="1" t="str">
        <f>VLOOKUP(V728,Attractions!C:G,4,0)</f>
        <v>Ski • Snowboard Areas</v>
      </c>
    </row>
    <row r="729" spans="1:23">
      <c r="A729" t="s">
        <v>994</v>
      </c>
      <c r="B729" t="s">
        <v>84</v>
      </c>
      <c r="C729" t="s">
        <v>1003</v>
      </c>
      <c r="D729">
        <v>4.5999999999999996</v>
      </c>
      <c r="E729">
        <v>551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t="b">
        <f t="shared" si="23"/>
        <v>0</v>
      </c>
      <c r="V729" t="str">
        <f t="shared" si="22"/>
        <v>Lac Blanc</v>
      </c>
      <c r="W729" s="1" t="str">
        <f>VLOOKUP(V729,Attractions!C:G,4,0)</f>
        <v>Bodies of Water</v>
      </c>
    </row>
    <row r="730" spans="1:23">
      <c r="A730" t="s">
        <v>994</v>
      </c>
      <c r="B730" t="s">
        <v>84</v>
      </c>
      <c r="C730" t="s">
        <v>1004</v>
      </c>
      <c r="D730">
        <v>4.7</v>
      </c>
      <c r="E730">
        <v>530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b">
        <f t="shared" si="23"/>
        <v>0</v>
      </c>
      <c r="V730" t="str">
        <f t="shared" si="22"/>
        <v>Lac d'Annecy</v>
      </c>
      <c r="W730" s="1" t="str">
        <f>VLOOKUP(V730,Attractions!C:G,4,0)</f>
        <v>Bodies of Water</v>
      </c>
    </row>
    <row r="731" spans="1:23">
      <c r="A731" t="s">
        <v>994</v>
      </c>
      <c r="B731" t="s">
        <v>84</v>
      </c>
      <c r="C731" t="s">
        <v>1005</v>
      </c>
      <c r="D731">
        <v>4.3</v>
      </c>
      <c r="E731">
        <v>923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1</v>
      </c>
      <c r="T731">
        <v>0</v>
      </c>
      <c r="U731" t="b">
        <f t="shared" si="23"/>
        <v>0</v>
      </c>
      <c r="V731" t="str">
        <f t="shared" si="22"/>
        <v>Tramway du Mont-Blanc</v>
      </c>
      <c r="W731" s="1" t="str">
        <f>VLOOKUP(V731,Attractions!C:G,4,0)</f>
        <v>Trams • Lookouts</v>
      </c>
    </row>
    <row r="732" spans="1:23">
      <c r="A732" t="s">
        <v>994</v>
      </c>
      <c r="B732" t="s">
        <v>84</v>
      </c>
      <c r="C732" t="s">
        <v>1007</v>
      </c>
      <c r="D732">
        <v>4.0999999999999996</v>
      </c>
      <c r="E732">
        <v>388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 t="b">
        <f t="shared" si="23"/>
        <v>0</v>
      </c>
      <c r="V732" t="str">
        <f t="shared" si="22"/>
        <v>Ice Cave (Grotte de Glace)</v>
      </c>
      <c r="W732" s="1" t="str">
        <f>VLOOKUP(V732,Attractions!C:G,4,0)</f>
        <v>Geologic Formations</v>
      </c>
    </row>
    <row r="733" spans="1:23">
      <c r="A733" t="s">
        <v>994</v>
      </c>
      <c r="B733" t="s">
        <v>84</v>
      </c>
      <c r="C733" t="s">
        <v>1008</v>
      </c>
      <c r="D733">
        <v>4.3</v>
      </c>
      <c r="E733">
        <v>1222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b">
        <f t="shared" si="23"/>
        <v>0</v>
      </c>
      <c r="V733" t="str">
        <f t="shared" si="22"/>
        <v>Val Thorens</v>
      </c>
      <c r="W733" s="1" t="str">
        <f>VLOOKUP(V733,Attractions!C:G,4,0)</f>
        <v>Ski • Snowboard Areas</v>
      </c>
    </row>
    <row r="734" spans="1:23">
      <c r="A734" t="s">
        <v>994</v>
      </c>
      <c r="B734" t="s">
        <v>84</v>
      </c>
      <c r="C734" t="s">
        <v>1009</v>
      </c>
      <c r="D734">
        <v>4.7</v>
      </c>
      <c r="E734">
        <v>982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 t="b">
        <f t="shared" si="23"/>
        <v>0</v>
      </c>
      <c r="V734" t="str">
        <f t="shared" si="22"/>
        <v>Lac de Gaube</v>
      </c>
      <c r="W734" s="1" t="str">
        <f>VLOOKUP(V734,Attractions!C:G,4,0)</f>
        <v>Bodies of Water</v>
      </c>
    </row>
    <row r="735" spans="1:23">
      <c r="A735" t="s">
        <v>994</v>
      </c>
      <c r="B735" t="s">
        <v>84</v>
      </c>
      <c r="C735" t="s">
        <v>1010</v>
      </c>
      <c r="D735">
        <v>4.4000000000000004</v>
      </c>
      <c r="E735">
        <v>807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t="b">
        <f t="shared" si="23"/>
        <v>0</v>
      </c>
      <c r="V735" t="str">
        <f t="shared" si="22"/>
        <v>Parc de Merlet</v>
      </c>
      <c r="W735" s="1" t="str">
        <f>VLOOKUP(V735,Attractions!C:G,4,0)</f>
        <v>Nature • Wildlife Areas</v>
      </c>
    </row>
    <row r="736" spans="1:23">
      <c r="A736" t="s">
        <v>994</v>
      </c>
      <c r="B736" t="s">
        <v>84</v>
      </c>
      <c r="C736" t="s">
        <v>1011</v>
      </c>
      <c r="D736">
        <v>4.5999999999999996</v>
      </c>
      <c r="E736">
        <v>554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t="b">
        <f t="shared" si="23"/>
        <v>0</v>
      </c>
      <c r="V736" t="str">
        <f t="shared" si="22"/>
        <v>Calanques National Park</v>
      </c>
      <c r="W736" s="1" t="str">
        <f>VLOOKUP(V736,Attractions!C:G,4,0)</f>
        <v>National Parks • Nature • Wildlife Areas</v>
      </c>
    </row>
    <row r="737" spans="1:23">
      <c r="A737" t="s">
        <v>994</v>
      </c>
      <c r="B737" t="s">
        <v>84</v>
      </c>
      <c r="C737" t="s">
        <v>1013</v>
      </c>
      <c r="D737">
        <v>4.5</v>
      </c>
      <c r="E737">
        <v>920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 t="b">
        <f t="shared" si="23"/>
        <v>0</v>
      </c>
      <c r="V737" t="str">
        <f t="shared" si="22"/>
        <v>Tignes</v>
      </c>
      <c r="W737" s="1" t="str">
        <f>VLOOKUP(V737,Attractions!C:G,4,0)</f>
        <v>Ski • Snowboard Areas</v>
      </c>
    </row>
    <row r="738" spans="1:23">
      <c r="A738" t="s">
        <v>994</v>
      </c>
      <c r="B738" t="s">
        <v>84</v>
      </c>
      <c r="C738" t="s">
        <v>1014</v>
      </c>
      <c r="D738">
        <v>4.5</v>
      </c>
      <c r="E738">
        <v>436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b">
        <f t="shared" si="23"/>
        <v>0</v>
      </c>
      <c r="V738" t="str">
        <f t="shared" si="22"/>
        <v>Lake Annecy</v>
      </c>
      <c r="W738" s="1" t="str">
        <f>VLOOKUP(V738,Attractions!C:G,4,0)</f>
        <v>Bodies of Water</v>
      </c>
    </row>
    <row r="739" spans="1:23">
      <c r="A739" t="s">
        <v>994</v>
      </c>
      <c r="B739" t="s">
        <v>84</v>
      </c>
      <c r="C739" t="s">
        <v>1015</v>
      </c>
      <c r="D739">
        <v>4.7</v>
      </c>
      <c r="E739">
        <v>485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t="b">
        <f t="shared" si="23"/>
        <v>0</v>
      </c>
      <c r="V739" t="str">
        <f t="shared" si="22"/>
        <v>Promenade du Thiou</v>
      </c>
      <c r="W739" s="1" t="str">
        <f>VLOOKUP(V739,Attractions!C:G,4,0)</f>
        <v>Scenic Walking Areas</v>
      </c>
    </row>
    <row r="740" spans="1:23">
      <c r="A740" t="s">
        <v>994</v>
      </c>
      <c r="B740" t="s">
        <v>84</v>
      </c>
      <c r="C740" t="s">
        <v>1017</v>
      </c>
      <c r="D740">
        <v>4.8</v>
      </c>
      <c r="E740">
        <v>424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0</v>
      </c>
      <c r="T740">
        <v>0</v>
      </c>
      <c r="U740" t="b">
        <f t="shared" si="23"/>
        <v>0</v>
      </c>
      <c r="V740" t="str">
        <f t="shared" si="22"/>
        <v>Pointe d'Arve</v>
      </c>
      <c r="W740" s="1" t="str">
        <f>VLOOKUP(V740,Attractions!C:G,4,0)</f>
        <v>Hiking Trails</v>
      </c>
    </row>
    <row r="741" spans="1:23">
      <c r="A741" t="s">
        <v>994</v>
      </c>
      <c r="B741" t="s">
        <v>84</v>
      </c>
      <c r="C741" t="s">
        <v>1018</v>
      </c>
      <c r="D741">
        <v>4.7</v>
      </c>
      <c r="E741">
        <v>394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 t="b">
        <f t="shared" si="23"/>
        <v>0</v>
      </c>
      <c r="V741" t="str">
        <f t="shared" si="22"/>
        <v>Saint-Laurent Archaeology Museum</v>
      </c>
      <c r="W741" s="1" t="str">
        <f>VLOOKUP(V741,Attractions!C:G,4,0)</f>
        <v>Historic Sites • History Museums</v>
      </c>
    </row>
    <row r="742" spans="1:23">
      <c r="A742" t="s">
        <v>994</v>
      </c>
      <c r="B742" t="s">
        <v>84</v>
      </c>
      <c r="C742" t="s">
        <v>1019</v>
      </c>
      <c r="D742">
        <v>4.5</v>
      </c>
      <c r="E742">
        <v>214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 t="b">
        <f t="shared" si="23"/>
        <v>0</v>
      </c>
      <c r="V742" t="str">
        <f t="shared" si="22"/>
        <v>Notre Dame de La Salette</v>
      </c>
      <c r="W742" s="1" t="str">
        <f>VLOOKUP(V742,Attractions!C:G,4,0)</f>
        <v>Historic Sites • Points of Interest • Landmarks</v>
      </c>
    </row>
    <row r="743" spans="1:23">
      <c r="A743" t="s">
        <v>994</v>
      </c>
      <c r="B743" t="s">
        <v>84</v>
      </c>
      <c r="C743" t="s">
        <v>1020</v>
      </c>
      <c r="D743">
        <v>4.5</v>
      </c>
      <c r="E743">
        <v>260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b">
        <f t="shared" si="23"/>
        <v>0</v>
      </c>
      <c r="V743" t="str">
        <f t="shared" si="22"/>
        <v>Thermes de La Léchere-les-Bains</v>
      </c>
      <c r="W743" s="1" t="str">
        <f>VLOOKUP(V743,Attractions!C:G,4,0)</f>
        <v>Thermal Spas</v>
      </c>
    </row>
    <row r="744" spans="1:23">
      <c r="A744" t="s">
        <v>994</v>
      </c>
      <c r="B744" t="s">
        <v>84</v>
      </c>
      <c r="C744" t="s">
        <v>1021</v>
      </c>
      <c r="D744">
        <v>4.4000000000000004</v>
      </c>
      <c r="E744">
        <v>454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t="b">
        <f t="shared" si="23"/>
        <v>0</v>
      </c>
      <c r="V744" t="str">
        <f t="shared" si="22"/>
        <v>Gorges de la Nesque</v>
      </c>
      <c r="W744" s="1" t="str">
        <f>VLOOKUP(V744,Attractions!C:G,4,0)</f>
        <v>Geologic Formations</v>
      </c>
    </row>
    <row r="745" spans="1:23">
      <c r="A745" t="s">
        <v>994</v>
      </c>
      <c r="B745" t="s">
        <v>84</v>
      </c>
      <c r="C745" t="s">
        <v>1022</v>
      </c>
      <c r="D745">
        <v>3.9</v>
      </c>
      <c r="E745">
        <v>595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0</v>
      </c>
      <c r="U745" t="b">
        <f t="shared" si="23"/>
        <v>0</v>
      </c>
      <c r="V745" t="str">
        <f t="shared" si="22"/>
        <v>Les Deux Alpes</v>
      </c>
      <c r="W745" s="1" t="str">
        <f>VLOOKUP(V745,Attractions!C:G,4,0)</f>
        <v>Ski • Snowboard Areas • Beach • Pool Clubs</v>
      </c>
    </row>
    <row r="746" spans="1:23">
      <c r="A746" t="s">
        <v>994</v>
      </c>
      <c r="B746" t="s">
        <v>84</v>
      </c>
      <c r="C746" t="s">
        <v>1024</v>
      </c>
      <c r="D746">
        <v>4.2</v>
      </c>
      <c r="E746">
        <v>511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</v>
      </c>
      <c r="T746">
        <v>0</v>
      </c>
      <c r="U746" t="b">
        <f t="shared" si="23"/>
        <v>0</v>
      </c>
      <c r="V746" t="str">
        <f t="shared" si="22"/>
        <v>Chateau de Menthon Saint-Bernard</v>
      </c>
      <c r="W746" s="1" t="str">
        <f>VLOOKUP(V746,Attractions!C:G,4,0)</f>
        <v>Lookouts • Castles</v>
      </c>
    </row>
    <row r="747" spans="1:23">
      <c r="A747" t="s">
        <v>994</v>
      </c>
      <c r="B747" t="s">
        <v>84</v>
      </c>
      <c r="C747" t="s">
        <v>1026</v>
      </c>
      <c r="D747">
        <v>4.2</v>
      </c>
      <c r="E747">
        <v>279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b">
        <f t="shared" si="23"/>
        <v>0</v>
      </c>
      <c r="V747" t="str">
        <f t="shared" si="22"/>
        <v>La Rosiere Ski Resort</v>
      </c>
      <c r="W747" s="1" t="str">
        <f>VLOOKUP(V747,Attractions!C:G,4,0)</f>
        <v>Ski • Snowboard Areas</v>
      </c>
    </row>
    <row r="748" spans="1:23">
      <c r="A748" t="s">
        <v>994</v>
      </c>
      <c r="B748" t="s">
        <v>84</v>
      </c>
      <c r="C748" t="s">
        <v>1027</v>
      </c>
      <c r="D748">
        <v>4.5999999999999996</v>
      </c>
      <c r="E748">
        <v>361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 t="b">
        <f t="shared" si="23"/>
        <v>0</v>
      </c>
      <c r="V748" t="str">
        <f t="shared" si="22"/>
        <v>Portes du Soleil</v>
      </c>
      <c r="W748" s="1" t="str">
        <f>VLOOKUP(V748,Attractions!C:G,4,0)</f>
        <v>Points of Interest • Landmarks</v>
      </c>
    </row>
    <row r="749" spans="1:23">
      <c r="A749" t="s">
        <v>994</v>
      </c>
      <c r="B749" t="s">
        <v>84</v>
      </c>
      <c r="C749" t="s">
        <v>1028</v>
      </c>
      <c r="D749">
        <v>4.2</v>
      </c>
      <c r="E749">
        <v>511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b">
        <f t="shared" si="23"/>
        <v>0</v>
      </c>
      <c r="V749" t="str">
        <f t="shared" si="22"/>
        <v>Montgenevre Ski Resort</v>
      </c>
      <c r="W749" s="1" t="str">
        <f>VLOOKUP(V749,Attractions!C:G,4,0)</f>
        <v>Ski • Snowboard Areas</v>
      </c>
    </row>
    <row r="750" spans="1:23">
      <c r="A750" t="s">
        <v>994</v>
      </c>
      <c r="B750" t="s">
        <v>84</v>
      </c>
      <c r="C750" t="s">
        <v>1029</v>
      </c>
      <c r="D750">
        <v>4.8</v>
      </c>
      <c r="E750">
        <v>393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1</v>
      </c>
      <c r="T750">
        <v>0</v>
      </c>
      <c r="U750" t="b">
        <f t="shared" si="23"/>
        <v>0</v>
      </c>
      <c r="V750" t="str">
        <f t="shared" si="22"/>
        <v>Lac d'Allos</v>
      </c>
      <c r="W750" s="1" t="str">
        <f>VLOOKUP(V750,Attractions!C:G,4,0)</f>
        <v>Mountains • Points of Interest • Landmarks</v>
      </c>
    </row>
    <row r="751" spans="1:23">
      <c r="A751" t="s">
        <v>994</v>
      </c>
      <c r="B751" t="s">
        <v>84</v>
      </c>
      <c r="C751" t="s">
        <v>1030</v>
      </c>
      <c r="D751">
        <v>4.5</v>
      </c>
      <c r="E751">
        <v>716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 t="b">
        <f t="shared" si="23"/>
        <v>0</v>
      </c>
      <c r="V751" t="str">
        <f t="shared" si="22"/>
        <v>Les Gets Ski Resort</v>
      </c>
      <c r="W751" s="1" t="str">
        <f>VLOOKUP(V751,Attractions!C:G,4,0)</f>
        <v>Ski • Snowboard Areas</v>
      </c>
    </row>
    <row r="752" spans="1:23">
      <c r="A752" t="s">
        <v>1031</v>
      </c>
      <c r="B752" t="s">
        <v>84</v>
      </c>
      <c r="C752" t="s">
        <v>1032</v>
      </c>
      <c r="D752">
        <v>4.5999999999999996</v>
      </c>
      <c r="E752">
        <v>9901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 t="b">
        <f t="shared" si="23"/>
        <v>0</v>
      </c>
      <c r="V752" t="str">
        <f t="shared" si="22"/>
        <v>Castle Hill (Colline du Chateau)</v>
      </c>
      <c r="W752" s="1" t="str">
        <f>VLOOKUP(V752,Attractions!C:G,4,0)</f>
        <v>Lookouts • Parks</v>
      </c>
    </row>
    <row r="753" spans="1:23">
      <c r="A753" t="s">
        <v>1031</v>
      </c>
      <c r="B753" t="s">
        <v>84</v>
      </c>
      <c r="C753" t="s">
        <v>841</v>
      </c>
      <c r="D753">
        <v>4.5999999999999996</v>
      </c>
      <c r="E753">
        <v>12673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t="b">
        <f t="shared" si="23"/>
        <v>0</v>
      </c>
      <c r="V753" t="str">
        <f t="shared" si="22"/>
        <v>Old Town (Vieux Nice)</v>
      </c>
      <c r="W753" s="1" t="str">
        <f>VLOOKUP(V753,Attractions!C:G,4,0)</f>
        <v>Neighborhoods • Historic Walking Areas</v>
      </c>
    </row>
    <row r="754" spans="1:23">
      <c r="A754" t="s">
        <v>1031</v>
      </c>
      <c r="B754" t="s">
        <v>84</v>
      </c>
      <c r="C754" t="s">
        <v>842</v>
      </c>
      <c r="D754">
        <v>4.5</v>
      </c>
      <c r="E754">
        <v>15649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</v>
      </c>
      <c r="T754">
        <v>1</v>
      </c>
      <c r="U754" t="b">
        <f t="shared" si="23"/>
        <v>0</v>
      </c>
      <c r="V754" t="str">
        <f t="shared" si="22"/>
        <v>Promenade des Anglais</v>
      </c>
      <c r="W754" s="1" t="str">
        <f>VLOOKUP(V754,Attractions!C:G,4,0)</f>
        <v>Points of Interest • Landmarks</v>
      </c>
    </row>
    <row r="755" spans="1:23">
      <c r="A755" t="s">
        <v>1031</v>
      </c>
      <c r="B755" t="s">
        <v>84</v>
      </c>
      <c r="C755" t="s">
        <v>1033</v>
      </c>
      <c r="D755">
        <v>4.7</v>
      </c>
      <c r="E755">
        <v>13594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b">
        <f t="shared" si="23"/>
        <v>0</v>
      </c>
      <c r="V755" t="str">
        <f t="shared" si="22"/>
        <v>Notre-Dame de la Garde Basilica</v>
      </c>
      <c r="W755" s="1" t="str">
        <f>VLOOKUP(V755,Attractions!C:G,4,0)</f>
        <v>Religious Sites</v>
      </c>
    </row>
    <row r="756" spans="1:23">
      <c r="A756" t="s">
        <v>1031</v>
      </c>
      <c r="B756" t="s">
        <v>84</v>
      </c>
      <c r="C756" t="s">
        <v>1034</v>
      </c>
      <c r="D756">
        <v>4.8</v>
      </c>
      <c r="E756">
        <v>4026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</v>
      </c>
      <c r="T756">
        <v>0</v>
      </c>
      <c r="U756" t="b">
        <f t="shared" si="23"/>
        <v>0</v>
      </c>
      <c r="V756" t="str">
        <f t="shared" si="22"/>
        <v>Calanques</v>
      </c>
      <c r="W756" s="1" t="str">
        <f>VLOOKUP(V756,Attractions!C:G,4,0)</f>
        <v>Points of Interest • Landmarks • National Parks</v>
      </c>
    </row>
    <row r="757" spans="1:23">
      <c r="A757" t="s">
        <v>1031</v>
      </c>
      <c r="B757" t="s">
        <v>84</v>
      </c>
      <c r="C757" t="s">
        <v>1036</v>
      </c>
      <c r="D757">
        <v>4.8</v>
      </c>
      <c r="E757">
        <v>1932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b">
        <f t="shared" si="23"/>
        <v>0</v>
      </c>
      <c r="V757" t="str">
        <f t="shared" si="22"/>
        <v>Gorges du Verdon</v>
      </c>
      <c r="W757" s="1" t="str">
        <f>VLOOKUP(V757,Attractions!C:G,4,0)</f>
        <v>Bodies of Water • Canyons</v>
      </c>
    </row>
    <row r="758" spans="1:23">
      <c r="A758" t="s">
        <v>1031</v>
      </c>
      <c r="B758" t="s">
        <v>84</v>
      </c>
      <c r="C758" t="s">
        <v>1038</v>
      </c>
      <c r="D758">
        <v>4.7</v>
      </c>
      <c r="E758">
        <v>7178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 t="b">
        <f t="shared" si="23"/>
        <v>0</v>
      </c>
      <c r="V758" t="str">
        <f t="shared" si="22"/>
        <v>Carrieres des Lumieres</v>
      </c>
      <c r="W758" s="1" t="str">
        <f>VLOOKUP(V758,Attractions!C:G,4,0)</f>
        <v>Art Museums</v>
      </c>
    </row>
    <row r="759" spans="1:23">
      <c r="A759" t="s">
        <v>1031</v>
      </c>
      <c r="B759" t="s">
        <v>84</v>
      </c>
      <c r="C759" t="s">
        <v>844</v>
      </c>
      <c r="D759">
        <v>4.5999999999999996</v>
      </c>
      <c r="E759">
        <v>2501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b">
        <f t="shared" si="23"/>
        <v>0</v>
      </c>
      <c r="V759" t="str">
        <f t="shared" si="22"/>
        <v>Jardin Exotique d'Eze</v>
      </c>
      <c r="W759" s="1" t="str">
        <f>VLOOKUP(V759,Attractions!C:G,4,0)</f>
        <v>Gardens</v>
      </c>
    </row>
    <row r="760" spans="1:23">
      <c r="A760" t="s">
        <v>1031</v>
      </c>
      <c r="B760" t="s">
        <v>84</v>
      </c>
      <c r="C760" t="s">
        <v>843</v>
      </c>
      <c r="D760">
        <v>4.4000000000000004</v>
      </c>
      <c r="E760">
        <v>5927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 t="b">
        <f t="shared" si="23"/>
        <v>0</v>
      </c>
      <c r="V760" t="str">
        <f t="shared" si="22"/>
        <v>Place Massena</v>
      </c>
      <c r="W760" s="1" t="str">
        <f>VLOOKUP(V760,Attractions!C:G,4,0)</f>
        <v>Points of Interest • Landmarks</v>
      </c>
    </row>
    <row r="761" spans="1:23">
      <c r="A761" t="s">
        <v>1031</v>
      </c>
      <c r="B761" t="s">
        <v>84</v>
      </c>
      <c r="C761" t="s">
        <v>845</v>
      </c>
      <c r="D761">
        <v>4.7</v>
      </c>
      <c r="E761">
        <v>4062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b">
        <f t="shared" si="23"/>
        <v>0</v>
      </c>
      <c r="V761" t="str">
        <f t="shared" si="22"/>
        <v>Gorges du Loup</v>
      </c>
      <c r="W761" s="1" t="str">
        <f>VLOOKUP(V761,Attractions!C:G,4,0)</f>
        <v>Geologic Formations</v>
      </c>
    </row>
    <row r="762" spans="1:23">
      <c r="A762" t="s">
        <v>1031</v>
      </c>
      <c r="B762" t="s">
        <v>84</v>
      </c>
      <c r="C762" t="s">
        <v>846</v>
      </c>
      <c r="D762">
        <v>4.7</v>
      </c>
      <c r="E762">
        <v>2208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 t="b">
        <f t="shared" si="23"/>
        <v>0</v>
      </c>
      <c r="V762" t="str">
        <f t="shared" si="22"/>
        <v>Sentier du Littoral (Cap d'Antibes)</v>
      </c>
      <c r="W762" s="1" t="str">
        <f>VLOOKUP(V762,Attractions!C:G,4,0)</f>
        <v>Historic Walking Areas</v>
      </c>
    </row>
    <row r="763" spans="1:23">
      <c r="A763" t="s">
        <v>1031</v>
      </c>
      <c r="B763" t="s">
        <v>84</v>
      </c>
      <c r="C763" t="s">
        <v>848</v>
      </c>
      <c r="D763">
        <v>4.7</v>
      </c>
      <c r="E763">
        <v>2679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 t="b">
        <f t="shared" si="23"/>
        <v>0</v>
      </c>
      <c r="V763" t="str">
        <f t="shared" si="22"/>
        <v>Villa Ephrussi de Rothschild</v>
      </c>
      <c r="W763" s="1" t="str">
        <f>VLOOKUP(V763,Attractions!C:G,4,0)</f>
        <v>Speciality Museums • Historic Sites</v>
      </c>
    </row>
    <row r="764" spans="1:23">
      <c r="A764" t="s">
        <v>1031</v>
      </c>
      <c r="B764" t="s">
        <v>84</v>
      </c>
      <c r="C764" t="s">
        <v>1039</v>
      </c>
      <c r="D764">
        <v>4.4000000000000004</v>
      </c>
      <c r="E764">
        <v>4012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0</v>
      </c>
      <c r="T764">
        <v>0</v>
      </c>
      <c r="U764" t="b">
        <f t="shared" si="23"/>
        <v>0</v>
      </c>
      <c r="V764" t="str">
        <f t="shared" si="22"/>
        <v>Colorado Provencal</v>
      </c>
      <c r="W764" s="1" t="str">
        <f>VLOOKUP(V764,Attractions!C:G,4,0)</f>
        <v>Hiking Trails</v>
      </c>
    </row>
    <row r="765" spans="1:23">
      <c r="A765" t="s">
        <v>1031</v>
      </c>
      <c r="B765" t="s">
        <v>84</v>
      </c>
      <c r="C765" t="s">
        <v>1040</v>
      </c>
      <c r="D765">
        <v>4.3</v>
      </c>
      <c r="E765">
        <v>1800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 t="b">
        <f t="shared" si="23"/>
        <v>0</v>
      </c>
      <c r="V765" t="str">
        <f t="shared" si="22"/>
        <v>Chateau d'If</v>
      </c>
      <c r="W765" s="1" t="str">
        <f>VLOOKUP(V765,Attractions!C:G,4,0)</f>
        <v>Historic Sites • Points of Interest • Landmarks</v>
      </c>
    </row>
    <row r="766" spans="1:23">
      <c r="A766" t="s">
        <v>1031</v>
      </c>
      <c r="B766" t="s">
        <v>84</v>
      </c>
      <c r="C766" t="s">
        <v>847</v>
      </c>
      <c r="D766">
        <v>4.5</v>
      </c>
      <c r="E766">
        <v>2162</v>
      </c>
      <c r="F766">
        <v>1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t="b">
        <f t="shared" si="23"/>
        <v>0</v>
      </c>
      <c r="V766" t="str">
        <f t="shared" si="22"/>
        <v>Lerins Islands (Îles de Lérins)</v>
      </c>
      <c r="W766" s="1" t="str">
        <f>VLOOKUP(V766,Attractions!C:G,4,0)</f>
        <v>Historic Sites • Islands</v>
      </c>
    </row>
    <row r="767" spans="1:23">
      <c r="A767" t="s">
        <v>1031</v>
      </c>
      <c r="B767" t="s">
        <v>84</v>
      </c>
      <c r="C767" t="s">
        <v>1041</v>
      </c>
      <c r="D767">
        <v>4.5</v>
      </c>
      <c r="E767">
        <v>3371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 t="b">
        <f t="shared" si="23"/>
        <v>0</v>
      </c>
      <c r="V767" t="str">
        <f t="shared" si="22"/>
        <v>Parc Ornithologique de Pont de Gau</v>
      </c>
      <c r="W767" s="1" t="str">
        <f>VLOOKUP(V767,Attractions!C:G,4,0)</f>
        <v>Nature • Wildlife Areas</v>
      </c>
    </row>
    <row r="768" spans="1:23">
      <c r="A768" t="s">
        <v>1031</v>
      </c>
      <c r="B768" t="s">
        <v>84</v>
      </c>
      <c r="C768" t="s">
        <v>1042</v>
      </c>
      <c r="D768">
        <v>4.7</v>
      </c>
      <c r="E768">
        <v>1604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1</v>
      </c>
      <c r="T768">
        <v>0</v>
      </c>
      <c r="U768" t="b">
        <f t="shared" si="23"/>
        <v>0</v>
      </c>
      <c r="V768" t="str">
        <f t="shared" si="22"/>
        <v>Lac de Sainte-Croix</v>
      </c>
      <c r="W768" s="1" t="str">
        <f>VLOOKUP(V768,Attractions!C:G,4,0)</f>
        <v>Bodies of Water • Points of Interest • Landmarks</v>
      </c>
    </row>
    <row r="769" spans="1:23">
      <c r="A769" t="s">
        <v>1031</v>
      </c>
      <c r="B769" t="s">
        <v>84</v>
      </c>
      <c r="C769" t="s">
        <v>849</v>
      </c>
      <c r="D769">
        <v>4.3</v>
      </c>
      <c r="E769">
        <v>2078</v>
      </c>
      <c r="F769">
        <v>0</v>
      </c>
      <c r="G769">
        <v>1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</v>
      </c>
      <c r="T769">
        <v>0</v>
      </c>
      <c r="U769" t="b">
        <f t="shared" si="23"/>
        <v>0</v>
      </c>
      <c r="V769" t="str">
        <f t="shared" si="22"/>
        <v>St Nicholas Russian Orthodox Cathedral</v>
      </c>
      <c r="W769" s="1" t="str">
        <f>VLOOKUP(V769,Attractions!C:G,4,0)</f>
        <v>Churches • Cathedrals</v>
      </c>
    </row>
    <row r="770" spans="1:23">
      <c r="A770" t="s">
        <v>1031</v>
      </c>
      <c r="B770" t="s">
        <v>84</v>
      </c>
      <c r="C770" t="s">
        <v>1044</v>
      </c>
      <c r="D770">
        <v>4.4000000000000004</v>
      </c>
      <c r="E770">
        <v>2097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 t="b">
        <f t="shared" si="23"/>
        <v>0</v>
      </c>
      <c r="V770" t="str">
        <f t="shared" ref="V770:V833" si="24">C770</f>
        <v>La Méridionale Ferry</v>
      </c>
      <c r="W770" s="1" t="str">
        <f>VLOOKUP(V770,Attractions!C:G,4,0)</f>
        <v>Ferries</v>
      </c>
    </row>
    <row r="771" spans="1:23">
      <c r="A771" t="s">
        <v>1031</v>
      </c>
      <c r="B771" t="s">
        <v>84</v>
      </c>
      <c r="C771" t="s">
        <v>1045</v>
      </c>
      <c r="D771">
        <v>4.7</v>
      </c>
      <c r="E771">
        <v>1605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0</v>
      </c>
      <c r="S771">
        <v>0</v>
      </c>
      <c r="T771">
        <v>0</v>
      </c>
      <c r="U771" t="b">
        <f t="shared" ref="U771:U834" si="25">IF(AND(F771=0,G771=0,H771=0,I771=0,J771=0,L771=0,M771=0,N771=0,O771=0,P771=0,Q771=0,R771=0,S771=0,K771=0),TRUE,FALSE)</f>
        <v>0</v>
      </c>
      <c r="V771" t="str">
        <f t="shared" si="24"/>
        <v>Ochre Trail (Sentier des Ocres)</v>
      </c>
      <c r="W771" s="1" t="str">
        <f>VLOOKUP(V771,Attractions!C:G,4,0)</f>
        <v>Mines</v>
      </c>
    </row>
    <row r="772" spans="1:23">
      <c r="A772" t="s">
        <v>1031</v>
      </c>
      <c r="B772" t="s">
        <v>84</v>
      </c>
      <c r="C772" t="s">
        <v>1046</v>
      </c>
      <c r="D772">
        <v>4.4000000000000004</v>
      </c>
      <c r="E772">
        <v>2628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 t="b">
        <f t="shared" si="25"/>
        <v>0</v>
      </c>
      <c r="V772" t="str">
        <f t="shared" si="24"/>
        <v>Cathédrale La Major</v>
      </c>
      <c r="W772" s="1" t="str">
        <f>VLOOKUP(V772,Attractions!C:G,4,0)</f>
        <v>Religious Sites</v>
      </c>
    </row>
    <row r="773" spans="1:23">
      <c r="A773" t="s">
        <v>1031</v>
      </c>
      <c r="B773" t="s">
        <v>84</v>
      </c>
      <c r="C773" t="s">
        <v>852</v>
      </c>
      <c r="D773">
        <v>4.8</v>
      </c>
      <c r="E773">
        <v>1770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</v>
      </c>
      <c r="T773">
        <v>0</v>
      </c>
      <c r="U773" t="b">
        <f t="shared" si="25"/>
        <v>0</v>
      </c>
      <c r="V773" t="str">
        <f t="shared" si="24"/>
        <v>Massif de l'Esterel</v>
      </c>
      <c r="W773" s="1" t="str">
        <f>VLOOKUP(V773,Attractions!C:G,4,0)</f>
        <v>Points of Interest • Landmarks</v>
      </c>
    </row>
    <row r="774" spans="1:23">
      <c r="A774" t="s">
        <v>1031</v>
      </c>
      <c r="B774" t="s">
        <v>84</v>
      </c>
      <c r="C774" t="s">
        <v>1047</v>
      </c>
      <c r="D774">
        <v>4.4000000000000004</v>
      </c>
      <c r="E774">
        <v>1119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b">
        <f t="shared" si="25"/>
        <v>0</v>
      </c>
      <c r="V774" t="str">
        <f t="shared" si="24"/>
        <v>Chateau La Coste</v>
      </c>
      <c r="W774" s="1" t="str">
        <f>VLOOKUP(V774,Attractions!C:G,4,0)</f>
        <v>Wineries • Vineyards</v>
      </c>
    </row>
    <row r="775" spans="1:23">
      <c r="A775" t="s">
        <v>1031</v>
      </c>
      <c r="B775" t="s">
        <v>84</v>
      </c>
      <c r="C775" t="s">
        <v>1048</v>
      </c>
      <c r="D775">
        <v>4.7</v>
      </c>
      <c r="E775">
        <v>1320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0</v>
      </c>
      <c r="U775" t="b">
        <f t="shared" si="25"/>
        <v>0</v>
      </c>
      <c r="V775" t="str">
        <f t="shared" si="24"/>
        <v>Mont Ventoux</v>
      </c>
      <c r="W775" s="1" t="str">
        <f>VLOOKUP(V775,Attractions!C:G,4,0)</f>
        <v>Mountains</v>
      </c>
    </row>
    <row r="776" spans="1:23">
      <c r="A776" t="s">
        <v>1031</v>
      </c>
      <c r="B776" t="s">
        <v>84</v>
      </c>
      <c r="C776" t="s">
        <v>853</v>
      </c>
      <c r="D776">
        <v>4.9000000000000004</v>
      </c>
      <c r="E776">
        <v>285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t="b">
        <f t="shared" si="25"/>
        <v>0</v>
      </c>
      <c r="V776" t="str">
        <f t="shared" si="24"/>
        <v>Lemon Festival (Menton)</v>
      </c>
      <c r="W776" s="1" t="str">
        <f>VLOOKUP(V776,Attractions!C:G,4,0)</f>
        <v>Farms</v>
      </c>
    </row>
    <row r="777" spans="1:23">
      <c r="A777" t="s">
        <v>1031</v>
      </c>
      <c r="B777" t="s">
        <v>84</v>
      </c>
      <c r="C777" t="s">
        <v>850</v>
      </c>
      <c r="D777">
        <v>4.4000000000000004</v>
      </c>
      <c r="E777">
        <v>2028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 t="b">
        <f t="shared" si="25"/>
        <v>0</v>
      </c>
      <c r="V777" t="str">
        <f t="shared" si="24"/>
        <v>Antibes Old Town</v>
      </c>
      <c r="W777" s="1" t="str">
        <f>VLOOKUP(V777,Attractions!C:G,4,0)</f>
        <v>Neighborhoods • Historic Walking Areas</v>
      </c>
    </row>
    <row r="778" spans="1:23">
      <c r="A778" t="s">
        <v>1031</v>
      </c>
      <c r="B778" t="s">
        <v>84</v>
      </c>
      <c r="C778" t="s">
        <v>1049</v>
      </c>
      <c r="D778">
        <v>4.9000000000000004</v>
      </c>
      <c r="E778">
        <v>1000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 t="b">
        <f t="shared" si="25"/>
        <v>0</v>
      </c>
      <c r="V778" t="str">
        <f t="shared" si="24"/>
        <v>Parc National de Port-Cros</v>
      </c>
      <c r="W778" s="1" t="str">
        <f>VLOOKUP(V778,Attractions!C:G,4,0)</f>
        <v>Points of Interest • Landmarks</v>
      </c>
    </row>
    <row r="779" spans="1:23">
      <c r="A779" t="s">
        <v>1031</v>
      </c>
      <c r="B779" t="s">
        <v>84</v>
      </c>
      <c r="C779" t="s">
        <v>1050</v>
      </c>
      <c r="D779">
        <v>4.4000000000000004</v>
      </c>
      <c r="E779">
        <v>1448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b">
        <f t="shared" si="25"/>
        <v>0</v>
      </c>
      <c r="V779" t="str">
        <f t="shared" si="24"/>
        <v>Le Panier</v>
      </c>
      <c r="W779" s="1" t="str">
        <f>VLOOKUP(V779,Attractions!C:G,4,0)</f>
        <v>Historic Walking Areas</v>
      </c>
    </row>
    <row r="780" spans="1:23">
      <c r="A780" t="s">
        <v>1031</v>
      </c>
      <c r="B780" t="s">
        <v>84</v>
      </c>
      <c r="C780" t="s">
        <v>854</v>
      </c>
      <c r="D780">
        <v>4.8</v>
      </c>
      <c r="E780">
        <v>793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 t="b">
        <f t="shared" si="25"/>
        <v>0</v>
      </c>
      <c r="V780" t="str">
        <f t="shared" si="24"/>
        <v>Corniche Kennedy</v>
      </c>
      <c r="W780" s="1" t="str">
        <f>VLOOKUP(V780,Attractions!C:G,4,0)</f>
        <v>Scenic Drives</v>
      </c>
    </row>
    <row r="781" spans="1:23">
      <c r="A781" t="s">
        <v>1031</v>
      </c>
      <c r="B781" t="s">
        <v>84</v>
      </c>
      <c r="C781" t="s">
        <v>851</v>
      </c>
      <c r="D781">
        <v>4.5999999999999996</v>
      </c>
      <c r="E781">
        <v>321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0</v>
      </c>
      <c r="S781">
        <v>0</v>
      </c>
      <c r="T781">
        <v>0</v>
      </c>
      <c r="U781" t="b">
        <f t="shared" si="25"/>
        <v>0</v>
      </c>
      <c r="V781" t="str">
        <f t="shared" si="24"/>
        <v>Calanque de Port Pin</v>
      </c>
      <c r="W781" s="1" t="str">
        <f>VLOOKUP(V781,Attractions!C:G,4,0)</f>
        <v>Beaches</v>
      </c>
    </row>
    <row r="782" spans="1:23">
      <c r="A782" t="s">
        <v>126</v>
      </c>
      <c r="B782" t="s">
        <v>84</v>
      </c>
      <c r="C782" t="s">
        <v>1051</v>
      </c>
      <c r="D782">
        <v>4.5</v>
      </c>
      <c r="E782">
        <v>14952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1</v>
      </c>
      <c r="U782" t="b">
        <f t="shared" si="25"/>
        <v>0</v>
      </c>
      <c r="V782" t="str">
        <f t="shared" si="24"/>
        <v>Mont-Saint-Michel</v>
      </c>
      <c r="W782" s="1" t="str">
        <f>VLOOKUP(V782,Attractions!C:G,4,0)</f>
        <v>Historic Sites • Points of Interest • Landmarks</v>
      </c>
    </row>
    <row r="783" spans="1:23">
      <c r="A783" t="s">
        <v>126</v>
      </c>
      <c r="B783" t="s">
        <v>84</v>
      </c>
      <c r="C783" t="s">
        <v>1052</v>
      </c>
      <c r="D783">
        <v>4.8</v>
      </c>
      <c r="E783">
        <v>5985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1</v>
      </c>
      <c r="T783">
        <v>0</v>
      </c>
      <c r="U783" t="b">
        <f t="shared" si="25"/>
        <v>0</v>
      </c>
      <c r="V783" t="str">
        <f t="shared" si="24"/>
        <v>Étretat Cliffs</v>
      </c>
      <c r="W783" s="1" t="str">
        <f>VLOOKUP(V783,Attractions!C:G,4,0)</f>
        <v>Points of Interest • Landmarks • Geologic Formations</v>
      </c>
    </row>
    <row r="784" spans="1:23">
      <c r="A784" t="s">
        <v>126</v>
      </c>
      <c r="B784" t="s">
        <v>84</v>
      </c>
      <c r="C784" t="s">
        <v>1053</v>
      </c>
      <c r="D784">
        <v>4.5999999999999996</v>
      </c>
      <c r="E784">
        <v>8260</v>
      </c>
      <c r="F784">
        <v>0</v>
      </c>
      <c r="G784">
        <v>0</v>
      </c>
      <c r="H784">
        <v>1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 t="b">
        <f t="shared" si="25"/>
        <v>0</v>
      </c>
      <c r="V784" t="str">
        <f t="shared" si="24"/>
        <v>Claude Monet's Garden at Giverny</v>
      </c>
      <c r="W784" s="1" t="str">
        <f>VLOOKUP(V784,Attractions!C:G,4,0)</f>
        <v>Speciality Museums • Gardens</v>
      </c>
    </row>
    <row r="785" spans="1:23">
      <c r="A785" t="s">
        <v>126</v>
      </c>
      <c r="B785" t="s">
        <v>84</v>
      </c>
      <c r="C785" t="s">
        <v>1055</v>
      </c>
      <c r="D785">
        <v>4.9000000000000004</v>
      </c>
      <c r="E785">
        <v>5943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b">
        <f t="shared" si="25"/>
        <v>0</v>
      </c>
      <c r="V785" t="str">
        <f t="shared" si="24"/>
        <v>Normandy American Cemetery and Memorial</v>
      </c>
      <c r="W785" s="1" t="str">
        <f>VLOOKUP(V785,Attractions!C:G,4,0)</f>
        <v>Cemeteries</v>
      </c>
    </row>
    <row r="786" spans="1:23">
      <c r="A786" t="s">
        <v>126</v>
      </c>
      <c r="B786" t="s">
        <v>84</v>
      </c>
      <c r="C786" t="s">
        <v>1056</v>
      </c>
      <c r="D786">
        <v>4.5999999999999996</v>
      </c>
      <c r="E786">
        <v>8588</v>
      </c>
      <c r="F786">
        <v>0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b">
        <f t="shared" si="25"/>
        <v>0</v>
      </c>
      <c r="V786" t="str">
        <f t="shared" si="24"/>
        <v>Bayeux Tapestry</v>
      </c>
      <c r="W786" s="1" t="str">
        <f>VLOOKUP(V786,Attractions!C:G,4,0)</f>
        <v>Speciality Museums • Art Museums</v>
      </c>
    </row>
    <row r="787" spans="1:23">
      <c r="A787" t="s">
        <v>126</v>
      </c>
      <c r="B787" t="s">
        <v>84</v>
      </c>
      <c r="C787" t="s">
        <v>1057</v>
      </c>
      <c r="D787">
        <v>4.5</v>
      </c>
      <c r="E787">
        <v>5008</v>
      </c>
      <c r="F787">
        <v>1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b">
        <f t="shared" si="25"/>
        <v>0</v>
      </c>
      <c r="V787" t="str">
        <f t="shared" si="24"/>
        <v>Mémorial de Caen</v>
      </c>
      <c r="W787" s="1" t="str">
        <f>VLOOKUP(V787,Attractions!C:G,4,0)</f>
        <v>Military Museums • History Museums</v>
      </c>
    </row>
    <row r="788" spans="1:23">
      <c r="A788" t="s">
        <v>126</v>
      </c>
      <c r="B788" t="s">
        <v>84</v>
      </c>
      <c r="C788" t="s">
        <v>1058</v>
      </c>
      <c r="D788">
        <v>4.5999999999999996</v>
      </c>
      <c r="E788">
        <v>2367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b">
        <f t="shared" si="25"/>
        <v>0</v>
      </c>
      <c r="V788" t="str">
        <f t="shared" si="24"/>
        <v>Omaha Beach</v>
      </c>
      <c r="W788" s="1" t="str">
        <f>VLOOKUP(V788,Attractions!C:G,4,0)</f>
        <v>Historic Sites • Battlefields</v>
      </c>
    </row>
    <row r="789" spans="1:23">
      <c r="A789" t="s">
        <v>126</v>
      </c>
      <c r="B789" t="s">
        <v>84</v>
      </c>
      <c r="C789" t="s">
        <v>1060</v>
      </c>
      <c r="D789">
        <v>4.5999999999999996</v>
      </c>
      <c r="E789">
        <v>4718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</v>
      </c>
      <c r="T789">
        <v>0</v>
      </c>
      <c r="U789" t="b">
        <f t="shared" si="25"/>
        <v>0</v>
      </c>
      <c r="V789" t="str">
        <f t="shared" si="24"/>
        <v>Rouen Cathedral</v>
      </c>
      <c r="W789" s="1" t="str">
        <f>VLOOKUP(V789,Attractions!C:G,4,0)</f>
        <v>Points of Interest • Landmarks • Architectural Buildings</v>
      </c>
    </row>
    <row r="790" spans="1:23">
      <c r="A790" t="s">
        <v>126</v>
      </c>
      <c r="B790" t="s">
        <v>84</v>
      </c>
      <c r="C790" t="s">
        <v>1061</v>
      </c>
      <c r="D790">
        <v>4.7</v>
      </c>
      <c r="E790">
        <v>2689</v>
      </c>
      <c r="F790">
        <v>1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t="b">
        <f t="shared" si="25"/>
        <v>0</v>
      </c>
      <c r="V790" t="str">
        <f t="shared" si="24"/>
        <v>Airborne Museum</v>
      </c>
      <c r="W790" s="1" t="str">
        <f>VLOOKUP(V790,Attractions!C:G,4,0)</f>
        <v>Speciality Museums • History Museums</v>
      </c>
    </row>
    <row r="791" spans="1:23">
      <c r="A791" t="s">
        <v>126</v>
      </c>
      <c r="B791" t="s">
        <v>84</v>
      </c>
      <c r="C791" t="s">
        <v>1062</v>
      </c>
      <c r="D791">
        <v>4.5999999999999996</v>
      </c>
      <c r="E791">
        <v>4076</v>
      </c>
      <c r="F791">
        <v>0</v>
      </c>
      <c r="G791">
        <v>1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t="b">
        <f t="shared" si="25"/>
        <v>0</v>
      </c>
      <c r="V791" t="str">
        <f t="shared" si="24"/>
        <v>Bayeux Cathedral</v>
      </c>
      <c r="W791" s="1" t="str">
        <f>VLOOKUP(V791,Attractions!C:G,4,0)</f>
        <v>Architectural Buildings • Religious Sites</v>
      </c>
    </row>
    <row r="792" spans="1:23">
      <c r="A792" t="s">
        <v>126</v>
      </c>
      <c r="B792" t="s">
        <v>84</v>
      </c>
      <c r="C792" t="s">
        <v>1063</v>
      </c>
      <c r="D792">
        <v>4.0999999999999996</v>
      </c>
      <c r="E792">
        <v>2707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 t="b">
        <f t="shared" si="25"/>
        <v>0</v>
      </c>
      <c r="V792" t="str">
        <f t="shared" si="24"/>
        <v>Cité de la Mer</v>
      </c>
      <c r="W792" s="1" t="str">
        <f>VLOOKUP(V792,Attractions!C:G,4,0)</f>
        <v>Amusement • Theme Parks • Aquariums</v>
      </c>
    </row>
    <row r="793" spans="1:23">
      <c r="A793" t="s">
        <v>126</v>
      </c>
      <c r="B793" t="s">
        <v>84</v>
      </c>
      <c r="C793" t="s">
        <v>1065</v>
      </c>
      <c r="D793">
        <v>4.5999999999999996</v>
      </c>
      <c r="E793">
        <v>3126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</v>
      </c>
      <c r="T793">
        <v>0</v>
      </c>
      <c r="U793" t="b">
        <f t="shared" si="25"/>
        <v>0</v>
      </c>
      <c r="V793" t="str">
        <f t="shared" si="24"/>
        <v>Sainte-Catherine's Church</v>
      </c>
      <c r="W793" s="1" t="str">
        <f>VLOOKUP(V793,Attractions!C:G,4,0)</f>
        <v>Points of Interest • Landmarks • Religious Sites</v>
      </c>
    </row>
    <row r="794" spans="1:23">
      <c r="A794" t="s">
        <v>126</v>
      </c>
      <c r="B794" t="s">
        <v>84</v>
      </c>
      <c r="C794" t="s">
        <v>1066</v>
      </c>
      <c r="D794">
        <v>4.5999999999999996</v>
      </c>
      <c r="E794">
        <v>2512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t="b">
        <f t="shared" si="25"/>
        <v>0</v>
      </c>
      <c r="V794" t="str">
        <f t="shared" si="24"/>
        <v>Pointe du Hoc</v>
      </c>
      <c r="W794" s="1" t="str">
        <f>VLOOKUP(V794,Attractions!C:G,4,0)</f>
        <v>Historic Sites</v>
      </c>
    </row>
    <row r="795" spans="1:23">
      <c r="A795" t="s">
        <v>126</v>
      </c>
      <c r="B795" t="s">
        <v>84</v>
      </c>
      <c r="C795" t="s">
        <v>1067</v>
      </c>
      <c r="D795">
        <v>4.5</v>
      </c>
      <c r="E795">
        <v>3830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0</v>
      </c>
      <c r="U795" t="b">
        <f t="shared" si="25"/>
        <v>0</v>
      </c>
      <c r="V795" t="str">
        <f t="shared" si="24"/>
        <v>Honfleur Old Town</v>
      </c>
      <c r="W795" s="1" t="str">
        <f>VLOOKUP(V795,Attractions!C:G,4,0)</f>
        <v>Points of Interest • Landmarks</v>
      </c>
    </row>
    <row r="796" spans="1:23">
      <c r="A796" t="s">
        <v>126</v>
      </c>
      <c r="B796" t="s">
        <v>84</v>
      </c>
      <c r="C796" t="s">
        <v>1068</v>
      </c>
      <c r="D796">
        <v>4.7</v>
      </c>
      <c r="E796">
        <v>1776</v>
      </c>
      <c r="F796">
        <v>1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 t="b">
        <f t="shared" si="25"/>
        <v>0</v>
      </c>
      <c r="V796" t="str">
        <f t="shared" si="24"/>
        <v>Utah Beach D-Day Museum</v>
      </c>
      <c r="W796" s="1" t="str">
        <f>VLOOKUP(V796,Attractions!C:G,4,0)</f>
        <v>Military Museums • Battlefields</v>
      </c>
    </row>
    <row r="797" spans="1:23">
      <c r="A797" t="s">
        <v>126</v>
      </c>
      <c r="B797" t="s">
        <v>84</v>
      </c>
      <c r="C797" t="s">
        <v>1070</v>
      </c>
      <c r="D797">
        <v>4.3</v>
      </c>
      <c r="E797">
        <v>1998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t="b">
        <f t="shared" si="25"/>
        <v>0</v>
      </c>
      <c r="V797" t="str">
        <f t="shared" si="24"/>
        <v>Palais Benedictine</v>
      </c>
      <c r="W797" s="1" t="str">
        <f>VLOOKUP(V797,Attractions!C:G,4,0)</f>
        <v>Distilleries • Architectural Buildings</v>
      </c>
    </row>
    <row r="798" spans="1:23">
      <c r="A798" t="s">
        <v>126</v>
      </c>
      <c r="B798" t="s">
        <v>84</v>
      </c>
      <c r="C798" t="s">
        <v>1072</v>
      </c>
      <c r="D798">
        <v>4.4000000000000004</v>
      </c>
      <c r="E798">
        <v>1843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t="b">
        <f t="shared" si="25"/>
        <v>0</v>
      </c>
      <c r="V798" t="str">
        <f t="shared" si="24"/>
        <v>Les Jardins d'Étretat</v>
      </c>
      <c r="W798" s="1" t="str">
        <f>VLOOKUP(V798,Attractions!C:G,4,0)</f>
        <v>Parks • Gardens</v>
      </c>
    </row>
    <row r="799" spans="1:23">
      <c r="A799" t="s">
        <v>126</v>
      </c>
      <c r="B799" t="s">
        <v>84</v>
      </c>
      <c r="C799" t="s">
        <v>1073</v>
      </c>
      <c r="D799">
        <v>4.5</v>
      </c>
      <c r="E799">
        <v>1366</v>
      </c>
      <c r="F799">
        <v>1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 t="b">
        <f t="shared" si="25"/>
        <v>0</v>
      </c>
      <c r="V799" t="str">
        <f t="shared" si="24"/>
        <v>Dead Man's Corner Museum</v>
      </c>
      <c r="W799" s="1" t="str">
        <f>VLOOKUP(V799,Attractions!C:G,4,0)</f>
        <v>Military Museums • History Museums</v>
      </c>
    </row>
    <row r="800" spans="1:23">
      <c r="A800" t="s">
        <v>126</v>
      </c>
      <c r="B800" t="s">
        <v>84</v>
      </c>
      <c r="C800" t="s">
        <v>1074</v>
      </c>
      <c r="D800">
        <v>4.2</v>
      </c>
      <c r="E800">
        <v>2191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0</v>
      </c>
      <c r="S800">
        <v>0</v>
      </c>
      <c r="T800">
        <v>0</v>
      </c>
      <c r="U800" t="b">
        <f t="shared" si="25"/>
        <v>0</v>
      </c>
      <c r="V800" t="str">
        <f t="shared" si="24"/>
        <v>Le Havre Beach</v>
      </c>
      <c r="W800" s="1" t="str">
        <f>VLOOKUP(V800,Attractions!C:G,4,0)</f>
        <v>Beaches</v>
      </c>
    </row>
    <row r="801" spans="1:23">
      <c r="A801" t="s">
        <v>126</v>
      </c>
      <c r="B801" t="s">
        <v>84</v>
      </c>
      <c r="C801" t="s">
        <v>1075</v>
      </c>
      <c r="D801">
        <v>4.5</v>
      </c>
      <c r="E801">
        <v>1471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1</v>
      </c>
      <c r="T801">
        <v>0</v>
      </c>
      <c r="U801" t="b">
        <f t="shared" si="25"/>
        <v>0</v>
      </c>
      <c r="V801" t="str">
        <f t="shared" si="24"/>
        <v>Honfleur Old Harbour</v>
      </c>
      <c r="W801" s="1" t="str">
        <f>VLOOKUP(V801,Attractions!C:G,4,0)</f>
        <v>Churches • Cathedrals</v>
      </c>
    </row>
    <row r="802" spans="1:23">
      <c r="A802" t="s">
        <v>126</v>
      </c>
      <c r="B802" t="s">
        <v>84</v>
      </c>
      <c r="C802" t="s">
        <v>1076</v>
      </c>
      <c r="D802">
        <v>4.4000000000000004</v>
      </c>
      <c r="E802">
        <v>2489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1</v>
      </c>
      <c r="T802">
        <v>0</v>
      </c>
      <c r="U802" t="b">
        <f t="shared" si="25"/>
        <v>0</v>
      </c>
      <c r="V802" t="str">
        <f t="shared" si="24"/>
        <v>Rouen Old Town</v>
      </c>
      <c r="W802" s="1" t="str">
        <f>VLOOKUP(V802,Attractions!C:G,4,0)</f>
        <v>Points of Interest • Landmarks</v>
      </c>
    </row>
    <row r="803" spans="1:23">
      <c r="A803" t="s">
        <v>126</v>
      </c>
      <c r="B803" t="s">
        <v>84</v>
      </c>
      <c r="C803" t="s">
        <v>1077</v>
      </c>
      <c r="D803">
        <v>4.8</v>
      </c>
      <c r="E803">
        <v>1711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 t="b">
        <f t="shared" si="25"/>
        <v>0</v>
      </c>
      <c r="V803" t="str">
        <f t="shared" si="24"/>
        <v>Bayeux War Cemetery</v>
      </c>
      <c r="W803" s="1" t="str">
        <f>VLOOKUP(V803,Attractions!C:G,4,0)</f>
        <v>Cemeteries</v>
      </c>
    </row>
    <row r="804" spans="1:23">
      <c r="A804" t="s">
        <v>126</v>
      </c>
      <c r="B804" t="s">
        <v>84</v>
      </c>
      <c r="C804" t="s">
        <v>1078</v>
      </c>
      <c r="D804">
        <v>4.4000000000000004</v>
      </c>
      <c r="E804">
        <v>1387</v>
      </c>
      <c r="F804">
        <v>1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 t="b">
        <f t="shared" si="25"/>
        <v>0</v>
      </c>
      <c r="V804" t="str">
        <f t="shared" si="24"/>
        <v>Overlord Museum</v>
      </c>
      <c r="W804" s="1" t="str">
        <f>VLOOKUP(V804,Attractions!C:G,4,0)</f>
        <v>Military Museums • Speciality Museums</v>
      </c>
    </row>
    <row r="805" spans="1:23">
      <c r="A805" t="s">
        <v>126</v>
      </c>
      <c r="B805" t="s">
        <v>84</v>
      </c>
      <c r="C805" t="s">
        <v>1079</v>
      </c>
      <c r="D805">
        <v>4.2</v>
      </c>
      <c r="E805">
        <v>2315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1</v>
      </c>
      <c r="T805">
        <v>0</v>
      </c>
      <c r="U805" t="b">
        <f t="shared" si="25"/>
        <v>0</v>
      </c>
      <c r="V805" t="str">
        <f t="shared" si="24"/>
        <v>Pont de Normandie</v>
      </c>
      <c r="W805" s="1" t="str">
        <f>VLOOKUP(V805,Attractions!C:G,4,0)</f>
        <v>Bridges</v>
      </c>
    </row>
    <row r="806" spans="1:23">
      <c r="A806" t="s">
        <v>126</v>
      </c>
      <c r="B806" t="s">
        <v>84</v>
      </c>
      <c r="C806" t="s">
        <v>1080</v>
      </c>
      <c r="D806">
        <v>4.8</v>
      </c>
      <c r="E806">
        <v>1166</v>
      </c>
      <c r="F806">
        <v>1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b">
        <f t="shared" si="25"/>
        <v>0</v>
      </c>
      <c r="V806" t="str">
        <f t="shared" si="24"/>
        <v>Pegasus Bridge Museum</v>
      </c>
      <c r="W806" s="1" t="str">
        <f>VLOOKUP(V806,Attractions!C:G,4,0)</f>
        <v>Historic Sites • Monuments • Statues</v>
      </c>
    </row>
    <row r="807" spans="1:23">
      <c r="A807" t="s">
        <v>126</v>
      </c>
      <c r="B807" t="s">
        <v>84</v>
      </c>
      <c r="C807" t="s">
        <v>1081</v>
      </c>
      <c r="D807">
        <v>4.3</v>
      </c>
      <c r="E807">
        <v>2159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b">
        <f t="shared" si="25"/>
        <v>0</v>
      </c>
      <c r="V807" t="str">
        <f t="shared" si="24"/>
        <v>Arromanches 360 Circular Cinema</v>
      </c>
      <c r="W807" s="1" t="str">
        <f>VLOOKUP(V807,Attractions!C:G,4,0)</f>
        <v>Speciality Museums</v>
      </c>
    </row>
    <row r="808" spans="1:23">
      <c r="A808" t="s">
        <v>126</v>
      </c>
      <c r="B808" t="s">
        <v>84</v>
      </c>
      <c r="C808" t="s">
        <v>1082</v>
      </c>
      <c r="D808">
        <v>4.9000000000000004</v>
      </c>
      <c r="E808">
        <v>378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b">
        <f t="shared" si="25"/>
        <v>0</v>
      </c>
      <c r="V808" t="str">
        <f t="shared" si="24"/>
        <v>Jardin Plume</v>
      </c>
      <c r="W808" s="1" t="str">
        <f>VLOOKUP(V808,Attractions!C:G,4,0)</f>
        <v>Parks • Gardens</v>
      </c>
    </row>
    <row r="809" spans="1:23">
      <c r="A809" t="s">
        <v>126</v>
      </c>
      <c r="B809" t="s">
        <v>84</v>
      </c>
      <c r="C809" t="s">
        <v>1083</v>
      </c>
      <c r="D809">
        <v>4.5</v>
      </c>
      <c r="E809">
        <v>1257</v>
      </c>
      <c r="F809">
        <v>1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 t="b">
        <f t="shared" si="25"/>
        <v>0</v>
      </c>
      <c r="V809" t="str">
        <f t="shared" si="24"/>
        <v>Longues-sur-Mer German Battery</v>
      </c>
      <c r="W809" s="1" t="str">
        <f>VLOOKUP(V809,Attractions!C:G,4,0)</f>
        <v>Military Museums</v>
      </c>
    </row>
    <row r="810" spans="1:23">
      <c r="A810" t="s">
        <v>126</v>
      </c>
      <c r="B810" t="s">
        <v>84</v>
      </c>
      <c r="C810" t="s">
        <v>1084</v>
      </c>
      <c r="D810">
        <v>4.4000000000000004</v>
      </c>
      <c r="E810">
        <v>1934</v>
      </c>
      <c r="F810">
        <v>1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b">
        <f t="shared" si="25"/>
        <v>0</v>
      </c>
      <c r="V810" t="str">
        <f t="shared" si="24"/>
        <v>Memorial Museum of the Battle of Normandy</v>
      </c>
      <c r="W810" s="1" t="str">
        <f>VLOOKUP(V810,Attractions!C:G,4,0)</f>
        <v>Military Museums • Monuments • Statues</v>
      </c>
    </row>
    <row r="811" spans="1:23">
      <c r="A811" t="s">
        <v>126</v>
      </c>
      <c r="B811" t="s">
        <v>84</v>
      </c>
      <c r="C811" t="s">
        <v>1086</v>
      </c>
      <c r="D811">
        <v>4.4000000000000004</v>
      </c>
      <c r="E811">
        <v>2060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b">
        <f t="shared" si="25"/>
        <v>0</v>
      </c>
      <c r="V811" t="str">
        <f t="shared" si="24"/>
        <v>Rue du Gros-Horloge</v>
      </c>
      <c r="W811" s="1" t="str">
        <f>VLOOKUP(V811,Attractions!C:G,4,0)</f>
        <v>Neighborhoods • Historic Walking Areas</v>
      </c>
    </row>
    <row r="812" spans="1:23">
      <c r="A812" t="s">
        <v>127</v>
      </c>
      <c r="B812" t="s">
        <v>84</v>
      </c>
      <c r="C812" t="s">
        <v>1087</v>
      </c>
      <c r="D812">
        <v>4.7</v>
      </c>
      <c r="E812">
        <v>8130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v>0</v>
      </c>
      <c r="U812" t="b">
        <f t="shared" si="25"/>
        <v>0</v>
      </c>
      <c r="V812" t="str">
        <f t="shared" si="24"/>
        <v>St-Malo Intra-Muros</v>
      </c>
      <c r="W812" s="1" t="str">
        <f>VLOOKUP(V812,Attractions!C:G,4,0)</f>
        <v>Points of Interest • Landmarks</v>
      </c>
    </row>
    <row r="813" spans="1:23">
      <c r="A813" t="s">
        <v>127</v>
      </c>
      <c r="B813" t="s">
        <v>84</v>
      </c>
      <c r="C813" t="s">
        <v>1088</v>
      </c>
      <c r="D813">
        <v>4.8</v>
      </c>
      <c r="E813">
        <v>3119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1</v>
      </c>
      <c r="S813">
        <v>0</v>
      </c>
      <c r="T813">
        <v>0</v>
      </c>
      <c r="U813" t="b">
        <f t="shared" si="25"/>
        <v>0</v>
      </c>
      <c r="V813" t="str">
        <f t="shared" si="24"/>
        <v>Sentier des Douaniers (GR34)</v>
      </c>
      <c r="W813" s="1" t="str">
        <f>VLOOKUP(V813,Attractions!C:G,4,0)</f>
        <v>Hiking Trails</v>
      </c>
    </row>
    <row r="814" spans="1:23">
      <c r="A814" t="s">
        <v>127</v>
      </c>
      <c r="B814" t="s">
        <v>84</v>
      </c>
      <c r="C814" t="s">
        <v>1089</v>
      </c>
      <c r="D814">
        <v>3.8</v>
      </c>
      <c r="E814">
        <v>3789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 t="b">
        <f t="shared" si="25"/>
        <v>0</v>
      </c>
      <c r="V814" t="str">
        <f t="shared" si="24"/>
        <v>Océanopolis</v>
      </c>
      <c r="W814" s="1" t="str">
        <f>VLOOKUP(V814,Attractions!C:G,4,0)</f>
        <v>Aquariums</v>
      </c>
    </row>
    <row r="815" spans="1:23">
      <c r="A815" t="s">
        <v>127</v>
      </c>
      <c r="B815" t="s">
        <v>84</v>
      </c>
      <c r="C815" t="s">
        <v>1090</v>
      </c>
      <c r="D815">
        <v>4.7</v>
      </c>
      <c r="E815">
        <v>2162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0</v>
      </c>
      <c r="U815" t="b">
        <f t="shared" si="25"/>
        <v>0</v>
      </c>
      <c r="V815" t="str">
        <f t="shared" si="24"/>
        <v>Dinan Old Town</v>
      </c>
      <c r="W815" s="1" t="str">
        <f>VLOOKUP(V815,Attractions!C:G,4,0)</f>
        <v>Historic Sites • Points of Interest • Landmarks</v>
      </c>
    </row>
    <row r="816" spans="1:23">
      <c r="A816" t="s">
        <v>127</v>
      </c>
      <c r="B816" t="s">
        <v>84</v>
      </c>
      <c r="C816" t="s">
        <v>1091</v>
      </c>
      <c r="D816">
        <v>4.5</v>
      </c>
      <c r="E816">
        <v>1256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 t="b">
        <f t="shared" si="25"/>
        <v>0</v>
      </c>
      <c r="V816" t="str">
        <f t="shared" si="24"/>
        <v>Chateau de Fougeres</v>
      </c>
      <c r="W816" s="1" t="str">
        <f>VLOOKUP(V816,Attractions!C:G,4,0)</f>
        <v>Castles</v>
      </c>
    </row>
    <row r="817" spans="1:23">
      <c r="A817" t="s">
        <v>127</v>
      </c>
      <c r="B817" t="s">
        <v>84</v>
      </c>
      <c r="C817" t="s">
        <v>1092</v>
      </c>
      <c r="D817">
        <v>4.5999999999999996</v>
      </c>
      <c r="E817">
        <v>2345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</v>
      </c>
      <c r="T817">
        <v>0</v>
      </c>
      <c r="U817" t="b">
        <f t="shared" si="25"/>
        <v>0</v>
      </c>
      <c r="V817" t="str">
        <f t="shared" si="24"/>
        <v>Vannes Historic Centre</v>
      </c>
      <c r="W817" s="1" t="str">
        <f>VLOOKUP(V817,Attractions!C:G,4,0)</f>
        <v>Points of Interest • Landmarks</v>
      </c>
    </row>
    <row r="818" spans="1:23">
      <c r="A818" t="s">
        <v>127</v>
      </c>
      <c r="B818" t="s">
        <v>84</v>
      </c>
      <c r="C818" t="s">
        <v>1093</v>
      </c>
      <c r="D818">
        <v>4.5999999999999996</v>
      </c>
      <c r="E818">
        <v>2590</v>
      </c>
      <c r="F818">
        <v>0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 t="b">
        <f t="shared" si="25"/>
        <v>0</v>
      </c>
      <c r="V818" t="str">
        <f t="shared" si="24"/>
        <v>Jardins de Brocéliande</v>
      </c>
      <c r="W818" s="1" t="str">
        <f>VLOOKUP(V818,Attractions!C:G,4,0)</f>
        <v>Parks</v>
      </c>
    </row>
    <row r="819" spans="1:23">
      <c r="A819" t="s">
        <v>127</v>
      </c>
      <c r="B819" t="s">
        <v>84</v>
      </c>
      <c r="C819" t="s">
        <v>1094</v>
      </c>
      <c r="D819">
        <v>4.8</v>
      </c>
      <c r="E819">
        <v>2175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 t="b">
        <f t="shared" si="25"/>
        <v>0</v>
      </c>
      <c r="V819" t="str">
        <f t="shared" si="24"/>
        <v>Sentier des Douaniers</v>
      </c>
      <c r="W819" s="1" t="str">
        <f>VLOOKUP(V819,Attractions!C:G,4,0)</f>
        <v>Historic Walking Areas</v>
      </c>
    </row>
    <row r="820" spans="1:23">
      <c r="A820" t="s">
        <v>127</v>
      </c>
      <c r="B820" t="s">
        <v>84</v>
      </c>
      <c r="C820" t="s">
        <v>1095</v>
      </c>
      <c r="D820">
        <v>4.3</v>
      </c>
      <c r="E820">
        <v>2748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b">
        <f t="shared" si="25"/>
        <v>0</v>
      </c>
      <c r="V820" t="str">
        <f t="shared" si="24"/>
        <v>Remparts de Saint-Malo</v>
      </c>
      <c r="W820" s="1" t="str">
        <f>VLOOKUP(V820,Attractions!C:G,4,0)</f>
        <v>Historic Walking Areas</v>
      </c>
    </row>
    <row r="821" spans="1:23">
      <c r="A821" t="s">
        <v>127</v>
      </c>
      <c r="B821" t="s">
        <v>84</v>
      </c>
      <c r="C821" t="s">
        <v>1096</v>
      </c>
      <c r="D821">
        <v>3.9</v>
      </c>
      <c r="E821">
        <v>3841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 t="b">
        <f t="shared" si="25"/>
        <v>0</v>
      </c>
      <c r="V821" t="str">
        <f t="shared" si="24"/>
        <v>Grand Aquarium</v>
      </c>
      <c r="W821" s="1" t="str">
        <f>VLOOKUP(V821,Attractions!C:G,4,0)</f>
        <v>Aquariums</v>
      </c>
    </row>
    <row r="822" spans="1:23">
      <c r="A822" t="s">
        <v>127</v>
      </c>
      <c r="B822" t="s">
        <v>84</v>
      </c>
      <c r="C822" t="s">
        <v>1097</v>
      </c>
      <c r="D822">
        <v>4.5999999999999996</v>
      </c>
      <c r="E822">
        <v>1650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 t="b">
        <f t="shared" si="25"/>
        <v>0</v>
      </c>
      <c r="V822" t="str">
        <f t="shared" si="24"/>
        <v>Ile de Batz</v>
      </c>
      <c r="W822" s="1" t="str">
        <f>VLOOKUP(V822,Attractions!C:G,4,0)</f>
        <v>Islands</v>
      </c>
    </row>
    <row r="823" spans="1:23">
      <c r="A823" t="s">
        <v>127</v>
      </c>
      <c r="B823" t="s">
        <v>84</v>
      </c>
      <c r="C823" t="s">
        <v>1098</v>
      </c>
      <c r="D823">
        <v>4.5999999999999996</v>
      </c>
      <c r="E823">
        <v>1754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 t="b">
        <f t="shared" si="25"/>
        <v>0</v>
      </c>
      <c r="V823" t="str">
        <f t="shared" si="24"/>
        <v>Plage de l'Ile Vierge</v>
      </c>
      <c r="W823" s="1" t="str">
        <f>VLOOKUP(V823,Attractions!C:G,4,0)</f>
        <v>Beaches</v>
      </c>
    </row>
    <row r="824" spans="1:23">
      <c r="A824" t="s">
        <v>127</v>
      </c>
      <c r="B824" t="s">
        <v>84</v>
      </c>
      <c r="C824" t="s">
        <v>1099</v>
      </c>
      <c r="D824">
        <v>4.7</v>
      </c>
      <c r="E824">
        <v>968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 t="b">
        <f t="shared" si="25"/>
        <v>0</v>
      </c>
      <c r="V824" t="str">
        <f t="shared" si="24"/>
        <v>Cancale Oyster Market</v>
      </c>
      <c r="W824" s="1" t="str">
        <f>VLOOKUP(V824,Attractions!C:G,4,0)</f>
        <v>Farmers Markets</v>
      </c>
    </row>
    <row r="825" spans="1:23">
      <c r="A825" t="s">
        <v>127</v>
      </c>
      <c r="B825" t="s">
        <v>84</v>
      </c>
      <c r="C825" t="s">
        <v>1100</v>
      </c>
      <c r="D825">
        <v>4.2</v>
      </c>
      <c r="E825">
        <v>2770</v>
      </c>
      <c r="F825">
        <v>1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b">
        <f t="shared" si="25"/>
        <v>0</v>
      </c>
      <c r="V825" t="str">
        <f t="shared" si="24"/>
        <v>Carnac Stones</v>
      </c>
      <c r="W825" s="1" t="str">
        <f>VLOOKUP(V825,Attractions!C:G,4,0)</f>
        <v>Ancient Ruins • Mysterious Sites</v>
      </c>
    </row>
    <row r="826" spans="1:23">
      <c r="A826" t="s">
        <v>127</v>
      </c>
      <c r="B826" t="s">
        <v>84</v>
      </c>
      <c r="C826" t="s">
        <v>1102</v>
      </c>
      <c r="D826">
        <v>4.3</v>
      </c>
      <c r="E826">
        <v>1392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 t="b">
        <f t="shared" si="25"/>
        <v>0</v>
      </c>
      <c r="V826" t="str">
        <f t="shared" si="24"/>
        <v>Château de Suscinio</v>
      </c>
      <c r="W826" s="1" t="str">
        <f>VLOOKUP(V826,Attractions!C:G,4,0)</f>
        <v>Points of Interest • Landmarks • Castles</v>
      </c>
    </row>
    <row r="827" spans="1:23">
      <c r="A827" t="s">
        <v>127</v>
      </c>
      <c r="B827" t="s">
        <v>84</v>
      </c>
      <c r="C827" t="s">
        <v>1103</v>
      </c>
      <c r="D827">
        <v>4.8</v>
      </c>
      <c r="E827">
        <v>626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</v>
      </c>
      <c r="T827">
        <v>0</v>
      </c>
      <c r="U827" t="b">
        <f t="shared" si="25"/>
        <v>0</v>
      </c>
      <c r="V827" t="str">
        <f t="shared" si="24"/>
        <v>Pointe du Raz</v>
      </c>
      <c r="W827" s="1" t="str">
        <f>VLOOKUP(V827,Attractions!C:G,4,0)</f>
        <v>Points of Interest • Landmarks</v>
      </c>
    </row>
    <row r="828" spans="1:23">
      <c r="A828" t="s">
        <v>127</v>
      </c>
      <c r="B828" t="s">
        <v>84</v>
      </c>
      <c r="C828" t="s">
        <v>1104</v>
      </c>
      <c r="D828">
        <v>4.8</v>
      </c>
      <c r="E828">
        <v>385</v>
      </c>
      <c r="F828">
        <v>0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t="b">
        <f t="shared" si="25"/>
        <v>0</v>
      </c>
      <c r="V828" t="str">
        <f t="shared" si="24"/>
        <v>Jardins de La Gacilly</v>
      </c>
      <c r="W828" s="1" t="str">
        <f>VLOOKUP(V828,Attractions!C:G,4,0)</f>
        <v>Speciality Museums • Educational sites</v>
      </c>
    </row>
    <row r="829" spans="1:23">
      <c r="A829" t="s">
        <v>127</v>
      </c>
      <c r="B829" t="s">
        <v>84</v>
      </c>
      <c r="C829" t="s">
        <v>1106</v>
      </c>
      <c r="D829">
        <v>4.7</v>
      </c>
      <c r="E829">
        <v>2291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 t="b">
        <f t="shared" si="25"/>
        <v>0</v>
      </c>
      <c r="V829" t="str">
        <f t="shared" si="24"/>
        <v>Pointe du Grouin</v>
      </c>
      <c r="W829" s="1" t="str">
        <f>VLOOKUP(V829,Attractions!C:G,4,0)</f>
        <v>Geologic Formations</v>
      </c>
    </row>
    <row r="830" spans="1:23">
      <c r="A830" t="s">
        <v>127</v>
      </c>
      <c r="B830" t="s">
        <v>84</v>
      </c>
      <c r="C830" t="s">
        <v>1107</v>
      </c>
      <c r="D830">
        <v>4.5999999999999996</v>
      </c>
      <c r="E830">
        <v>677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 t="b">
        <f t="shared" si="25"/>
        <v>0</v>
      </c>
      <c r="V830" t="str">
        <f t="shared" si="24"/>
        <v>Foret de Brocéliande</v>
      </c>
      <c r="W830" s="1" t="str">
        <f>VLOOKUP(V830,Attractions!C:G,4,0)</f>
        <v>Forests</v>
      </c>
    </row>
    <row r="831" spans="1:23">
      <c r="A831" t="s">
        <v>127</v>
      </c>
      <c r="B831" t="s">
        <v>84</v>
      </c>
      <c r="C831" t="s">
        <v>1103</v>
      </c>
      <c r="D831">
        <v>4.3</v>
      </c>
      <c r="E831">
        <v>1775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  <c r="U831" t="b">
        <f t="shared" si="25"/>
        <v>0</v>
      </c>
      <c r="V831" t="str">
        <f t="shared" si="24"/>
        <v>Pointe du Raz</v>
      </c>
      <c r="W831" s="1" t="str">
        <f>VLOOKUP(V831,Attractions!C:G,4,0)</f>
        <v>Points of Interest • Landmarks</v>
      </c>
    </row>
    <row r="832" spans="1:23">
      <c r="A832" t="s">
        <v>127</v>
      </c>
      <c r="B832" t="s">
        <v>84</v>
      </c>
      <c r="C832" t="s">
        <v>1109</v>
      </c>
      <c r="D832">
        <v>4.5</v>
      </c>
      <c r="E832">
        <v>1514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1</v>
      </c>
      <c r="T832">
        <v>0</v>
      </c>
      <c r="U832" t="b">
        <f t="shared" si="25"/>
        <v>0</v>
      </c>
      <c r="V832" t="str">
        <f t="shared" si="24"/>
        <v>Fort La Latte</v>
      </c>
      <c r="W832" s="1" t="str">
        <f>VLOOKUP(V832,Attractions!C:G,4,0)</f>
        <v>Points of Interest • Landmarks • Castles</v>
      </c>
    </row>
    <row r="833" spans="1:23">
      <c r="A833" t="s">
        <v>127</v>
      </c>
      <c r="B833" t="s">
        <v>84</v>
      </c>
      <c r="C833" t="s">
        <v>1110</v>
      </c>
      <c r="D833">
        <v>4.7</v>
      </c>
      <c r="E833">
        <v>928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b">
        <f t="shared" si="25"/>
        <v>0</v>
      </c>
      <c r="V833" t="str">
        <f t="shared" si="24"/>
        <v>Sept-Iles Archipelago</v>
      </c>
      <c r="W833" s="1" t="str">
        <f>VLOOKUP(V833,Attractions!C:G,4,0)</f>
        <v>Nature • Wildlife Areas</v>
      </c>
    </row>
    <row r="834" spans="1:23">
      <c r="A834" t="s">
        <v>127</v>
      </c>
      <c r="B834" t="s">
        <v>84</v>
      </c>
      <c r="C834" t="s">
        <v>1111</v>
      </c>
      <c r="D834">
        <v>4.5</v>
      </c>
      <c r="E834">
        <v>1288</v>
      </c>
      <c r="F834">
        <v>0</v>
      </c>
      <c r="G834">
        <v>0</v>
      </c>
      <c r="H834">
        <v>1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b">
        <f t="shared" si="25"/>
        <v>0</v>
      </c>
      <c r="V834" t="str">
        <f t="shared" ref="V834:V897" si="26">C834</f>
        <v>Parc de Branféré</v>
      </c>
      <c r="W834" s="1" t="str">
        <f>VLOOKUP(V834,Attractions!C:G,4,0)</f>
        <v>Zoos</v>
      </c>
    </row>
    <row r="835" spans="1:23">
      <c r="A835" t="s">
        <v>127</v>
      </c>
      <c r="B835" t="s">
        <v>84</v>
      </c>
      <c r="C835" t="s">
        <v>1112</v>
      </c>
      <c r="D835">
        <v>4.8</v>
      </c>
      <c r="E835">
        <v>1003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1</v>
      </c>
      <c r="T835">
        <v>0</v>
      </c>
      <c r="U835" t="b">
        <f t="shared" ref="U835:U898" si="27">IF(AND(F835=0,G835=0,H835=0,I835=0,J835=0,L835=0,M835=0,N835=0,O835=0,P835=0,Q835=0,R835=0,S835=0,K835=0),TRUE,FALSE)</f>
        <v>0</v>
      </c>
      <c r="V835" t="str">
        <f t="shared" si="26"/>
        <v>Pointe de Pen-Hir</v>
      </c>
      <c r="W835" s="1" t="str">
        <f>VLOOKUP(V835,Attractions!C:G,4,0)</f>
        <v>Points of Interest • Landmarks</v>
      </c>
    </row>
    <row r="836" spans="1:23">
      <c r="A836" t="s">
        <v>127</v>
      </c>
      <c r="B836" t="s">
        <v>84</v>
      </c>
      <c r="C836" t="s">
        <v>1113</v>
      </c>
      <c r="D836">
        <v>4.5999999999999996</v>
      </c>
      <c r="E836">
        <v>1391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 t="b">
        <f t="shared" si="27"/>
        <v>0</v>
      </c>
      <c r="V836" t="str">
        <f t="shared" si="26"/>
        <v>Port of Saint-Goustan</v>
      </c>
      <c r="W836" s="1" t="str">
        <f>VLOOKUP(V836,Attractions!C:G,4,0)</f>
        <v>Piers • Boardwalks</v>
      </c>
    </row>
    <row r="837" spans="1:23">
      <c r="A837" t="s">
        <v>127</v>
      </c>
      <c r="B837" t="s">
        <v>84</v>
      </c>
      <c r="C837" t="s">
        <v>1114</v>
      </c>
      <c r="D837">
        <v>4.5</v>
      </c>
      <c r="E837">
        <v>1447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1</v>
      </c>
      <c r="T837">
        <v>0</v>
      </c>
      <c r="U837" t="b">
        <f t="shared" si="27"/>
        <v>0</v>
      </c>
      <c r="V837" t="str">
        <f t="shared" si="26"/>
        <v>Pointe de la Torche</v>
      </c>
      <c r="W837" s="1" t="str">
        <f>VLOOKUP(V837,Attractions!C:G,4,0)</f>
        <v>Lookouts</v>
      </c>
    </row>
    <row r="838" spans="1:23">
      <c r="A838" t="s">
        <v>127</v>
      </c>
      <c r="B838" t="s">
        <v>84</v>
      </c>
      <c r="C838" t="s">
        <v>1115</v>
      </c>
      <c r="D838">
        <v>4.5</v>
      </c>
      <c r="E838">
        <v>1346</v>
      </c>
      <c r="F838">
        <v>0</v>
      </c>
      <c r="G838">
        <v>1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1</v>
      </c>
      <c r="T838">
        <v>0</v>
      </c>
      <c r="U838" t="b">
        <f t="shared" si="27"/>
        <v>0</v>
      </c>
      <c r="V838" t="str">
        <f t="shared" si="26"/>
        <v>Saint-Corentin Cathedral</v>
      </c>
      <c r="W838" s="1" t="str">
        <f>VLOOKUP(V838,Attractions!C:G,4,0)</f>
        <v>Churches • Cathedrals</v>
      </c>
    </row>
    <row r="839" spans="1:23">
      <c r="A839" t="s">
        <v>127</v>
      </c>
      <c r="B839" t="s">
        <v>84</v>
      </c>
      <c r="C839" t="s">
        <v>1116</v>
      </c>
      <c r="D839">
        <v>4.3</v>
      </c>
      <c r="E839">
        <v>1368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0</v>
      </c>
      <c r="U839" t="b">
        <f t="shared" si="27"/>
        <v>0</v>
      </c>
      <c r="V839" t="str">
        <f t="shared" si="26"/>
        <v>Saint-Malo Port</v>
      </c>
      <c r="W839" s="1" t="str">
        <f>VLOOKUP(V839,Attractions!C:G,4,0)</f>
        <v>Points of Interest • Landmarks</v>
      </c>
    </row>
    <row r="840" spans="1:23">
      <c r="A840" t="s">
        <v>127</v>
      </c>
      <c r="B840" t="s">
        <v>84</v>
      </c>
      <c r="C840" t="s">
        <v>1117</v>
      </c>
      <c r="D840">
        <v>4.3</v>
      </c>
      <c r="E840">
        <v>825</v>
      </c>
      <c r="F840">
        <v>1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 t="b">
        <f t="shared" si="27"/>
        <v>0</v>
      </c>
      <c r="V840" t="str">
        <f t="shared" si="26"/>
        <v>Musée national de la Marine (Brest)</v>
      </c>
      <c r="W840" s="1" t="str">
        <f>VLOOKUP(V840,Attractions!C:G,4,0)</f>
        <v>History Museums</v>
      </c>
    </row>
    <row r="841" spans="1:23">
      <c r="A841" t="s">
        <v>127</v>
      </c>
      <c r="B841" t="s">
        <v>84</v>
      </c>
      <c r="C841" t="s">
        <v>1118</v>
      </c>
      <c r="D841">
        <v>4.9000000000000004</v>
      </c>
      <c r="E841">
        <v>438</v>
      </c>
      <c r="F841">
        <v>0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 t="b">
        <f t="shared" si="27"/>
        <v>0</v>
      </c>
      <c r="V841" t="str">
        <f t="shared" si="26"/>
        <v>Pink Granite Coast</v>
      </c>
      <c r="W841" s="1" t="str">
        <f>VLOOKUP(V841,Attractions!C:G,4,0)</f>
        <v>Geologic Formations</v>
      </c>
    </row>
    <row r="842" spans="1:23">
      <c r="A842" t="s">
        <v>956</v>
      </c>
      <c r="B842" t="s">
        <v>956</v>
      </c>
      <c r="C842" t="s">
        <v>957</v>
      </c>
      <c r="D842">
        <v>4.0999999999999996</v>
      </c>
      <c r="E842">
        <v>4349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 t="b">
        <f t="shared" si="27"/>
        <v>0</v>
      </c>
      <c r="V842" t="str">
        <f t="shared" si="26"/>
        <v>Casino of Monte-Carlo</v>
      </c>
      <c r="W842" s="1" t="str">
        <f>VLOOKUP(V842,Attractions!C:G,4,0)</f>
        <v>Casinos</v>
      </c>
    </row>
    <row r="843" spans="1:23">
      <c r="A843" t="s">
        <v>956</v>
      </c>
      <c r="B843" t="s">
        <v>956</v>
      </c>
      <c r="C843" t="s">
        <v>959</v>
      </c>
      <c r="D843">
        <v>4.3</v>
      </c>
      <c r="E843">
        <v>5566</v>
      </c>
      <c r="F843">
        <v>0</v>
      </c>
      <c r="G843">
        <v>0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 t="b">
        <f t="shared" si="27"/>
        <v>0</v>
      </c>
      <c r="V843" t="str">
        <f t="shared" si="26"/>
        <v>Oceanographic Museum of Monaco</v>
      </c>
      <c r="W843" s="1" t="str">
        <f>VLOOKUP(V843,Attractions!C:G,4,0)</f>
        <v>Speciality Museums • Aquariums</v>
      </c>
    </row>
    <row r="844" spans="1:23">
      <c r="A844" t="s">
        <v>956</v>
      </c>
      <c r="B844" t="s">
        <v>956</v>
      </c>
      <c r="C844" t="s">
        <v>961</v>
      </c>
      <c r="D844">
        <v>4.5999999999999996</v>
      </c>
      <c r="E844">
        <v>1288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b">
        <f t="shared" si="27"/>
        <v>0</v>
      </c>
      <c r="V844" t="str">
        <f t="shared" si="26"/>
        <v>Collection de Voitures de S.A.S. le Prince de Monaco</v>
      </c>
      <c r="W844" s="1" t="str">
        <f>VLOOKUP(V844,Attractions!C:G,4,0)</f>
        <v>Speciality Museums</v>
      </c>
    </row>
    <row r="845" spans="1:23">
      <c r="A845" t="s">
        <v>956</v>
      </c>
      <c r="B845" t="s">
        <v>956</v>
      </c>
      <c r="C845" t="s">
        <v>962</v>
      </c>
      <c r="D845">
        <v>4.2</v>
      </c>
      <c r="E845">
        <v>1978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0</v>
      </c>
      <c r="U845" t="b">
        <f t="shared" si="27"/>
        <v>0</v>
      </c>
      <c r="V845" t="str">
        <f t="shared" si="26"/>
        <v>Prince's Palace of Monaco</v>
      </c>
      <c r="W845" s="1" t="str">
        <f>VLOOKUP(V845,Attractions!C:G,4,0)</f>
        <v>Historic Sites • Points of Interest • Landmarks</v>
      </c>
    </row>
    <row r="846" spans="1:23">
      <c r="A846" t="s">
        <v>956</v>
      </c>
      <c r="B846" t="s">
        <v>956</v>
      </c>
      <c r="C846" t="s">
        <v>963</v>
      </c>
      <c r="D846">
        <v>4.4000000000000004</v>
      </c>
      <c r="E846">
        <v>1582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t="b">
        <f t="shared" si="27"/>
        <v>0</v>
      </c>
      <c r="V846" t="str">
        <f t="shared" si="26"/>
        <v>Jardins Saint Martin</v>
      </c>
      <c r="W846" s="1" t="str">
        <f>VLOOKUP(V846,Attractions!C:G,4,0)</f>
        <v>Gardens</v>
      </c>
    </row>
    <row r="847" spans="1:23">
      <c r="A847" t="s">
        <v>956</v>
      </c>
      <c r="B847" t="s">
        <v>956</v>
      </c>
      <c r="C847" t="s">
        <v>964</v>
      </c>
      <c r="D847">
        <v>4.4000000000000004</v>
      </c>
      <c r="E847">
        <v>2448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0</v>
      </c>
      <c r="U847" t="b">
        <f t="shared" si="27"/>
        <v>0</v>
      </c>
      <c r="V847" t="str">
        <f t="shared" si="26"/>
        <v>Port de Fontvieille</v>
      </c>
      <c r="W847" s="1" t="str">
        <f>VLOOKUP(V847,Attractions!C:G,4,0)</f>
        <v>Points of Interest • Landmarks • Piers • Boardwalks</v>
      </c>
    </row>
    <row r="848" spans="1:23">
      <c r="A848" t="s">
        <v>956</v>
      </c>
      <c r="B848" t="s">
        <v>956</v>
      </c>
      <c r="C848" t="s">
        <v>966</v>
      </c>
      <c r="D848">
        <v>4.4000000000000004</v>
      </c>
      <c r="E848">
        <v>3025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0</v>
      </c>
      <c r="U848" t="b">
        <f t="shared" si="27"/>
        <v>0</v>
      </c>
      <c r="V848" t="str">
        <f t="shared" si="26"/>
        <v>Monte Carlo Harbor</v>
      </c>
      <c r="W848" s="1" t="str">
        <f>VLOOKUP(V848,Attractions!C:G,4,0)</f>
        <v>Points of Interest • Landmarks • Historic Walking Areas</v>
      </c>
    </row>
    <row r="849" spans="1:23">
      <c r="A849" t="s">
        <v>956</v>
      </c>
      <c r="B849" t="s">
        <v>956</v>
      </c>
      <c r="C849" t="s">
        <v>967</v>
      </c>
      <c r="D849">
        <v>4</v>
      </c>
      <c r="E849">
        <v>643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0</v>
      </c>
      <c r="U849" t="b">
        <f t="shared" si="27"/>
        <v>0</v>
      </c>
      <c r="V849" t="str">
        <f t="shared" si="26"/>
        <v>Larvotto Beach</v>
      </c>
      <c r="W849" s="1" t="str">
        <f>VLOOKUP(V849,Attractions!C:G,4,0)</f>
        <v>Beaches</v>
      </c>
    </row>
    <row r="850" spans="1:23">
      <c r="A850" t="s">
        <v>956</v>
      </c>
      <c r="B850" t="s">
        <v>956</v>
      </c>
      <c r="C850" t="s">
        <v>968</v>
      </c>
      <c r="D850">
        <v>4.3</v>
      </c>
      <c r="E850">
        <v>1290</v>
      </c>
      <c r="F850">
        <v>0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1</v>
      </c>
      <c r="T850">
        <v>0</v>
      </c>
      <c r="U850" t="b">
        <f t="shared" si="27"/>
        <v>0</v>
      </c>
      <c r="V850" t="str">
        <f t="shared" si="26"/>
        <v>Saint Nicholas Cathedral</v>
      </c>
      <c r="W850" s="1" t="str">
        <f>VLOOKUP(V850,Attractions!C:G,4,0)</f>
        <v>Churches • Cathedrals</v>
      </c>
    </row>
    <row r="851" spans="1:23">
      <c r="A851" t="s">
        <v>956</v>
      </c>
      <c r="B851" t="s">
        <v>956</v>
      </c>
      <c r="C851" t="s">
        <v>969</v>
      </c>
      <c r="D851">
        <v>4.5</v>
      </c>
      <c r="E851">
        <v>376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b">
        <f t="shared" si="27"/>
        <v>0</v>
      </c>
      <c r="V851" t="str">
        <f t="shared" si="26"/>
        <v>Circuit de Monaco</v>
      </c>
      <c r="W851" s="1" t="str">
        <f>VLOOKUP(V851,Attractions!C:G,4,0)</f>
        <v>Auto Racing Tracks</v>
      </c>
    </row>
    <row r="852" spans="1:23">
      <c r="A852" t="s">
        <v>956</v>
      </c>
      <c r="B852" t="s">
        <v>956</v>
      </c>
      <c r="C852" t="s">
        <v>970</v>
      </c>
      <c r="D852">
        <v>4.5</v>
      </c>
      <c r="E852">
        <v>886</v>
      </c>
      <c r="F852">
        <v>0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 t="b">
        <f t="shared" si="27"/>
        <v>0</v>
      </c>
      <c r="V852" t="str">
        <f t="shared" si="26"/>
        <v>Exotic Garden of Monaco</v>
      </c>
      <c r="W852" s="1" t="str">
        <f>VLOOKUP(V852,Attractions!C:G,4,0)</f>
        <v>Caverns • Caves • Gardens</v>
      </c>
    </row>
    <row r="853" spans="1:23">
      <c r="A853" t="s">
        <v>956</v>
      </c>
      <c r="B853" t="s">
        <v>956</v>
      </c>
      <c r="C853" t="s">
        <v>972</v>
      </c>
      <c r="D853">
        <v>4.5</v>
      </c>
      <c r="E853">
        <v>484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 t="b">
        <f t="shared" si="27"/>
        <v>0</v>
      </c>
      <c r="V853" t="str">
        <f t="shared" si="26"/>
        <v>Princess Grace Rose Garden</v>
      </c>
      <c r="W853" s="1" t="str">
        <f>VLOOKUP(V853,Attractions!C:G,4,0)</f>
        <v>Gardens</v>
      </c>
    </row>
    <row r="854" spans="1:23">
      <c r="A854" t="s">
        <v>956</v>
      </c>
      <c r="B854" t="s">
        <v>956</v>
      </c>
      <c r="C854" t="s">
        <v>973</v>
      </c>
      <c r="D854">
        <v>4.3</v>
      </c>
      <c r="E854">
        <v>371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 t="b">
        <f t="shared" si="27"/>
        <v>0</v>
      </c>
      <c r="V854" t="str">
        <f t="shared" si="26"/>
        <v>Metropole Shopping Monte-Carlo</v>
      </c>
      <c r="W854" s="1" t="str">
        <f>VLOOKUP(V854,Attractions!C:G,4,0)</f>
        <v>Shopping Malls</v>
      </c>
    </row>
    <row r="855" spans="1:23">
      <c r="A855" t="s">
        <v>956</v>
      </c>
      <c r="B855" t="s">
        <v>956</v>
      </c>
      <c r="C855" t="s">
        <v>974</v>
      </c>
      <c r="D855">
        <v>4.3</v>
      </c>
      <c r="E855">
        <v>1266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</v>
      </c>
      <c r="T855">
        <v>0</v>
      </c>
      <c r="U855" t="b">
        <f t="shared" si="27"/>
        <v>0</v>
      </c>
      <c r="V855" t="str">
        <f t="shared" si="26"/>
        <v>Monaco Grand Prix (Changing of the Guard)</v>
      </c>
      <c r="W855" s="1" t="str">
        <f>VLOOKUP(V855,Attractions!C:G,4,0)</f>
        <v>Points of Interest • Landmarks • Architectural Buildings</v>
      </c>
    </row>
    <row r="856" spans="1:23">
      <c r="A856" t="s">
        <v>956</v>
      </c>
      <c r="B856" t="s">
        <v>956</v>
      </c>
      <c r="C856" t="s">
        <v>975</v>
      </c>
      <c r="D856">
        <v>4.3</v>
      </c>
      <c r="E856">
        <v>233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0</v>
      </c>
      <c r="U856" t="b">
        <f t="shared" si="27"/>
        <v>0</v>
      </c>
      <c r="V856" t="str">
        <f t="shared" si="26"/>
        <v>Grand Prix Race Track (sections)</v>
      </c>
      <c r="W856" s="1" t="str">
        <f>VLOOKUP(V856,Attractions!C:G,4,0)</f>
        <v>Points of Interest • Landmarks</v>
      </c>
    </row>
    <row r="857" spans="1:23">
      <c r="A857" t="s">
        <v>956</v>
      </c>
      <c r="B857" t="s">
        <v>956</v>
      </c>
      <c r="C857" t="s">
        <v>976</v>
      </c>
      <c r="D857">
        <v>4.5</v>
      </c>
      <c r="E857">
        <v>162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 t="b">
        <f t="shared" si="27"/>
        <v>0</v>
      </c>
      <c r="V857" t="str">
        <f t="shared" si="26"/>
        <v>Salle Garnier (Opera de Monte-Carlo)</v>
      </c>
      <c r="W857" s="1" t="str">
        <f>VLOOKUP(V857,Attractions!C:G,4,0)</f>
        <v>Operas</v>
      </c>
    </row>
    <row r="858" spans="1:23">
      <c r="A858" t="s">
        <v>956</v>
      </c>
      <c r="B858" t="s">
        <v>956</v>
      </c>
      <c r="C858" t="s">
        <v>978</v>
      </c>
      <c r="D858">
        <v>4.4000000000000004</v>
      </c>
      <c r="E858">
        <v>246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 t="b">
        <f t="shared" si="27"/>
        <v>0</v>
      </c>
      <c r="V858" t="str">
        <f t="shared" si="26"/>
        <v>Grimaldi Forum</v>
      </c>
      <c r="W858" s="1" t="str">
        <f>VLOOKUP(V858,Attractions!C:G,4,0)</f>
        <v>Convention Centers</v>
      </c>
    </row>
    <row r="859" spans="1:23">
      <c r="A859" t="s">
        <v>956</v>
      </c>
      <c r="B859" t="s">
        <v>956</v>
      </c>
      <c r="C859" t="s">
        <v>980</v>
      </c>
      <c r="D859">
        <v>4</v>
      </c>
      <c r="E859">
        <v>703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 t="b">
        <f t="shared" si="27"/>
        <v>0</v>
      </c>
      <c r="V859" t="str">
        <f t="shared" si="26"/>
        <v>Casino Café de Paris</v>
      </c>
      <c r="W859" s="1" t="str">
        <f>VLOOKUP(V859,Attractions!C:G,4,0)</f>
        <v>Casinos</v>
      </c>
    </row>
    <row r="860" spans="1:23">
      <c r="A860" t="s">
        <v>956</v>
      </c>
      <c r="B860" t="s">
        <v>956</v>
      </c>
      <c r="C860" t="s">
        <v>981</v>
      </c>
      <c r="D860">
        <v>3.8</v>
      </c>
      <c r="E860">
        <v>200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 t="b">
        <f t="shared" si="27"/>
        <v>0</v>
      </c>
      <c r="V860" t="str">
        <f t="shared" si="26"/>
        <v>Stade Louis II</v>
      </c>
      <c r="W860" s="1" t="str">
        <f>VLOOKUP(V860,Attractions!C:G,4,0)</f>
        <v>Sports Complexes</v>
      </c>
    </row>
    <row r="861" spans="1:23">
      <c r="A861" t="s">
        <v>956</v>
      </c>
      <c r="B861" t="s">
        <v>956</v>
      </c>
      <c r="C861" t="s">
        <v>982</v>
      </c>
      <c r="D861">
        <v>4.4000000000000004</v>
      </c>
      <c r="E861">
        <v>286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 t="b">
        <f t="shared" si="27"/>
        <v>0</v>
      </c>
      <c r="V861" t="str">
        <f t="shared" si="26"/>
        <v>Port Hercule</v>
      </c>
      <c r="W861" s="1" t="str">
        <f>VLOOKUP(V861,Attractions!C:G,4,0)</f>
        <v>Piers • Boardwalks</v>
      </c>
    </row>
    <row r="862" spans="1:23">
      <c r="A862" t="s">
        <v>956</v>
      </c>
      <c r="B862" t="s">
        <v>956</v>
      </c>
      <c r="C862" t="s">
        <v>983</v>
      </c>
      <c r="D862">
        <v>4.3</v>
      </c>
      <c r="E862">
        <v>297</v>
      </c>
      <c r="F862">
        <v>0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 t="b">
        <f t="shared" si="27"/>
        <v>0</v>
      </c>
      <c r="V862" t="str">
        <f t="shared" si="26"/>
        <v>Chapelle Sainte Dévote</v>
      </c>
      <c r="W862" s="1" t="str">
        <f>VLOOKUP(V862,Attractions!C:G,4,0)</f>
        <v>Churches • Cathedrals</v>
      </c>
    </row>
    <row r="863" spans="1:23">
      <c r="A863" t="s">
        <v>956</v>
      </c>
      <c r="B863" t="s">
        <v>956</v>
      </c>
      <c r="C863" t="s">
        <v>984</v>
      </c>
      <c r="D863">
        <v>4.5999999999999996</v>
      </c>
      <c r="E863">
        <v>278</v>
      </c>
      <c r="F863">
        <v>0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 t="b">
        <f t="shared" si="27"/>
        <v>0</v>
      </c>
      <c r="V863" t="str">
        <f t="shared" si="26"/>
        <v>Japanese Garden</v>
      </c>
      <c r="W863" s="1" t="str">
        <f>VLOOKUP(V863,Attractions!C:G,4,0)</f>
        <v>Gardens</v>
      </c>
    </row>
    <row r="864" spans="1:23">
      <c r="A864" t="s">
        <v>956</v>
      </c>
      <c r="B864" t="s">
        <v>956</v>
      </c>
      <c r="C864" t="s">
        <v>985</v>
      </c>
      <c r="D864">
        <v>4.5</v>
      </c>
      <c r="E864">
        <v>55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 t="b">
        <f t="shared" si="27"/>
        <v>0</v>
      </c>
      <c r="V864" t="str">
        <f t="shared" si="26"/>
        <v>Larvotto Beach (Port Hercule)</v>
      </c>
      <c r="W864" s="1" t="str">
        <f>VLOOKUP(V864,Attractions!C:G,4,0)</f>
        <v>Points of Interest • Landmarks • Scenic Walking Areas</v>
      </c>
    </row>
    <row r="865" spans="1:23">
      <c r="A865" t="s">
        <v>956</v>
      </c>
      <c r="B865" t="s">
        <v>956</v>
      </c>
      <c r="C865" t="s">
        <v>987</v>
      </c>
      <c r="D865">
        <v>4.0999999999999996</v>
      </c>
      <c r="E865">
        <v>51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 t="b">
        <f t="shared" si="27"/>
        <v>0</v>
      </c>
      <c r="V865" t="str">
        <f t="shared" si="26"/>
        <v>Stade Louis II (Pool)</v>
      </c>
      <c r="W865" s="1" t="str">
        <f>VLOOKUP(V865,Attractions!C:G,4,0)</f>
        <v>Arenas • Stadiums</v>
      </c>
    </row>
    <row r="866" spans="1:23">
      <c r="A866" t="s">
        <v>956</v>
      </c>
      <c r="B866" t="s">
        <v>956</v>
      </c>
      <c r="C866" t="s">
        <v>988</v>
      </c>
      <c r="D866">
        <v>4.4000000000000004</v>
      </c>
      <c r="E866">
        <v>226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 t="b">
        <f t="shared" si="27"/>
        <v>0</v>
      </c>
      <c r="V866" t="str">
        <f t="shared" si="26"/>
        <v>Casino Gardens</v>
      </c>
      <c r="W866" s="1" t="str">
        <f>VLOOKUP(V866,Attractions!C:G,4,0)</f>
        <v>Gardens</v>
      </c>
    </row>
    <row r="867" spans="1:23">
      <c r="A867" t="s">
        <v>956</v>
      </c>
      <c r="B867" t="s">
        <v>956</v>
      </c>
      <c r="C867" t="s">
        <v>989</v>
      </c>
      <c r="D867">
        <v>4.2</v>
      </c>
      <c r="E867">
        <v>158</v>
      </c>
      <c r="F867">
        <v>1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b">
        <f t="shared" si="27"/>
        <v>0</v>
      </c>
      <c r="V867" t="str">
        <f t="shared" si="26"/>
        <v>Palace of Monaco</v>
      </c>
      <c r="W867" s="1" t="str">
        <f>VLOOKUP(V867,Attractions!C:G,4,0)</f>
        <v>Government Buildings</v>
      </c>
    </row>
    <row r="868" spans="1:23">
      <c r="A868" t="s">
        <v>956</v>
      </c>
      <c r="B868" t="s">
        <v>956</v>
      </c>
      <c r="C868" t="s">
        <v>990</v>
      </c>
      <c r="D868">
        <v>4.3</v>
      </c>
      <c r="E868">
        <v>43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b">
        <f t="shared" si="27"/>
        <v>0</v>
      </c>
      <c r="V868" t="str">
        <f t="shared" si="26"/>
        <v>The Private Collection of Antique Cars of H.S.H. Prince Rainier III</v>
      </c>
      <c r="W868" s="1" t="str">
        <f>VLOOKUP(V868,Attractions!C:G,4,0)</f>
        <v>Speciality Museums</v>
      </c>
    </row>
    <row r="869" spans="1:23">
      <c r="A869" t="s">
        <v>956</v>
      </c>
      <c r="B869" t="s">
        <v>956</v>
      </c>
      <c r="C869" t="s">
        <v>991</v>
      </c>
      <c r="D869">
        <v>4.3</v>
      </c>
      <c r="E869">
        <v>106</v>
      </c>
      <c r="F869">
        <v>1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 t="b">
        <f t="shared" si="27"/>
        <v>0</v>
      </c>
      <c r="V869" t="str">
        <f t="shared" si="26"/>
        <v>Statue of Juan Manuel Fangio</v>
      </c>
      <c r="W869" s="1" t="str">
        <f>VLOOKUP(V869,Attractions!C:G,4,0)</f>
        <v>Monuments • Statues</v>
      </c>
    </row>
    <row r="870" spans="1:23">
      <c r="A870" t="s">
        <v>956</v>
      </c>
      <c r="B870" t="s">
        <v>956</v>
      </c>
      <c r="C870" t="s">
        <v>992</v>
      </c>
      <c r="D870">
        <v>4</v>
      </c>
      <c r="E870">
        <v>329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1</v>
      </c>
      <c r="T870">
        <v>0</v>
      </c>
      <c r="U870" t="b">
        <f t="shared" si="27"/>
        <v>0</v>
      </c>
      <c r="V870" t="str">
        <f t="shared" si="26"/>
        <v>Place du Palais</v>
      </c>
      <c r="W870" s="1" t="str">
        <f>VLOOKUP(V870,Attractions!C:G,4,0)</f>
        <v>Points of Interest • Landmarks</v>
      </c>
    </row>
    <row r="871" spans="1:23">
      <c r="A871" t="s">
        <v>956</v>
      </c>
      <c r="B871" t="s">
        <v>956</v>
      </c>
      <c r="C871" t="s">
        <v>993</v>
      </c>
      <c r="D871">
        <v>4.3</v>
      </c>
      <c r="E871">
        <v>129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 t="b">
        <f t="shared" si="27"/>
        <v>0</v>
      </c>
      <c r="V871" t="str">
        <f t="shared" si="26"/>
        <v>Monaco Tourist Office</v>
      </c>
      <c r="W871" s="1" t="str">
        <f>VLOOKUP(V871,Attractions!C:G,4,0)</f>
        <v>Visitor Centers</v>
      </c>
    </row>
    <row r="872" spans="1:23">
      <c r="A872" t="s">
        <v>86</v>
      </c>
      <c r="B872" t="s">
        <v>1119</v>
      </c>
      <c r="C872" t="s">
        <v>1120</v>
      </c>
      <c r="D872">
        <v>4.5999999999999996</v>
      </c>
      <c r="E872">
        <v>35744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1</v>
      </c>
      <c r="T872">
        <v>1</v>
      </c>
      <c r="U872" t="b">
        <f t="shared" si="27"/>
        <v>0</v>
      </c>
      <c r="V872" t="str">
        <f t="shared" si="26"/>
        <v>Reichstag Building</v>
      </c>
      <c r="W872" s="1" t="str">
        <f>VLOOKUP(V872,Attractions!C:G,4,0)</f>
        <v>Points of Interest • Landmarks • Architectural Buildings</v>
      </c>
    </row>
    <row r="873" spans="1:23">
      <c r="A873" t="s">
        <v>86</v>
      </c>
      <c r="B873" t="s">
        <v>1119</v>
      </c>
      <c r="C873" t="s">
        <v>1121</v>
      </c>
      <c r="D873">
        <v>4.5</v>
      </c>
      <c r="E873">
        <v>19640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1</v>
      </c>
      <c r="U873" t="b">
        <f t="shared" si="27"/>
        <v>0</v>
      </c>
      <c r="V873" t="str">
        <f t="shared" si="26"/>
        <v>Topography of Terror</v>
      </c>
      <c r="W873" s="1" t="str">
        <f>VLOOKUP(V873,Attractions!C:G,4,0)</f>
        <v>Speciality Museums</v>
      </c>
    </row>
    <row r="874" spans="1:23">
      <c r="A874" t="s">
        <v>86</v>
      </c>
      <c r="B874" t="s">
        <v>1119</v>
      </c>
      <c r="C874" t="s">
        <v>1122</v>
      </c>
      <c r="D874">
        <v>4.5</v>
      </c>
      <c r="E874">
        <v>46689</v>
      </c>
      <c r="F874">
        <v>1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</v>
      </c>
      <c r="T874">
        <v>1</v>
      </c>
      <c r="U874" t="b">
        <f t="shared" si="27"/>
        <v>0</v>
      </c>
      <c r="V874" t="str">
        <f t="shared" si="26"/>
        <v>Brandenburg Gate</v>
      </c>
      <c r="W874" s="1" t="str">
        <f>VLOOKUP(V874,Attractions!C:G,4,0)</f>
        <v>Points of Interest • Landmarks • Monuments • Statues</v>
      </c>
    </row>
    <row r="875" spans="1:23">
      <c r="A875" t="s">
        <v>86</v>
      </c>
      <c r="B875" t="s">
        <v>1119</v>
      </c>
      <c r="C875" t="s">
        <v>1123</v>
      </c>
      <c r="D875">
        <v>4.5</v>
      </c>
      <c r="E875">
        <v>18231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 t="b">
        <f t="shared" si="27"/>
        <v>0</v>
      </c>
      <c r="V875" t="str">
        <f t="shared" si="26"/>
        <v>Berlin Wall Memorial</v>
      </c>
      <c r="W875" s="1" t="str">
        <f>VLOOKUP(V875,Attractions!C:G,4,0)</f>
        <v>Historic Sites</v>
      </c>
    </row>
    <row r="876" spans="1:23">
      <c r="A876" t="s">
        <v>86</v>
      </c>
      <c r="B876" t="s">
        <v>1119</v>
      </c>
      <c r="C876" t="s">
        <v>1124</v>
      </c>
      <c r="D876">
        <v>4.4000000000000004</v>
      </c>
      <c r="E876">
        <v>36978</v>
      </c>
      <c r="F876">
        <v>1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 t="b">
        <f t="shared" si="27"/>
        <v>0</v>
      </c>
      <c r="V876" t="str">
        <f t="shared" si="26"/>
        <v>Memorial to the Murdered Jews of Europe</v>
      </c>
      <c r="W876" s="1" t="str">
        <f>VLOOKUP(V876,Attractions!C:G,4,0)</f>
        <v>Monuments • Statues</v>
      </c>
    </row>
    <row r="877" spans="1:23">
      <c r="A877" t="s">
        <v>86</v>
      </c>
      <c r="B877" t="s">
        <v>1119</v>
      </c>
      <c r="C877" t="s">
        <v>1125</v>
      </c>
      <c r="D877">
        <v>4.5</v>
      </c>
      <c r="E877">
        <v>20746</v>
      </c>
      <c r="F877">
        <v>0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</v>
      </c>
      <c r="U877" t="b">
        <f t="shared" si="27"/>
        <v>0</v>
      </c>
      <c r="V877" t="str">
        <f t="shared" si="26"/>
        <v>Pergamon Museum</v>
      </c>
      <c r="W877" s="1" t="str">
        <f>VLOOKUP(V877,Attractions!C:G,4,0)</f>
        <v>Art Museums</v>
      </c>
    </row>
    <row r="878" spans="1:23">
      <c r="A878" t="s">
        <v>86</v>
      </c>
      <c r="B878" t="s">
        <v>1119</v>
      </c>
      <c r="C878" t="s">
        <v>1126</v>
      </c>
      <c r="D878">
        <v>4.5999999999999996</v>
      </c>
      <c r="E878">
        <v>6465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1</v>
      </c>
      <c r="T878">
        <v>0</v>
      </c>
      <c r="U878" t="b">
        <f t="shared" si="27"/>
        <v>0</v>
      </c>
      <c r="V878" t="str">
        <f t="shared" si="26"/>
        <v>Friedrichstadt-Palast</v>
      </c>
      <c r="W878" s="1" t="str">
        <f>VLOOKUP(V878,Attractions!C:G,4,0)</f>
        <v>Points of Interest • Landmarks • Architectural Buildings</v>
      </c>
    </row>
    <row r="879" spans="1:23">
      <c r="A879" t="s">
        <v>86</v>
      </c>
      <c r="B879" t="s">
        <v>1119</v>
      </c>
      <c r="C879" t="s">
        <v>1127</v>
      </c>
      <c r="D879">
        <v>4.4000000000000004</v>
      </c>
      <c r="E879">
        <v>17016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1</v>
      </c>
      <c r="T879">
        <v>1</v>
      </c>
      <c r="U879" t="b">
        <f t="shared" si="27"/>
        <v>0</v>
      </c>
      <c r="V879" t="str">
        <f t="shared" si="26"/>
        <v>East Side Gallery</v>
      </c>
      <c r="W879" s="1" t="str">
        <f>VLOOKUP(V879,Attractions!C:G,4,0)</f>
        <v>Historic Sites • Points of Interest • Landmarks</v>
      </c>
    </row>
    <row r="880" spans="1:23">
      <c r="A880" t="s">
        <v>86</v>
      </c>
      <c r="B880" t="s">
        <v>1119</v>
      </c>
      <c r="C880" t="s">
        <v>1128</v>
      </c>
      <c r="D880">
        <v>4.5999999999999996</v>
      </c>
      <c r="E880">
        <v>9064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1</v>
      </c>
      <c r="T880">
        <v>0</v>
      </c>
      <c r="U880" t="b">
        <f t="shared" si="27"/>
        <v>0</v>
      </c>
      <c r="V880" t="str">
        <f t="shared" si="26"/>
        <v>Museum Island</v>
      </c>
      <c r="W880" s="1" t="str">
        <f>VLOOKUP(V880,Attractions!C:G,4,0)</f>
        <v>Speciality Museums • Points of Interest • Landmarks</v>
      </c>
    </row>
    <row r="881" spans="1:23">
      <c r="A881" t="s">
        <v>86</v>
      </c>
      <c r="B881" t="s">
        <v>1119</v>
      </c>
      <c r="C881" t="s">
        <v>1129</v>
      </c>
      <c r="D881">
        <v>4.3</v>
      </c>
      <c r="E881">
        <v>9152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 t="b">
        <f t="shared" si="27"/>
        <v>0</v>
      </c>
      <c r="V881" t="str">
        <f t="shared" si="26"/>
        <v>Zoo Berlin</v>
      </c>
      <c r="W881" s="1" t="str">
        <f>VLOOKUP(V881,Attractions!C:G,4,0)</f>
        <v>Zoos • Aquariums</v>
      </c>
    </row>
    <row r="882" spans="1:23">
      <c r="A882" t="s">
        <v>86</v>
      </c>
      <c r="B882" t="s">
        <v>1119</v>
      </c>
      <c r="C882" t="s">
        <v>1130</v>
      </c>
      <c r="D882">
        <v>4.4000000000000004</v>
      </c>
      <c r="E882">
        <v>10747</v>
      </c>
      <c r="F882">
        <v>0</v>
      </c>
      <c r="G882">
        <v>1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1</v>
      </c>
      <c r="T882">
        <v>0</v>
      </c>
      <c r="U882" t="b">
        <f t="shared" si="27"/>
        <v>0</v>
      </c>
      <c r="V882" t="str">
        <f t="shared" si="26"/>
        <v>Berliner Dom</v>
      </c>
      <c r="W882" s="1" t="str">
        <f>VLOOKUP(V882,Attractions!C:G,4,0)</f>
        <v>Architectural Buildings • Churches • Cathedrals</v>
      </c>
    </row>
    <row r="883" spans="1:23">
      <c r="A883" t="s">
        <v>86</v>
      </c>
      <c r="B883" t="s">
        <v>1119</v>
      </c>
      <c r="C883" t="s">
        <v>1131</v>
      </c>
      <c r="D883">
        <v>4.5</v>
      </c>
      <c r="E883">
        <v>8537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 t="b">
        <f t="shared" si="27"/>
        <v>0</v>
      </c>
      <c r="V883" t="str">
        <f t="shared" si="26"/>
        <v>Tiergarten</v>
      </c>
      <c r="W883" s="1" t="str">
        <f>VLOOKUP(V883,Attractions!C:G,4,0)</f>
        <v>Gardens</v>
      </c>
    </row>
    <row r="884" spans="1:23">
      <c r="A884" t="s">
        <v>86</v>
      </c>
      <c r="B884" t="s">
        <v>1119</v>
      </c>
      <c r="C884" t="s">
        <v>1132</v>
      </c>
      <c r="D884">
        <v>4</v>
      </c>
      <c r="E884">
        <v>11966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1</v>
      </c>
      <c r="T884">
        <v>0</v>
      </c>
      <c r="U884" t="b">
        <f t="shared" si="27"/>
        <v>0</v>
      </c>
      <c r="V884" t="str">
        <f t="shared" si="26"/>
        <v>Berliner Fernsehturm</v>
      </c>
      <c r="W884" s="1" t="str">
        <f>VLOOKUP(V884,Attractions!C:G,4,0)</f>
        <v>Points of Interest • Landmarks • Architectural Buildings</v>
      </c>
    </row>
    <row r="885" spans="1:23">
      <c r="A885" t="s">
        <v>86</v>
      </c>
      <c r="B885" t="s">
        <v>1119</v>
      </c>
      <c r="C885" t="s">
        <v>1133</v>
      </c>
      <c r="D885">
        <v>4.5</v>
      </c>
      <c r="E885">
        <v>7611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1</v>
      </c>
      <c r="T885">
        <v>0</v>
      </c>
      <c r="U885" t="b">
        <f t="shared" si="27"/>
        <v>0</v>
      </c>
      <c r="V885" t="str">
        <f t="shared" si="26"/>
        <v>Gendarmenmarkt</v>
      </c>
      <c r="W885" s="1" t="str">
        <f>VLOOKUP(V885,Attractions!C:G,4,0)</f>
        <v>Points of Interest • Landmarks</v>
      </c>
    </row>
    <row r="886" spans="1:23">
      <c r="A886" t="s">
        <v>86</v>
      </c>
      <c r="B886" t="s">
        <v>1119</v>
      </c>
      <c r="C886" t="s">
        <v>1134</v>
      </c>
      <c r="D886">
        <v>4</v>
      </c>
      <c r="E886">
        <v>6519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 t="b">
        <f t="shared" si="27"/>
        <v>0</v>
      </c>
      <c r="V886" t="str">
        <f t="shared" si="26"/>
        <v>DDR Museum</v>
      </c>
      <c r="W886" s="1" t="str">
        <f>VLOOKUP(V886,Attractions!C:G,4,0)</f>
        <v>Speciality Museums</v>
      </c>
    </row>
    <row r="887" spans="1:23">
      <c r="A887" t="s">
        <v>86</v>
      </c>
      <c r="B887" t="s">
        <v>1119</v>
      </c>
      <c r="C887" t="s">
        <v>1135</v>
      </c>
      <c r="D887">
        <v>4.4000000000000004</v>
      </c>
      <c r="E887">
        <v>891</v>
      </c>
      <c r="F887">
        <v>1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 t="b">
        <f t="shared" si="27"/>
        <v>0</v>
      </c>
      <c r="V887" t="str">
        <f t="shared" si="26"/>
        <v>Berlin Story Bunker</v>
      </c>
      <c r="W887" s="1" t="str">
        <f>VLOOKUP(V887,Attractions!C:G,4,0)</f>
        <v>Speciality Museums • History Museums</v>
      </c>
    </row>
    <row r="888" spans="1:23">
      <c r="A888" t="s">
        <v>86</v>
      </c>
      <c r="B888" t="s">
        <v>1119</v>
      </c>
      <c r="C888" t="s">
        <v>1136</v>
      </c>
      <c r="D888">
        <v>4.7</v>
      </c>
      <c r="E888">
        <v>1151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 t="b">
        <f t="shared" si="27"/>
        <v>0</v>
      </c>
      <c r="V888" t="str">
        <f t="shared" si="26"/>
        <v>Classic Remise Berlin</v>
      </c>
      <c r="W888" s="1" t="str">
        <f>VLOOKUP(V888,Attractions!C:G,4,0)</f>
        <v>Speciality Museums</v>
      </c>
    </row>
    <row r="889" spans="1:23">
      <c r="A889" t="s">
        <v>86</v>
      </c>
      <c r="B889" t="s">
        <v>1119</v>
      </c>
      <c r="C889" t="s">
        <v>1137</v>
      </c>
      <c r="D889">
        <v>4.4000000000000004</v>
      </c>
      <c r="E889">
        <v>5986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b">
        <f t="shared" si="27"/>
        <v>0</v>
      </c>
      <c r="V889" t="str">
        <f t="shared" si="26"/>
        <v>Neues Museum</v>
      </c>
      <c r="W889" s="1" t="str">
        <f>VLOOKUP(V889,Attractions!C:G,4,0)</f>
        <v>Speciality Museums • Art Museums</v>
      </c>
    </row>
    <row r="890" spans="1:23">
      <c r="A890" t="s">
        <v>86</v>
      </c>
      <c r="B890" t="s">
        <v>1119</v>
      </c>
      <c r="C890" t="s">
        <v>1138</v>
      </c>
      <c r="D890">
        <v>4.3</v>
      </c>
      <c r="E890">
        <v>2561</v>
      </c>
      <c r="F890">
        <v>1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b">
        <f t="shared" si="27"/>
        <v>0</v>
      </c>
      <c r="V890" t="str">
        <f t="shared" si="26"/>
        <v>German Spy Museum Berlin</v>
      </c>
      <c r="W890" s="1" t="str">
        <f>VLOOKUP(V890,Attractions!C:G,4,0)</f>
        <v>Speciality Museums • History Museums</v>
      </c>
    </row>
    <row r="891" spans="1:23">
      <c r="A891" t="s">
        <v>86</v>
      </c>
      <c r="B891" t="s">
        <v>1119</v>
      </c>
      <c r="C891" t="s">
        <v>1139</v>
      </c>
      <c r="D891">
        <v>4.3</v>
      </c>
      <c r="E891">
        <v>1853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 t="b">
        <f t="shared" si="27"/>
        <v>0</v>
      </c>
      <c r="V891" t="str">
        <f t="shared" si="26"/>
        <v>Hackescher Markt</v>
      </c>
      <c r="W891" s="1" t="str">
        <f>VLOOKUP(V891,Attractions!C:G,4,0)</f>
        <v>Architectural Buildings • Shopping Malls</v>
      </c>
    </row>
    <row r="892" spans="1:23">
      <c r="A892" t="s">
        <v>86</v>
      </c>
      <c r="B892" t="s">
        <v>1119</v>
      </c>
      <c r="C892" t="s">
        <v>1141</v>
      </c>
      <c r="D892">
        <v>4.5</v>
      </c>
      <c r="E892">
        <v>2461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 t="b">
        <f t="shared" si="27"/>
        <v>0</v>
      </c>
      <c r="V892" t="str">
        <f t="shared" si="26"/>
        <v>Deutsches Technikmuseum</v>
      </c>
      <c r="W892" s="1" t="str">
        <f>VLOOKUP(V892,Attractions!C:G,4,0)</f>
        <v>Science Museums</v>
      </c>
    </row>
    <row r="893" spans="1:23">
      <c r="A893" t="s">
        <v>86</v>
      </c>
      <c r="B893" t="s">
        <v>1119</v>
      </c>
      <c r="C893" t="s">
        <v>1142</v>
      </c>
      <c r="D893">
        <v>4.3</v>
      </c>
      <c r="E893">
        <v>1944</v>
      </c>
      <c r="F893">
        <v>1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b">
        <f t="shared" si="27"/>
        <v>0</v>
      </c>
      <c r="V893" t="str">
        <f t="shared" si="26"/>
        <v>Stasi Museum</v>
      </c>
      <c r="W893" s="1" t="str">
        <f>VLOOKUP(V893,Attractions!C:G,4,0)</f>
        <v>Speciality Museums • History Museums</v>
      </c>
    </row>
    <row r="894" spans="1:23">
      <c r="A894" t="s">
        <v>86</v>
      </c>
      <c r="B894" t="s">
        <v>1119</v>
      </c>
      <c r="C894" t="s">
        <v>1143</v>
      </c>
      <c r="D894">
        <v>3.9</v>
      </c>
      <c r="E894">
        <v>4657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0</v>
      </c>
      <c r="U894" t="b">
        <f t="shared" si="27"/>
        <v>0</v>
      </c>
      <c r="V894" t="str">
        <f t="shared" si="26"/>
        <v>Alexanderplatz</v>
      </c>
      <c r="W894" s="1" t="str">
        <f>VLOOKUP(V894,Attractions!C:G,4,0)</f>
        <v>Points of Interest • Landmarks</v>
      </c>
    </row>
    <row r="895" spans="1:23">
      <c r="A895" t="s">
        <v>86</v>
      </c>
      <c r="B895" t="s">
        <v>1119</v>
      </c>
      <c r="C895" t="s">
        <v>1144</v>
      </c>
      <c r="D895">
        <v>4.3</v>
      </c>
      <c r="E895">
        <v>3195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b">
        <f t="shared" si="27"/>
        <v>0</v>
      </c>
      <c r="V895" t="str">
        <f t="shared" si="26"/>
        <v>KaDeWe</v>
      </c>
      <c r="W895" s="1" t="str">
        <f>VLOOKUP(V895,Attractions!C:G,4,0)</f>
        <v>Department Stores</v>
      </c>
    </row>
    <row r="896" spans="1:23">
      <c r="A896" t="s">
        <v>86</v>
      </c>
      <c r="B896" t="s">
        <v>1119</v>
      </c>
      <c r="C896" t="s">
        <v>1146</v>
      </c>
      <c r="D896">
        <v>4.2</v>
      </c>
      <c r="E896">
        <v>3371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</v>
      </c>
      <c r="T896">
        <v>0</v>
      </c>
      <c r="U896" t="b">
        <f t="shared" si="27"/>
        <v>0</v>
      </c>
      <c r="V896" t="str">
        <f t="shared" si="26"/>
        <v>Charlottenburg Palace</v>
      </c>
      <c r="W896" s="1" t="str">
        <f>VLOOKUP(V896,Attractions!C:G,4,0)</f>
        <v>Historic Sites • Castles</v>
      </c>
    </row>
    <row r="897" spans="1:23">
      <c r="A897" t="s">
        <v>86</v>
      </c>
      <c r="B897" t="s">
        <v>1119</v>
      </c>
      <c r="C897" t="s">
        <v>1147</v>
      </c>
      <c r="D897">
        <v>4.4000000000000004</v>
      </c>
      <c r="E897">
        <v>2972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 t="b">
        <f t="shared" si="27"/>
        <v>0</v>
      </c>
      <c r="V897" t="str">
        <f t="shared" si="26"/>
        <v>Olympiastadion Berlin</v>
      </c>
      <c r="W897" s="1" t="str">
        <f>VLOOKUP(V897,Attractions!C:G,4,0)</f>
        <v>Arenas • Stadiums</v>
      </c>
    </row>
    <row r="898" spans="1:23">
      <c r="A898" t="s">
        <v>86</v>
      </c>
      <c r="B898" t="s">
        <v>1119</v>
      </c>
      <c r="C898" t="s">
        <v>1148</v>
      </c>
      <c r="D898">
        <v>4.7</v>
      </c>
      <c r="E898">
        <v>2668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 t="b">
        <f t="shared" si="27"/>
        <v>0</v>
      </c>
      <c r="V898" t="str">
        <f t="shared" ref="V898:V961" si="28">C898</f>
        <v>Memorial and Museum Sachsenhausen</v>
      </c>
      <c r="W898" s="1" t="str">
        <f>VLOOKUP(V898,Attractions!C:G,4,0)</f>
        <v>Historic Sites</v>
      </c>
    </row>
    <row r="899" spans="1:23">
      <c r="A899" t="s">
        <v>86</v>
      </c>
      <c r="B899" t="s">
        <v>1119</v>
      </c>
      <c r="C899" t="s">
        <v>1149</v>
      </c>
      <c r="D899">
        <v>4.5999999999999996</v>
      </c>
      <c r="E899">
        <v>2160</v>
      </c>
      <c r="F899">
        <v>0</v>
      </c>
      <c r="G899">
        <v>0</v>
      </c>
      <c r="H899">
        <v>0</v>
      </c>
      <c r="I899">
        <v>1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 t="b">
        <f t="shared" ref="U899:U962" si="29">IF(AND(F899=0,G899=0,H899=0,I899=0,J899=0,L899=0,M899=0,N899=0,O899=0,P899=0,Q899=0,R899=0,S899=0,K899=0),TRUE,FALSE)</f>
        <v>0</v>
      </c>
      <c r="V899" t="str">
        <f t="shared" si="28"/>
        <v>Gemäldegalerie</v>
      </c>
      <c r="W899" s="1" t="str">
        <f>VLOOKUP(V899,Attractions!C:G,4,0)</f>
        <v>Art Museums</v>
      </c>
    </row>
    <row r="900" spans="1:23">
      <c r="A900" t="s">
        <v>86</v>
      </c>
      <c r="B900" t="s">
        <v>1119</v>
      </c>
      <c r="C900" t="s">
        <v>1150</v>
      </c>
      <c r="D900">
        <v>4.2</v>
      </c>
      <c r="E900">
        <v>968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 t="b">
        <f t="shared" si="29"/>
        <v>0</v>
      </c>
      <c r="V900" t="str">
        <f t="shared" si="28"/>
        <v>Mauerpark Flohmarkt</v>
      </c>
      <c r="W900" s="1" t="str">
        <f>VLOOKUP(V900,Attractions!C:G,4,0)</f>
        <v>Flea • Street Markets</v>
      </c>
    </row>
    <row r="901" spans="1:23">
      <c r="A901" t="s">
        <v>86</v>
      </c>
      <c r="B901" t="s">
        <v>1119</v>
      </c>
      <c r="C901" t="s">
        <v>1151</v>
      </c>
      <c r="D901">
        <v>4.5999999999999996</v>
      </c>
      <c r="E901">
        <v>2150</v>
      </c>
      <c r="F901">
        <v>1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 t="b">
        <f t="shared" si="29"/>
        <v>0</v>
      </c>
      <c r="V901" t="str">
        <f t="shared" si="28"/>
        <v>Tränenpalast</v>
      </c>
      <c r="W901" s="1" t="str">
        <f>VLOOKUP(V901,Attractions!C:G,4,0)</f>
        <v>History Museums</v>
      </c>
    </row>
    <row r="902" spans="1:23">
      <c r="A902" t="s">
        <v>87</v>
      </c>
      <c r="B902" t="s">
        <v>1119</v>
      </c>
      <c r="C902" t="s">
        <v>1152</v>
      </c>
      <c r="D902">
        <v>4.5</v>
      </c>
      <c r="E902">
        <v>25795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1</v>
      </c>
      <c r="U902" t="b">
        <f t="shared" si="29"/>
        <v>0</v>
      </c>
      <c r="V902" t="str">
        <f t="shared" si="28"/>
        <v>Marienplatz</v>
      </c>
      <c r="W902" s="1" t="str">
        <f>VLOOKUP(V902,Attractions!C:G,4,0)</f>
        <v>Points of Interest • Landmarks</v>
      </c>
    </row>
    <row r="903" spans="1:23">
      <c r="A903" t="s">
        <v>87</v>
      </c>
      <c r="B903" t="s">
        <v>1119</v>
      </c>
      <c r="C903" t="s">
        <v>1153</v>
      </c>
      <c r="D903">
        <v>4.4000000000000004</v>
      </c>
      <c r="E903">
        <v>18167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</v>
      </c>
      <c r="T903">
        <v>1</v>
      </c>
      <c r="U903" t="b">
        <f t="shared" si="29"/>
        <v>0</v>
      </c>
      <c r="V903" t="str">
        <f t="shared" si="28"/>
        <v>Neuschwanstein Castle</v>
      </c>
      <c r="W903" s="1" t="str">
        <f>VLOOKUP(V903,Attractions!C:G,4,0)</f>
        <v>Points of Interest • Landmarks • Architectural Buildings</v>
      </c>
    </row>
    <row r="904" spans="1:23">
      <c r="A904" t="s">
        <v>87</v>
      </c>
      <c r="B904" t="s">
        <v>1119</v>
      </c>
      <c r="C904" t="s">
        <v>1154</v>
      </c>
      <c r="D904">
        <v>4.5999999999999996</v>
      </c>
      <c r="E904">
        <v>18159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</v>
      </c>
      <c r="U904" t="b">
        <f t="shared" si="29"/>
        <v>0</v>
      </c>
      <c r="V904" t="str">
        <f t="shared" si="28"/>
        <v>English Garden</v>
      </c>
      <c r="W904" s="1" t="str">
        <f>VLOOKUP(V904,Attractions!C:G,4,0)</f>
        <v>Parks</v>
      </c>
    </row>
    <row r="905" spans="1:23">
      <c r="A905" t="s">
        <v>87</v>
      </c>
      <c r="B905" t="s">
        <v>1119</v>
      </c>
      <c r="C905" t="s">
        <v>1155</v>
      </c>
      <c r="D905">
        <v>4.4000000000000004</v>
      </c>
      <c r="E905">
        <v>10126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 t="b">
        <f t="shared" si="29"/>
        <v>0</v>
      </c>
      <c r="V905" t="str">
        <f t="shared" si="28"/>
        <v>BMW Welt</v>
      </c>
      <c r="W905" s="1" t="str">
        <f>VLOOKUP(V905,Attractions!C:G,4,0)</f>
        <v>Speciality Museums</v>
      </c>
    </row>
    <row r="906" spans="1:23">
      <c r="A906" t="s">
        <v>87</v>
      </c>
      <c r="B906" t="s">
        <v>1119</v>
      </c>
      <c r="C906" t="s">
        <v>1156</v>
      </c>
      <c r="D906">
        <v>4.5</v>
      </c>
      <c r="E906">
        <v>5783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 t="b">
        <f t="shared" si="29"/>
        <v>0</v>
      </c>
      <c r="V906" t="str">
        <f t="shared" si="28"/>
        <v>Munich Residenz</v>
      </c>
      <c r="W906" s="1" t="str">
        <f>VLOOKUP(V906,Attractions!C:G,4,0)</f>
        <v>Speciality Museums</v>
      </c>
    </row>
    <row r="907" spans="1:23">
      <c r="A907" t="s">
        <v>87</v>
      </c>
      <c r="B907" t="s">
        <v>1119</v>
      </c>
      <c r="C907" t="s">
        <v>1157</v>
      </c>
      <c r="D907">
        <v>4.7</v>
      </c>
      <c r="E907">
        <v>6476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 t="b">
        <f t="shared" si="29"/>
        <v>0</v>
      </c>
      <c r="V907" t="str">
        <f t="shared" si="28"/>
        <v>Dachau Concentration Camp Memorial Site</v>
      </c>
      <c r="W907" s="1" t="str">
        <f>VLOOKUP(V907,Attractions!C:G,4,0)</f>
        <v>Historic Sites</v>
      </c>
    </row>
    <row r="908" spans="1:23">
      <c r="A908" t="s">
        <v>87</v>
      </c>
      <c r="B908" t="s">
        <v>1119</v>
      </c>
      <c r="C908" t="s">
        <v>1158</v>
      </c>
      <c r="D908">
        <v>4.5</v>
      </c>
      <c r="E908">
        <v>7567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 t="b">
        <f t="shared" si="29"/>
        <v>0</v>
      </c>
      <c r="V908" t="str">
        <f t="shared" si="28"/>
        <v>Allianz Arena</v>
      </c>
      <c r="W908" s="1" t="str">
        <f>VLOOKUP(V908,Attractions!C:G,4,0)</f>
        <v>Arenas • Stadiums</v>
      </c>
    </row>
    <row r="909" spans="1:23">
      <c r="A909" t="s">
        <v>87</v>
      </c>
      <c r="B909" t="s">
        <v>1119</v>
      </c>
      <c r="C909" t="s">
        <v>1159</v>
      </c>
      <c r="D909">
        <v>4.5</v>
      </c>
      <c r="E909">
        <v>7502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 t="b">
        <f t="shared" si="29"/>
        <v>0</v>
      </c>
      <c r="V909" t="str">
        <f t="shared" si="28"/>
        <v>Nymphenburg Palace</v>
      </c>
      <c r="W909" s="1" t="str">
        <f>VLOOKUP(V909,Attractions!C:G,4,0)</f>
        <v>Historic Sites</v>
      </c>
    </row>
    <row r="910" spans="1:23">
      <c r="A910" t="s">
        <v>87</v>
      </c>
      <c r="B910" t="s">
        <v>1119</v>
      </c>
      <c r="C910" t="s">
        <v>1160</v>
      </c>
      <c r="D910">
        <v>4.3</v>
      </c>
      <c r="E910">
        <v>8001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0</v>
      </c>
      <c r="T910">
        <v>0</v>
      </c>
      <c r="U910" t="b">
        <f t="shared" si="29"/>
        <v>0</v>
      </c>
      <c r="V910" t="str">
        <f t="shared" si="28"/>
        <v>Deutsches Museum</v>
      </c>
      <c r="W910" s="1" t="str">
        <f>VLOOKUP(V910,Attractions!C:G,4,0)</f>
        <v>Science Museums</v>
      </c>
    </row>
    <row r="911" spans="1:23">
      <c r="A911" t="s">
        <v>87</v>
      </c>
      <c r="B911" t="s">
        <v>1119</v>
      </c>
      <c r="C911" t="s">
        <v>1161</v>
      </c>
      <c r="D911">
        <v>4.5999999999999996</v>
      </c>
      <c r="E911">
        <v>2856</v>
      </c>
      <c r="F911">
        <v>1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b">
        <f t="shared" si="29"/>
        <v>0</v>
      </c>
      <c r="V911" t="str">
        <f t="shared" si="28"/>
        <v>Asamkirche</v>
      </c>
      <c r="W911" s="1" t="str">
        <f>VLOOKUP(V911,Attractions!C:G,4,0)</f>
        <v>Historic Sites • Architectural Buildings</v>
      </c>
    </row>
    <row r="912" spans="1:23">
      <c r="A912" t="s">
        <v>87</v>
      </c>
      <c r="B912" t="s">
        <v>1119</v>
      </c>
      <c r="C912" t="s">
        <v>1162</v>
      </c>
      <c r="D912">
        <v>4.7</v>
      </c>
      <c r="E912">
        <v>4254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 t="b">
        <f t="shared" si="29"/>
        <v>0</v>
      </c>
      <c r="V912" t="str">
        <f t="shared" si="28"/>
        <v>Zugspitze</v>
      </c>
      <c r="W912" s="1" t="str">
        <f>VLOOKUP(V912,Attractions!C:G,4,0)</f>
        <v>Mountains • Ski • Snowboard Areas</v>
      </c>
    </row>
    <row r="913" spans="1:23">
      <c r="A913" t="s">
        <v>87</v>
      </c>
      <c r="B913" t="s">
        <v>1119</v>
      </c>
      <c r="C913" t="s">
        <v>1163</v>
      </c>
      <c r="D913">
        <v>4.5</v>
      </c>
      <c r="E913">
        <v>3660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 t="b">
        <f t="shared" si="29"/>
        <v>0</v>
      </c>
      <c r="V913" t="str">
        <f t="shared" si="28"/>
        <v>Viktualienmarkt</v>
      </c>
      <c r="W913" s="1" t="str">
        <f>VLOOKUP(V913,Attractions!C:G,4,0)</f>
        <v>Flea • Street Markets • Farmers Markets</v>
      </c>
    </row>
    <row r="914" spans="1:23">
      <c r="A914" t="s">
        <v>87</v>
      </c>
      <c r="B914" t="s">
        <v>1119</v>
      </c>
      <c r="C914" t="s">
        <v>1164</v>
      </c>
      <c r="D914">
        <v>4.4000000000000004</v>
      </c>
      <c r="E914">
        <v>4927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 t="b">
        <f t="shared" si="29"/>
        <v>0</v>
      </c>
      <c r="V914" t="str">
        <f t="shared" si="28"/>
        <v>Olympiapark</v>
      </c>
      <c r="W914" s="1" t="str">
        <f>VLOOKUP(V914,Attractions!C:G,4,0)</f>
        <v>Arenas • Stadiums</v>
      </c>
    </row>
    <row r="915" spans="1:23">
      <c r="A915" t="s">
        <v>87</v>
      </c>
      <c r="B915" t="s">
        <v>1119</v>
      </c>
      <c r="C915" t="s">
        <v>1165</v>
      </c>
      <c r="D915">
        <v>4.8</v>
      </c>
      <c r="E915">
        <v>3470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1</v>
      </c>
      <c r="T915">
        <v>0</v>
      </c>
      <c r="U915" t="b">
        <f t="shared" si="29"/>
        <v>0</v>
      </c>
      <c r="V915" t="str">
        <f t="shared" si="28"/>
        <v>Old Town (Rothenburg ob der Tauber)</v>
      </c>
      <c r="W915" s="1" t="str">
        <f>VLOOKUP(V915,Attractions!C:G,4,0)</f>
        <v>Historic Sites • Points of Interest • Landmarks</v>
      </c>
    </row>
    <row r="916" spans="1:23">
      <c r="A916" t="s">
        <v>87</v>
      </c>
      <c r="B916" t="s">
        <v>1119</v>
      </c>
      <c r="C916" t="s">
        <v>1166</v>
      </c>
      <c r="D916">
        <v>4.4000000000000004</v>
      </c>
      <c r="E916">
        <v>6790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 t="b">
        <f t="shared" si="29"/>
        <v>0</v>
      </c>
      <c r="V916" t="str">
        <f t="shared" si="28"/>
        <v>BMW Museum</v>
      </c>
      <c r="W916" s="1" t="str">
        <f>VLOOKUP(V916,Attractions!C:G,4,0)</f>
        <v>Speciality Museums</v>
      </c>
    </row>
    <row r="917" spans="1:23">
      <c r="A917" t="s">
        <v>87</v>
      </c>
      <c r="B917" t="s">
        <v>1119</v>
      </c>
      <c r="C917" t="s">
        <v>1167</v>
      </c>
      <c r="D917">
        <v>4.5</v>
      </c>
      <c r="E917">
        <v>2771</v>
      </c>
      <c r="F917">
        <v>0</v>
      </c>
      <c r="G917">
        <v>0</v>
      </c>
      <c r="H917">
        <v>0</v>
      </c>
      <c r="I917">
        <v>1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 t="b">
        <f t="shared" si="29"/>
        <v>0</v>
      </c>
      <c r="V917" t="str">
        <f t="shared" si="28"/>
        <v>Alte Pinakothek</v>
      </c>
      <c r="W917" s="1" t="str">
        <f>VLOOKUP(V917,Attractions!C:G,4,0)</f>
        <v>Art Museums</v>
      </c>
    </row>
    <row r="918" spans="1:23">
      <c r="A918" t="s">
        <v>87</v>
      </c>
      <c r="B918" t="s">
        <v>1119</v>
      </c>
      <c r="C918" t="s">
        <v>1168</v>
      </c>
      <c r="D918">
        <v>4.5999999999999996</v>
      </c>
      <c r="E918">
        <v>2989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 t="b">
        <f t="shared" si="29"/>
        <v>0</v>
      </c>
      <c r="V918" t="str">
        <f t="shared" si="28"/>
        <v>Lake Königssee</v>
      </c>
      <c r="W918" s="1" t="str">
        <f>VLOOKUP(V918,Attractions!C:G,4,0)</f>
        <v>Bodies of Water</v>
      </c>
    </row>
    <row r="919" spans="1:23">
      <c r="A919" t="s">
        <v>87</v>
      </c>
      <c r="B919" t="s">
        <v>1119</v>
      </c>
      <c r="C919" t="s">
        <v>1169</v>
      </c>
      <c r="D919">
        <v>4.5999999999999996</v>
      </c>
      <c r="E919">
        <v>1269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 t="b">
        <f t="shared" si="29"/>
        <v>0</v>
      </c>
      <c r="V919" t="str">
        <f t="shared" si="28"/>
        <v>PLAYMOBIL FunPark</v>
      </c>
      <c r="W919" s="1" t="str">
        <f>VLOOKUP(V919,Attractions!C:G,4,0)</f>
        <v>Amusement • Theme Parks</v>
      </c>
    </row>
    <row r="920" spans="1:23">
      <c r="A920" t="s">
        <v>87</v>
      </c>
      <c r="B920" t="s">
        <v>1119</v>
      </c>
      <c r="C920" t="s">
        <v>1170</v>
      </c>
      <c r="D920">
        <v>4.5999999999999996</v>
      </c>
      <c r="E920">
        <v>2674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</v>
      </c>
      <c r="T920">
        <v>0</v>
      </c>
      <c r="U920" t="b">
        <f t="shared" si="29"/>
        <v>0</v>
      </c>
      <c r="V920" t="str">
        <f t="shared" si="28"/>
        <v>Linderhof Palace</v>
      </c>
      <c r="W920" s="1" t="str">
        <f>VLOOKUP(V920,Attractions!C:G,4,0)</f>
        <v>Castles</v>
      </c>
    </row>
    <row r="921" spans="1:23">
      <c r="A921" t="s">
        <v>87</v>
      </c>
      <c r="B921" t="s">
        <v>1119</v>
      </c>
      <c r="C921" t="s">
        <v>1171</v>
      </c>
      <c r="D921">
        <v>4.7</v>
      </c>
      <c r="E921">
        <v>2586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t="b">
        <f t="shared" si="29"/>
        <v>0</v>
      </c>
      <c r="V921" t="str">
        <f t="shared" si="28"/>
        <v>Partnach Gorge</v>
      </c>
      <c r="W921" s="1" t="str">
        <f>VLOOKUP(V921,Attractions!C:G,4,0)</f>
        <v>Nature • Wildlife Areas</v>
      </c>
    </row>
    <row r="922" spans="1:23">
      <c r="A922" t="s">
        <v>87</v>
      </c>
      <c r="B922" t="s">
        <v>1119</v>
      </c>
      <c r="C922" t="s">
        <v>1172</v>
      </c>
      <c r="D922">
        <v>4.5999999999999996</v>
      </c>
      <c r="E922">
        <v>4573</v>
      </c>
      <c r="F922">
        <v>1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 t="b">
        <f t="shared" si="29"/>
        <v>0</v>
      </c>
      <c r="V922" t="str">
        <f t="shared" si="28"/>
        <v>New Town Hall (Neues Rathaus)</v>
      </c>
      <c r="W922" s="1" t="str">
        <f>VLOOKUP(V922,Attractions!C:G,4,0)</f>
        <v>Architectural Buildings • Government Buildings</v>
      </c>
    </row>
    <row r="923" spans="1:23">
      <c r="A923" t="s">
        <v>87</v>
      </c>
      <c r="B923" t="s">
        <v>1119</v>
      </c>
      <c r="C923" t="s">
        <v>1173</v>
      </c>
      <c r="D923">
        <v>4.5999999999999996</v>
      </c>
      <c r="E923">
        <v>1957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 t="b">
        <f t="shared" si="29"/>
        <v>0</v>
      </c>
      <c r="V923" t="str">
        <f t="shared" si="28"/>
        <v>Old Town (Nuremberg)</v>
      </c>
      <c r="W923" s="1" t="str">
        <f>VLOOKUP(V923,Attractions!C:G,4,0)</f>
        <v>Points of Interest • Landmarks</v>
      </c>
    </row>
    <row r="924" spans="1:23">
      <c r="A924" t="s">
        <v>87</v>
      </c>
      <c r="B924" t="s">
        <v>1119</v>
      </c>
      <c r="C924" t="s">
        <v>1174</v>
      </c>
      <c r="D924">
        <v>4.5</v>
      </c>
      <c r="E924">
        <v>1736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 t="b">
        <f t="shared" si="29"/>
        <v>0</v>
      </c>
      <c r="V924" t="str">
        <f t="shared" si="28"/>
        <v>Oktoberfest</v>
      </c>
      <c r="W924" s="1" t="str">
        <f>VLOOKUP(V924,Attractions!C:G,4,0)</f>
        <v>Food • Drink Festivals</v>
      </c>
    </row>
    <row r="925" spans="1:23">
      <c r="A925" t="s">
        <v>87</v>
      </c>
      <c r="B925" t="s">
        <v>1119</v>
      </c>
      <c r="C925" t="s">
        <v>1176</v>
      </c>
      <c r="D925">
        <v>4.5999999999999996</v>
      </c>
      <c r="E925">
        <v>2766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 t="b">
        <f t="shared" si="29"/>
        <v>0</v>
      </c>
      <c r="V925" t="str">
        <f t="shared" si="28"/>
        <v>Würzburg Residence</v>
      </c>
      <c r="W925" s="1" t="str">
        <f>VLOOKUP(V925,Attractions!C:G,4,0)</f>
        <v>Castles</v>
      </c>
    </row>
    <row r="926" spans="1:23">
      <c r="A926" t="s">
        <v>87</v>
      </c>
      <c r="B926" t="s">
        <v>1119</v>
      </c>
      <c r="C926" t="s">
        <v>1177</v>
      </c>
      <c r="D926">
        <v>4.3</v>
      </c>
      <c r="E926">
        <v>3068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0</v>
      </c>
      <c r="U926" t="b">
        <f t="shared" si="29"/>
        <v>0</v>
      </c>
      <c r="V926" t="str">
        <f t="shared" si="28"/>
        <v>Eagle's Nest</v>
      </c>
      <c r="W926" s="1" t="str">
        <f>VLOOKUP(V926,Attractions!C:G,4,0)</f>
        <v>Historic Sites • Points of Interest • Landmarks</v>
      </c>
    </row>
    <row r="927" spans="1:23">
      <c r="A927" t="s">
        <v>87</v>
      </c>
      <c r="B927" t="s">
        <v>1119</v>
      </c>
      <c r="C927" t="s">
        <v>1178</v>
      </c>
      <c r="D927">
        <v>4.7</v>
      </c>
      <c r="E927">
        <v>2198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 t="b">
        <f t="shared" si="29"/>
        <v>0</v>
      </c>
      <c r="V927" t="str">
        <f t="shared" si="28"/>
        <v>Bamberg Old Town</v>
      </c>
      <c r="W927" s="1" t="str">
        <f>VLOOKUP(V927,Attractions!C:G,4,0)</f>
        <v>Historic Sites</v>
      </c>
    </row>
    <row r="928" spans="1:23">
      <c r="A928" t="s">
        <v>87</v>
      </c>
      <c r="B928" t="s">
        <v>1119</v>
      </c>
      <c r="C928" t="s">
        <v>1179</v>
      </c>
      <c r="D928">
        <v>4.3</v>
      </c>
      <c r="E928">
        <v>3787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</v>
      </c>
      <c r="T928">
        <v>0</v>
      </c>
      <c r="U928" t="b">
        <f t="shared" si="29"/>
        <v>0</v>
      </c>
      <c r="V928" t="str">
        <f t="shared" si="28"/>
        <v>Imperial Castle of Nuremberg</v>
      </c>
      <c r="W928" s="1" t="str">
        <f>VLOOKUP(V928,Attractions!C:G,4,0)</f>
        <v>Castles</v>
      </c>
    </row>
    <row r="929" spans="1:23">
      <c r="A929" t="s">
        <v>87</v>
      </c>
      <c r="B929" t="s">
        <v>1119</v>
      </c>
      <c r="C929" t="s">
        <v>1180</v>
      </c>
      <c r="D929">
        <v>4.4000000000000004</v>
      </c>
      <c r="E929">
        <v>3746</v>
      </c>
      <c r="F929">
        <v>1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 t="b">
        <f t="shared" si="29"/>
        <v>0</v>
      </c>
      <c r="V929" t="str">
        <f t="shared" si="28"/>
        <v>St. Lorenz Church</v>
      </c>
      <c r="W929" s="1" t="str">
        <f>VLOOKUP(V929,Attractions!C:G,4,0)</f>
        <v>Historic Sites • Architectural Buildings</v>
      </c>
    </row>
    <row r="930" spans="1:23">
      <c r="A930" t="s">
        <v>87</v>
      </c>
      <c r="B930" t="s">
        <v>1119</v>
      </c>
      <c r="C930" t="s">
        <v>1181</v>
      </c>
      <c r="D930">
        <v>4.5</v>
      </c>
      <c r="E930">
        <v>2428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 t="b">
        <f t="shared" si="29"/>
        <v>0</v>
      </c>
      <c r="V930" t="str">
        <f t="shared" si="28"/>
        <v>Hellabrunn Zoo</v>
      </c>
      <c r="W930" s="1" t="str">
        <f>VLOOKUP(V930,Attractions!C:G,4,0)</f>
        <v>Zoos • Parks</v>
      </c>
    </row>
    <row r="931" spans="1:23">
      <c r="A931" t="s">
        <v>87</v>
      </c>
      <c r="B931" t="s">
        <v>1119</v>
      </c>
      <c r="C931" t="s">
        <v>1182</v>
      </c>
      <c r="D931">
        <v>4.5999999999999996</v>
      </c>
      <c r="E931">
        <v>972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1</v>
      </c>
      <c r="T931">
        <v>0</v>
      </c>
      <c r="U931" t="b">
        <f t="shared" si="29"/>
        <v>0</v>
      </c>
      <c r="V931" t="str">
        <f t="shared" si="28"/>
        <v>Lake Chiemsee</v>
      </c>
      <c r="W931" s="1" t="str">
        <f>VLOOKUP(V931,Attractions!C:G,4,0)</f>
        <v>Bodies of Water • Points of Interest • Landmarks</v>
      </c>
    </row>
    <row r="932" spans="1:23">
      <c r="A932" t="s">
        <v>1183</v>
      </c>
      <c r="B932" t="s">
        <v>1119</v>
      </c>
      <c r="C932" t="s">
        <v>1184</v>
      </c>
      <c r="D932">
        <v>4.7</v>
      </c>
      <c r="E932">
        <v>22457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1</v>
      </c>
      <c r="T932">
        <v>1</v>
      </c>
      <c r="U932" t="b">
        <f t="shared" si="29"/>
        <v>0</v>
      </c>
      <c r="V932" t="str">
        <f t="shared" si="28"/>
        <v>Cologne Cathedral</v>
      </c>
      <c r="W932" s="1" t="str">
        <f>VLOOKUP(V932,Attractions!C:G,4,0)</f>
        <v>Points of Interest • Landmarks • Architectural Buildings</v>
      </c>
    </row>
    <row r="933" spans="1:23">
      <c r="A933" t="s">
        <v>1183</v>
      </c>
      <c r="B933" t="s">
        <v>1119</v>
      </c>
      <c r="C933" t="s">
        <v>1185</v>
      </c>
      <c r="D933">
        <v>4</v>
      </c>
      <c r="E933">
        <v>5885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 t="b">
        <f t="shared" si="29"/>
        <v>0</v>
      </c>
      <c r="V933" t="str">
        <f t="shared" si="28"/>
        <v>Imhoff-Schokoladenmuseum</v>
      </c>
      <c r="W933" s="1" t="str">
        <f>VLOOKUP(V933,Attractions!C:G,4,0)</f>
        <v>Speciality Museums</v>
      </c>
    </row>
    <row r="934" spans="1:23">
      <c r="A934" t="s">
        <v>1183</v>
      </c>
      <c r="B934" t="s">
        <v>1119</v>
      </c>
      <c r="C934" t="s">
        <v>1186</v>
      </c>
      <c r="D934">
        <v>4.0999999999999996</v>
      </c>
      <c r="E934">
        <v>3574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 t="b">
        <f t="shared" si="29"/>
        <v>0</v>
      </c>
      <c r="V934" t="str">
        <f t="shared" si="28"/>
        <v>Phantasialand</v>
      </c>
      <c r="W934" s="1" t="str">
        <f>VLOOKUP(V934,Attractions!C:G,4,0)</f>
        <v>Amusement • Theme Parks</v>
      </c>
    </row>
    <row r="935" spans="1:23">
      <c r="A935" t="s">
        <v>1183</v>
      </c>
      <c r="B935" t="s">
        <v>1119</v>
      </c>
      <c r="C935" t="s">
        <v>1187</v>
      </c>
      <c r="D935">
        <v>4.3</v>
      </c>
      <c r="E935">
        <v>3945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1</v>
      </c>
      <c r="T935">
        <v>0</v>
      </c>
      <c r="U935" t="b">
        <f t="shared" si="29"/>
        <v>0</v>
      </c>
      <c r="V935" t="str">
        <f t="shared" si="28"/>
        <v>Konigsallee</v>
      </c>
      <c r="W935" s="1" t="str">
        <f>VLOOKUP(V935,Attractions!C:G,4,0)</f>
        <v>Points of Interest • Landmarks</v>
      </c>
    </row>
    <row r="936" spans="1:23">
      <c r="A936" t="s">
        <v>1183</v>
      </c>
      <c r="B936" t="s">
        <v>1119</v>
      </c>
      <c r="C936" t="s">
        <v>1188</v>
      </c>
      <c r="D936">
        <v>4.7</v>
      </c>
      <c r="E936">
        <v>3844</v>
      </c>
      <c r="F936">
        <v>0</v>
      </c>
      <c r="G936">
        <v>1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1</v>
      </c>
      <c r="T936">
        <v>0</v>
      </c>
      <c r="U936" t="b">
        <f t="shared" si="29"/>
        <v>0</v>
      </c>
      <c r="V936" t="str">
        <f t="shared" si="28"/>
        <v>Basilica of St. Severin</v>
      </c>
      <c r="W936" s="1" t="str">
        <f>VLOOKUP(V936,Attractions!C:G,4,0)</f>
        <v>Religious Sites • Churches • Cathedrals</v>
      </c>
    </row>
    <row r="937" spans="1:23">
      <c r="A937" t="s">
        <v>1183</v>
      </c>
      <c r="B937" t="s">
        <v>1119</v>
      </c>
      <c r="C937" t="s">
        <v>1189</v>
      </c>
      <c r="D937">
        <v>4.5999999999999996</v>
      </c>
      <c r="E937">
        <v>1175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 t="b">
        <f t="shared" si="29"/>
        <v>0</v>
      </c>
      <c r="V937" t="str">
        <f t="shared" si="28"/>
        <v>Classic Remise Düsseldorf</v>
      </c>
      <c r="W937" s="1" t="str">
        <f>VLOOKUP(V937,Attractions!C:G,4,0)</f>
        <v>Speciality Museums</v>
      </c>
    </row>
    <row r="938" spans="1:23">
      <c r="A938" t="s">
        <v>1183</v>
      </c>
      <c r="B938" t="s">
        <v>1119</v>
      </c>
      <c r="C938" t="s">
        <v>1190</v>
      </c>
      <c r="D938">
        <v>4.4000000000000004</v>
      </c>
      <c r="E938">
        <v>2815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 t="b">
        <f t="shared" si="29"/>
        <v>0</v>
      </c>
      <c r="V938" t="str">
        <f t="shared" si="28"/>
        <v>Rhine Tower</v>
      </c>
      <c r="W938" s="1" t="str">
        <f>VLOOKUP(V938,Attractions!C:G,4,0)</f>
        <v>Historic Walking Areas</v>
      </c>
    </row>
    <row r="939" spans="1:23">
      <c r="A939" t="s">
        <v>1183</v>
      </c>
      <c r="B939" t="s">
        <v>1119</v>
      </c>
      <c r="C939" t="s">
        <v>1191</v>
      </c>
      <c r="D939">
        <v>4.5</v>
      </c>
      <c r="E939">
        <v>2077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1</v>
      </c>
      <c r="T939">
        <v>0</v>
      </c>
      <c r="U939" t="b">
        <f t="shared" si="29"/>
        <v>0</v>
      </c>
      <c r="V939" t="str">
        <f t="shared" si="28"/>
        <v>KölnTriangle</v>
      </c>
      <c r="W939" s="1" t="str">
        <f>VLOOKUP(V939,Attractions!C:G,4,0)</f>
        <v>Observation Decks • Towers</v>
      </c>
    </row>
    <row r="940" spans="1:23">
      <c r="A940" t="s">
        <v>1183</v>
      </c>
      <c r="B940" t="s">
        <v>1119</v>
      </c>
      <c r="C940" t="s">
        <v>1192</v>
      </c>
      <c r="D940">
        <v>4.4000000000000004</v>
      </c>
      <c r="E940">
        <v>1819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 t="b">
        <f t="shared" si="29"/>
        <v>0</v>
      </c>
      <c r="V940" t="str">
        <f t="shared" si="28"/>
        <v>Museum Ludwig</v>
      </c>
      <c r="W940" s="1" t="str">
        <f>VLOOKUP(V940,Attractions!C:G,4,0)</f>
        <v>Art Museums</v>
      </c>
    </row>
    <row r="941" spans="1:23">
      <c r="A941" t="s">
        <v>1183</v>
      </c>
      <c r="B941" t="s">
        <v>1119</v>
      </c>
      <c r="C941" t="s">
        <v>1193</v>
      </c>
      <c r="D941">
        <v>4.4000000000000004</v>
      </c>
      <c r="E941">
        <v>3038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1</v>
      </c>
      <c r="T941">
        <v>0</v>
      </c>
      <c r="U941" t="b">
        <f t="shared" si="29"/>
        <v>0</v>
      </c>
      <c r="V941" t="str">
        <f t="shared" si="28"/>
        <v>Old Town (Altstadt) (Düsseldorf)</v>
      </c>
      <c r="W941" s="1" t="str">
        <f>VLOOKUP(V941,Attractions!C:G,4,0)</f>
        <v>Points of Interest • Landmarks</v>
      </c>
    </row>
    <row r="942" spans="1:23">
      <c r="A942" t="s">
        <v>1183</v>
      </c>
      <c r="B942" t="s">
        <v>1119</v>
      </c>
      <c r="C942" t="s">
        <v>1194</v>
      </c>
      <c r="D942">
        <v>4.3</v>
      </c>
      <c r="E942">
        <v>3063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1</v>
      </c>
      <c r="T942">
        <v>0</v>
      </c>
      <c r="U942" t="b">
        <f t="shared" si="29"/>
        <v>0</v>
      </c>
      <c r="V942" t="str">
        <f t="shared" si="28"/>
        <v>Rheinturm</v>
      </c>
      <c r="W942" s="1" t="str">
        <f>VLOOKUP(V942,Attractions!C:G,4,0)</f>
        <v>Observation Decks • Towers</v>
      </c>
    </row>
    <row r="943" spans="1:23">
      <c r="A943" t="s">
        <v>1183</v>
      </c>
      <c r="B943" t="s">
        <v>1119</v>
      </c>
      <c r="C943" t="s">
        <v>1195</v>
      </c>
      <c r="D943">
        <v>4.5999999999999996</v>
      </c>
      <c r="E943">
        <v>1503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 t="b">
        <f t="shared" si="29"/>
        <v>0</v>
      </c>
      <c r="V943" t="str">
        <f t="shared" si="28"/>
        <v>Augustusburg and Falkenlust Palaces, Brühl</v>
      </c>
      <c r="W943" s="1" t="str">
        <f>VLOOKUP(V943,Attractions!C:G,4,0)</f>
        <v>Historic Sites</v>
      </c>
    </row>
    <row r="944" spans="1:23">
      <c r="A944" t="s">
        <v>1183</v>
      </c>
      <c r="B944" t="s">
        <v>1119</v>
      </c>
      <c r="C944" t="s">
        <v>1196</v>
      </c>
      <c r="D944">
        <v>4.3</v>
      </c>
      <c r="E944">
        <v>3641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1</v>
      </c>
      <c r="T944">
        <v>0</v>
      </c>
      <c r="U944" t="b">
        <f t="shared" si="29"/>
        <v>0</v>
      </c>
      <c r="V944" t="str">
        <f t="shared" si="28"/>
        <v>Hohenzollern Bridge</v>
      </c>
      <c r="W944" s="1" t="str">
        <f>VLOOKUP(V944,Attractions!C:G,4,0)</f>
        <v>Points of Interest • Landmarks • Bridges</v>
      </c>
    </row>
    <row r="945" spans="1:23">
      <c r="A945" t="s">
        <v>1183</v>
      </c>
      <c r="B945" t="s">
        <v>1119</v>
      </c>
      <c r="C945" t="s">
        <v>1197</v>
      </c>
      <c r="D945">
        <v>4.4000000000000004</v>
      </c>
      <c r="E945">
        <v>1462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 t="b">
        <f t="shared" si="29"/>
        <v>0</v>
      </c>
      <c r="V945" t="str">
        <f t="shared" si="28"/>
        <v>EL-DE Haus (NS Documentation Centre of the City of Cologne)</v>
      </c>
      <c r="W945" s="1" t="str">
        <f>VLOOKUP(V945,Attractions!C:G,4,0)</f>
        <v>Speciality Museums</v>
      </c>
    </row>
    <row r="946" spans="1:23">
      <c r="A946" t="s">
        <v>1183</v>
      </c>
      <c r="B946" t="s">
        <v>1119</v>
      </c>
      <c r="C946" t="s">
        <v>1198</v>
      </c>
      <c r="D946">
        <v>4.4000000000000004</v>
      </c>
      <c r="E946">
        <v>2184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 t="b">
        <f t="shared" si="29"/>
        <v>0</v>
      </c>
      <c r="V946" t="str">
        <f t="shared" si="28"/>
        <v>Cologne Zoo</v>
      </c>
      <c r="W946" s="1" t="str">
        <f>VLOOKUP(V946,Attractions!C:G,4,0)</f>
        <v>Zoos</v>
      </c>
    </row>
    <row r="947" spans="1:23">
      <c r="A947" t="s">
        <v>1183</v>
      </c>
      <c r="B947" t="s">
        <v>1119</v>
      </c>
      <c r="C947" t="s">
        <v>1199</v>
      </c>
      <c r="D947">
        <v>4.2</v>
      </c>
      <c r="E947">
        <v>1023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 t="b">
        <f t="shared" si="29"/>
        <v>0</v>
      </c>
      <c r="V947" t="str">
        <f t="shared" si="28"/>
        <v>Centro (Oberhausen)</v>
      </c>
      <c r="W947" s="1" t="str">
        <f>VLOOKUP(V947,Attractions!C:G,4,0)</f>
        <v>Shopping Malls</v>
      </c>
    </row>
    <row r="948" spans="1:23">
      <c r="A948" t="s">
        <v>1183</v>
      </c>
      <c r="B948" t="s">
        <v>1119</v>
      </c>
      <c r="C948" t="s">
        <v>1200</v>
      </c>
      <c r="D948">
        <v>4.7</v>
      </c>
      <c r="E948">
        <v>1862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 t="b">
        <f t="shared" si="29"/>
        <v>0</v>
      </c>
      <c r="V948" t="str">
        <f t="shared" si="28"/>
        <v>Signal Iduna Park</v>
      </c>
      <c r="W948" s="1" t="str">
        <f>VLOOKUP(V948,Attractions!C:G,4,0)</f>
        <v>Arenas • Stadiums</v>
      </c>
    </row>
    <row r="949" spans="1:23">
      <c r="A949" t="s">
        <v>1183</v>
      </c>
      <c r="B949" t="s">
        <v>1119</v>
      </c>
      <c r="C949" t="s">
        <v>1201</v>
      </c>
      <c r="D949">
        <v>4.5</v>
      </c>
      <c r="E949">
        <v>841</v>
      </c>
      <c r="F949">
        <v>0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 t="b">
        <f t="shared" si="29"/>
        <v>0</v>
      </c>
      <c r="V949" t="str">
        <f t="shared" si="28"/>
        <v>Botanischer Garten Köln</v>
      </c>
      <c r="W949" s="1" t="str">
        <f>VLOOKUP(V949,Attractions!C:G,4,0)</f>
        <v>Gardens</v>
      </c>
    </row>
    <row r="950" spans="1:23">
      <c r="A950" t="s">
        <v>1183</v>
      </c>
      <c r="B950" t="s">
        <v>1119</v>
      </c>
      <c r="C950" t="s">
        <v>1202</v>
      </c>
      <c r="D950">
        <v>4.4000000000000004</v>
      </c>
      <c r="E950">
        <v>1402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 t="b">
        <f t="shared" si="29"/>
        <v>0</v>
      </c>
      <c r="V950" t="str">
        <f t="shared" si="28"/>
        <v>Belgian Quarter (Cologne)</v>
      </c>
      <c r="W950" s="1" t="str">
        <f>VLOOKUP(V950,Attractions!C:G,4,0)</f>
        <v>Neighborhoods</v>
      </c>
    </row>
    <row r="951" spans="1:23">
      <c r="A951" t="s">
        <v>1183</v>
      </c>
      <c r="B951" t="s">
        <v>1119</v>
      </c>
      <c r="C951" t="s">
        <v>1203</v>
      </c>
      <c r="D951">
        <v>4.2</v>
      </c>
      <c r="E951">
        <v>1175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 t="b">
        <f t="shared" si="29"/>
        <v>0</v>
      </c>
      <c r="V951" t="str">
        <f t="shared" si="28"/>
        <v>Rhine River</v>
      </c>
      <c r="W951" s="1" t="str">
        <f>VLOOKUP(V951,Attractions!C:G,4,0)</f>
        <v>Bodies of Water</v>
      </c>
    </row>
    <row r="952" spans="1:23">
      <c r="A952" t="s">
        <v>1183</v>
      </c>
      <c r="B952" t="s">
        <v>1119</v>
      </c>
      <c r="C952" t="s">
        <v>1204</v>
      </c>
      <c r="D952">
        <v>4.7</v>
      </c>
      <c r="E952">
        <v>748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 t="b">
        <f t="shared" si="29"/>
        <v>0</v>
      </c>
      <c r="V952" t="str">
        <f t="shared" si="28"/>
        <v>Landschaftspark Duisburg-Nord</v>
      </c>
      <c r="W952" s="1" t="str">
        <f>VLOOKUP(V952,Attractions!C:G,4,0)</f>
        <v>Parks</v>
      </c>
    </row>
    <row r="953" spans="1:23">
      <c r="A953" t="s">
        <v>1183</v>
      </c>
      <c r="B953" t="s">
        <v>1119</v>
      </c>
      <c r="C953" t="s">
        <v>1205</v>
      </c>
      <c r="D953">
        <v>4.5999999999999996</v>
      </c>
      <c r="E953">
        <v>1209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 t="b">
        <f t="shared" si="29"/>
        <v>0</v>
      </c>
      <c r="V953" t="str">
        <f t="shared" si="28"/>
        <v>Wuppertal Suspension Railway</v>
      </c>
      <c r="W953" s="1" t="str">
        <f>VLOOKUP(V953,Attractions!C:G,4,0)</f>
        <v>Trams</v>
      </c>
    </row>
    <row r="954" spans="1:23">
      <c r="A954" t="s">
        <v>1183</v>
      </c>
      <c r="B954" t="s">
        <v>1119</v>
      </c>
      <c r="C954" t="s">
        <v>1206</v>
      </c>
      <c r="D954">
        <v>4.7</v>
      </c>
      <c r="E954">
        <v>1154</v>
      </c>
      <c r="F954">
        <v>1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 t="b">
        <f t="shared" si="29"/>
        <v>0</v>
      </c>
      <c r="V954" t="str">
        <f t="shared" si="28"/>
        <v>Haus der Geschichte der Bundesrepublik Deutschland</v>
      </c>
      <c r="W954" s="1" t="str">
        <f>VLOOKUP(V954,Attractions!C:G,4,0)</f>
        <v>History Museums</v>
      </c>
    </row>
    <row r="955" spans="1:23">
      <c r="A955" t="s">
        <v>1183</v>
      </c>
      <c r="B955" t="s">
        <v>1119</v>
      </c>
      <c r="C955" t="s">
        <v>1207</v>
      </c>
      <c r="D955">
        <v>4.5</v>
      </c>
      <c r="E955">
        <v>754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b">
        <f t="shared" si="29"/>
        <v>0</v>
      </c>
      <c r="V955" t="str">
        <f t="shared" si="28"/>
        <v>Wallraf-Richartz Museum</v>
      </c>
      <c r="W955" s="1" t="str">
        <f>VLOOKUP(V955,Attractions!C:G,4,0)</f>
        <v>Art Museums</v>
      </c>
    </row>
    <row r="956" spans="1:23">
      <c r="A956" t="s">
        <v>1183</v>
      </c>
      <c r="B956" t="s">
        <v>1119</v>
      </c>
      <c r="C956" t="s">
        <v>1208</v>
      </c>
      <c r="D956">
        <v>4.7</v>
      </c>
      <c r="E956">
        <v>381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b">
        <f t="shared" si="29"/>
        <v>0</v>
      </c>
      <c r="V956" t="str">
        <f t="shared" si="28"/>
        <v>Irrland</v>
      </c>
      <c r="W956" s="1" t="str">
        <f>VLOOKUP(V956,Attractions!C:G,4,0)</f>
        <v>Parks • Playgrounds</v>
      </c>
    </row>
    <row r="957" spans="1:23">
      <c r="A957" t="s">
        <v>1183</v>
      </c>
      <c r="B957" t="s">
        <v>1119</v>
      </c>
      <c r="C957" t="s">
        <v>1210</v>
      </c>
      <c r="D957">
        <v>4.4000000000000004</v>
      </c>
      <c r="E957">
        <v>747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1</v>
      </c>
      <c r="T957">
        <v>0</v>
      </c>
      <c r="U957" t="b">
        <f t="shared" si="29"/>
        <v>0</v>
      </c>
      <c r="V957" t="str">
        <f t="shared" si="28"/>
        <v>Schloss Burg</v>
      </c>
      <c r="W957" s="1" t="str">
        <f>VLOOKUP(V957,Attractions!C:G,4,0)</f>
        <v>Castles</v>
      </c>
    </row>
    <row r="958" spans="1:23">
      <c r="A958" t="s">
        <v>1183</v>
      </c>
      <c r="B958" t="s">
        <v>1119</v>
      </c>
      <c r="C958" t="s">
        <v>1211</v>
      </c>
      <c r="D958">
        <v>4.2</v>
      </c>
      <c r="E958">
        <v>897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0</v>
      </c>
      <c r="U958" t="b">
        <f t="shared" si="29"/>
        <v>0</v>
      </c>
      <c r="V958" t="str">
        <f t="shared" si="28"/>
        <v>Drachenfels</v>
      </c>
      <c r="W958" s="1" t="str">
        <f>VLOOKUP(V958,Attractions!C:G,4,0)</f>
        <v>Trams</v>
      </c>
    </row>
    <row r="959" spans="1:23">
      <c r="A959" t="s">
        <v>1183</v>
      </c>
      <c r="B959" t="s">
        <v>1119</v>
      </c>
      <c r="C959" t="s">
        <v>1212</v>
      </c>
      <c r="D959">
        <v>4.3</v>
      </c>
      <c r="E959">
        <v>897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 t="b">
        <f t="shared" si="29"/>
        <v>0</v>
      </c>
      <c r="V959" t="str">
        <f t="shared" si="28"/>
        <v>Farina Fragrance Museum</v>
      </c>
      <c r="W959" s="1" t="str">
        <f>VLOOKUP(V959,Attractions!C:G,4,0)</f>
        <v>Speciality Museums</v>
      </c>
    </row>
    <row r="960" spans="1:23">
      <c r="A960" t="s">
        <v>1183</v>
      </c>
      <c r="B960" t="s">
        <v>1119</v>
      </c>
      <c r="C960" t="s">
        <v>1213</v>
      </c>
      <c r="D960">
        <v>4.7</v>
      </c>
      <c r="E960">
        <v>506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 t="b">
        <f t="shared" si="29"/>
        <v>0</v>
      </c>
      <c r="V960" t="str">
        <f t="shared" si="28"/>
        <v>Fischmarkt (Cologne)</v>
      </c>
      <c r="W960" s="1" t="str">
        <f>VLOOKUP(V960,Attractions!C:G,4,0)</f>
        <v>Flea • Street Markets</v>
      </c>
    </row>
    <row r="961" spans="1:23">
      <c r="A961" t="s">
        <v>1183</v>
      </c>
      <c r="B961" t="s">
        <v>1119</v>
      </c>
      <c r="C961" t="s">
        <v>1214</v>
      </c>
      <c r="D961">
        <v>4.3</v>
      </c>
      <c r="E961">
        <v>752</v>
      </c>
      <c r="F961">
        <v>1</v>
      </c>
      <c r="G961">
        <v>0</v>
      </c>
      <c r="H961">
        <v>1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 t="b">
        <f t="shared" si="29"/>
        <v>0</v>
      </c>
      <c r="V961" t="str">
        <f t="shared" si="28"/>
        <v>Schloss Benrath</v>
      </c>
      <c r="W961" s="1" t="str">
        <f>VLOOKUP(V961,Attractions!C:G,4,0)</f>
        <v>Historic Sites • Natural History Museums</v>
      </c>
    </row>
    <row r="962" spans="1:23">
      <c r="A962" t="s">
        <v>1216</v>
      </c>
      <c r="B962" t="s">
        <v>1119</v>
      </c>
      <c r="C962" t="s">
        <v>1217</v>
      </c>
      <c r="D962">
        <v>4.8</v>
      </c>
      <c r="E962">
        <v>23969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1</v>
      </c>
      <c r="T962">
        <v>1</v>
      </c>
      <c r="U962" t="b">
        <f t="shared" si="29"/>
        <v>0</v>
      </c>
      <c r="V962" t="str">
        <f t="shared" ref="V962:V1025" si="30">C962</f>
        <v>Miniatur Wunderland</v>
      </c>
      <c r="W962" s="1" t="str">
        <f>VLOOKUP(V962,Attractions!C:G,4,0)</f>
        <v>Speciality Museums • Points of Interest • Landmarks</v>
      </c>
    </row>
    <row r="963" spans="1:23">
      <c r="A963" t="s">
        <v>1216</v>
      </c>
      <c r="B963" t="s">
        <v>1119</v>
      </c>
      <c r="C963" t="s">
        <v>1218</v>
      </c>
      <c r="D963">
        <v>4.4000000000000004</v>
      </c>
      <c r="E963">
        <v>5415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 t="b">
        <f t="shared" ref="U963:U1026" si="31">IF(AND(F963=0,G963=0,H963=0,I963=0,J963=0,L963=0,M963=0,N963=0,O963=0,P963=0,Q963=0,R963=0,S963=0,K963=0),TRUE,FALSE)</f>
        <v>0</v>
      </c>
      <c r="V963" t="str">
        <f t="shared" si="30"/>
        <v>Elbe Tunnel</v>
      </c>
      <c r="W963" s="1" t="str">
        <f>VLOOKUP(V963,Attractions!C:G,4,0)</f>
        <v>Historic Sites • Historic Walking Areas</v>
      </c>
    </row>
    <row r="964" spans="1:23">
      <c r="A964" t="s">
        <v>1216</v>
      </c>
      <c r="B964" t="s">
        <v>1119</v>
      </c>
      <c r="C964" t="s">
        <v>1219</v>
      </c>
      <c r="D964">
        <v>4.5</v>
      </c>
      <c r="E964">
        <v>5106</v>
      </c>
      <c r="F964">
        <v>1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t="b">
        <f t="shared" si="31"/>
        <v>0</v>
      </c>
      <c r="V964" t="str">
        <f t="shared" si="30"/>
        <v>Speicherstadt</v>
      </c>
      <c r="W964" s="1" t="str">
        <f>VLOOKUP(V964,Attractions!C:G,4,0)</f>
        <v>Historic Walking Areas • Architectural Buildings</v>
      </c>
    </row>
    <row r="965" spans="1:23">
      <c r="A965" t="s">
        <v>1216</v>
      </c>
      <c r="B965" t="s">
        <v>1119</v>
      </c>
      <c r="C965" t="s">
        <v>1221</v>
      </c>
      <c r="D965">
        <v>4.5</v>
      </c>
      <c r="E965">
        <v>7373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 t="b">
        <f t="shared" si="31"/>
        <v>0</v>
      </c>
      <c r="V965" t="str">
        <f t="shared" si="30"/>
        <v>Port of Hamburg</v>
      </c>
      <c r="W965" s="1" t="str">
        <f>VLOOKUP(V965,Attractions!C:G,4,0)</f>
        <v>Bodies of Water</v>
      </c>
    </row>
    <row r="966" spans="1:23">
      <c r="A966" t="s">
        <v>1216</v>
      </c>
      <c r="B966" t="s">
        <v>1119</v>
      </c>
      <c r="C966" t="s">
        <v>1222</v>
      </c>
      <c r="D966">
        <v>4.5999999999999996</v>
      </c>
      <c r="E966">
        <v>3745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 t="b">
        <f t="shared" si="31"/>
        <v>0</v>
      </c>
      <c r="V966" t="str">
        <f t="shared" si="30"/>
        <v>Planten un Blomen</v>
      </c>
      <c r="W966" s="1" t="str">
        <f>VLOOKUP(V966,Attractions!C:G,4,0)</f>
        <v>Parks • Gardens</v>
      </c>
    </row>
    <row r="967" spans="1:23">
      <c r="A967" t="s">
        <v>1216</v>
      </c>
      <c r="B967" t="s">
        <v>1119</v>
      </c>
      <c r="C967" t="s">
        <v>1223</v>
      </c>
      <c r="D967">
        <v>4.8</v>
      </c>
      <c r="E967">
        <v>884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 t="b">
        <f t="shared" si="31"/>
        <v>0</v>
      </c>
      <c r="V967" t="str">
        <f t="shared" si="30"/>
        <v>Dialog im Dunkeln</v>
      </c>
      <c r="W967" s="1" t="str">
        <f>VLOOKUP(V967,Attractions!C:G,4,0)</f>
        <v>Speciality Museums</v>
      </c>
    </row>
    <row r="968" spans="1:23">
      <c r="A968" t="s">
        <v>1216</v>
      </c>
      <c r="B968" t="s">
        <v>1119</v>
      </c>
      <c r="C968" t="s">
        <v>1224</v>
      </c>
      <c r="D968">
        <v>4.5</v>
      </c>
      <c r="E968">
        <v>2514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 t="b">
        <f t="shared" si="31"/>
        <v>0</v>
      </c>
      <c r="V968" t="str">
        <f t="shared" si="30"/>
        <v>Tierpark Hagenbeck</v>
      </c>
      <c r="W968" s="1" t="str">
        <f>VLOOKUP(V968,Attractions!C:G,4,0)</f>
        <v>Zoos</v>
      </c>
    </row>
    <row r="969" spans="1:23">
      <c r="A969" t="s">
        <v>1216</v>
      </c>
      <c r="B969" t="s">
        <v>1119</v>
      </c>
      <c r="C969" t="s">
        <v>1225</v>
      </c>
      <c r="D969">
        <v>4.5</v>
      </c>
      <c r="E969">
        <v>3884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 t="b">
        <f t="shared" si="31"/>
        <v>0</v>
      </c>
      <c r="V969" t="str">
        <f t="shared" si="30"/>
        <v>Elbphilharmonie Plaza</v>
      </c>
      <c r="W969" s="1" t="str">
        <f>VLOOKUP(V969,Attractions!C:G,4,0)</f>
        <v>Concerts • Symphonies</v>
      </c>
    </row>
    <row r="970" spans="1:23">
      <c r="A970" t="s">
        <v>1216</v>
      </c>
      <c r="B970" t="s">
        <v>1119</v>
      </c>
      <c r="C970" t="s">
        <v>1227</v>
      </c>
      <c r="D970">
        <v>4.5</v>
      </c>
      <c r="E970">
        <v>1504</v>
      </c>
      <c r="F970">
        <v>0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b">
        <f t="shared" si="31"/>
        <v>0</v>
      </c>
      <c r="V970" t="str">
        <f t="shared" si="30"/>
        <v>Chocoversum by HACHEZ</v>
      </c>
      <c r="W970" s="1" t="str">
        <f>VLOOKUP(V970,Attractions!C:G,4,0)</f>
        <v>Speciality Museums</v>
      </c>
    </row>
    <row r="971" spans="1:23">
      <c r="A971" t="s">
        <v>1216</v>
      </c>
      <c r="B971" t="s">
        <v>1119</v>
      </c>
      <c r="C971" t="s">
        <v>1228</v>
      </c>
      <c r="D971">
        <v>4.5</v>
      </c>
      <c r="E971">
        <v>4135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1</v>
      </c>
      <c r="T971">
        <v>0</v>
      </c>
      <c r="U971" t="b">
        <f t="shared" si="31"/>
        <v>0</v>
      </c>
      <c r="V971" t="str">
        <f t="shared" si="30"/>
        <v>Chilehaus</v>
      </c>
      <c r="W971" s="1" t="str">
        <f>VLOOKUP(V971,Attractions!C:G,4,0)</f>
        <v>Points of Interest • Landmarks • Architectural Buildings</v>
      </c>
    </row>
    <row r="972" spans="1:23">
      <c r="A972" t="s">
        <v>1216</v>
      </c>
      <c r="B972" t="s">
        <v>1119</v>
      </c>
      <c r="C972" t="s">
        <v>1229</v>
      </c>
      <c r="D972">
        <v>4.2</v>
      </c>
      <c r="E972">
        <v>2597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t="b">
        <f t="shared" si="31"/>
        <v>0</v>
      </c>
      <c r="V972" t="str">
        <f t="shared" si="30"/>
        <v>Hamburg Dungeon</v>
      </c>
      <c r="W972" s="1" t="str">
        <f>VLOOKUP(V972,Attractions!C:G,4,0)</f>
        <v>Speciality Museums • Game • Entertainment Centers</v>
      </c>
    </row>
    <row r="973" spans="1:23">
      <c r="A973" t="s">
        <v>1216</v>
      </c>
      <c r="B973" t="s">
        <v>1119</v>
      </c>
      <c r="C973" t="s">
        <v>1230</v>
      </c>
      <c r="D973">
        <v>4.5999999999999996</v>
      </c>
      <c r="E973">
        <v>1529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 t="b">
        <f t="shared" si="31"/>
        <v>0</v>
      </c>
      <c r="V973" t="str">
        <f t="shared" si="30"/>
        <v>Schmidt's Tivoli</v>
      </c>
      <c r="W973" s="1" t="str">
        <f>VLOOKUP(V973,Attractions!C:G,4,0)</f>
        <v>Theaters</v>
      </c>
    </row>
    <row r="974" spans="1:23">
      <c r="A974" t="s">
        <v>1216</v>
      </c>
      <c r="B974" t="s">
        <v>1119</v>
      </c>
      <c r="C974" t="s">
        <v>372</v>
      </c>
      <c r="D974">
        <v>4.5</v>
      </c>
      <c r="E974">
        <v>4339</v>
      </c>
      <c r="F974">
        <v>0</v>
      </c>
      <c r="G974">
        <v>1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 t="b">
        <f t="shared" si="31"/>
        <v>0</v>
      </c>
      <c r="V974" t="str">
        <f t="shared" si="30"/>
        <v>St. Michael's Church</v>
      </c>
      <c r="W974" s="1" t="str">
        <f>VLOOKUP(V974,Attractions!C:G,4,0)</f>
        <v>Religious Sites • Churches • Cathedrals</v>
      </c>
    </row>
    <row r="975" spans="1:23">
      <c r="A975" t="s">
        <v>1216</v>
      </c>
      <c r="B975" t="s">
        <v>1119</v>
      </c>
      <c r="C975" t="s">
        <v>1231</v>
      </c>
      <c r="D975">
        <v>3.5</v>
      </c>
      <c r="E975">
        <v>2410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1</v>
      </c>
      <c r="T975">
        <v>0</v>
      </c>
      <c r="U975" t="b">
        <f t="shared" si="31"/>
        <v>0</v>
      </c>
      <c r="V975" t="str">
        <f t="shared" si="30"/>
        <v>Reeperbahn</v>
      </c>
      <c r="W975" s="1" t="str">
        <f>VLOOKUP(V975,Attractions!C:G,4,0)</f>
        <v>Neighborhoods • Points of Interest • Landmarks</v>
      </c>
    </row>
    <row r="976" spans="1:23">
      <c r="A976" t="s">
        <v>1216</v>
      </c>
      <c r="B976" t="s">
        <v>1119</v>
      </c>
      <c r="C976" t="s">
        <v>1233</v>
      </c>
      <c r="D976">
        <v>4.5999999999999996</v>
      </c>
      <c r="E976">
        <v>1332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t="b">
        <f t="shared" si="31"/>
        <v>0</v>
      </c>
      <c r="V976" t="str">
        <f t="shared" si="30"/>
        <v>International Maritime Museum</v>
      </c>
      <c r="W976" s="1" t="str">
        <f>VLOOKUP(V976,Attractions!C:G,4,0)</f>
        <v>Speciality Museums</v>
      </c>
    </row>
    <row r="977" spans="1:23">
      <c r="A977" t="s">
        <v>1216</v>
      </c>
      <c r="B977" t="s">
        <v>1119</v>
      </c>
      <c r="C977" t="s">
        <v>1234</v>
      </c>
      <c r="D977">
        <v>4.5999999999999996</v>
      </c>
      <c r="E977">
        <v>1557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</v>
      </c>
      <c r="T977">
        <v>0</v>
      </c>
      <c r="U977" t="b">
        <f t="shared" si="31"/>
        <v>0</v>
      </c>
      <c r="V977" t="str">
        <f t="shared" si="30"/>
        <v>HafenCity</v>
      </c>
      <c r="W977" s="1" t="str">
        <f>VLOOKUP(V977,Attractions!C:G,4,0)</f>
        <v>Neighborhoods • Points of Interest • Landmarks</v>
      </c>
    </row>
    <row r="978" spans="1:23">
      <c r="A978" t="s">
        <v>1216</v>
      </c>
      <c r="B978" t="s">
        <v>1119</v>
      </c>
      <c r="C978" t="s">
        <v>1235</v>
      </c>
      <c r="D978">
        <v>4.4000000000000004</v>
      </c>
      <c r="E978">
        <v>2128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 t="b">
        <f t="shared" si="31"/>
        <v>0</v>
      </c>
      <c r="V978" t="str">
        <f t="shared" si="30"/>
        <v>Port of Hamburg (Landungsbrücken)</v>
      </c>
      <c r="W978" s="1" t="str">
        <f>VLOOKUP(V978,Attractions!C:G,4,0)</f>
        <v>Piers • Boardwalks</v>
      </c>
    </row>
    <row r="979" spans="1:23">
      <c r="A979" t="s">
        <v>1216</v>
      </c>
      <c r="B979" t="s">
        <v>1119</v>
      </c>
      <c r="C979" t="s">
        <v>1236</v>
      </c>
      <c r="D979">
        <v>4.4000000000000004</v>
      </c>
      <c r="E979">
        <v>1033</v>
      </c>
      <c r="F979">
        <v>1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 t="b">
        <f t="shared" si="31"/>
        <v>0</v>
      </c>
      <c r="V979" t="str">
        <f t="shared" si="30"/>
        <v>St. Nikolai Memorial</v>
      </c>
      <c r="W979" s="1" t="str">
        <f>VLOOKUP(V979,Attractions!C:G,4,0)</f>
        <v>Architectural Buildings • History Museums</v>
      </c>
    </row>
    <row r="980" spans="1:23">
      <c r="A980" t="s">
        <v>1216</v>
      </c>
      <c r="B980" t="s">
        <v>1119</v>
      </c>
      <c r="C980" t="s">
        <v>1237</v>
      </c>
      <c r="D980">
        <v>4.3</v>
      </c>
      <c r="E980">
        <v>915</v>
      </c>
      <c r="F980">
        <v>0</v>
      </c>
      <c r="G980">
        <v>0</v>
      </c>
      <c r="H980">
        <v>0</v>
      </c>
      <c r="I980">
        <v>1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 t="b">
        <f t="shared" si="31"/>
        <v>0</v>
      </c>
      <c r="V980" t="str">
        <f t="shared" si="30"/>
        <v>Hamburger Kunsthalle</v>
      </c>
      <c r="W980" s="1" t="str">
        <f>VLOOKUP(V980,Attractions!C:G,4,0)</f>
        <v>Art Museums</v>
      </c>
    </row>
    <row r="981" spans="1:23">
      <c r="A981" t="s">
        <v>1216</v>
      </c>
      <c r="B981" t="s">
        <v>1119</v>
      </c>
      <c r="C981" t="s">
        <v>1238</v>
      </c>
      <c r="D981">
        <v>4.0999999999999996</v>
      </c>
      <c r="E981">
        <v>969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1</v>
      </c>
      <c r="T981">
        <v>0</v>
      </c>
      <c r="U981" t="b">
        <f t="shared" si="31"/>
        <v>0</v>
      </c>
      <c r="V981" t="str">
        <f t="shared" si="30"/>
        <v>U-434 Submarine Museum</v>
      </c>
      <c r="W981" s="1" t="str">
        <f>VLOOKUP(V981,Attractions!C:G,4,0)</f>
        <v>Speciality Museums • Points of Interest • Landmarks</v>
      </c>
    </row>
    <row r="982" spans="1:23">
      <c r="A982" t="s">
        <v>1216</v>
      </c>
      <c r="B982" t="s">
        <v>1119</v>
      </c>
      <c r="C982" t="s">
        <v>1239</v>
      </c>
      <c r="D982">
        <v>3.9</v>
      </c>
      <c r="E982">
        <v>749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 t="b">
        <f t="shared" si="31"/>
        <v>0</v>
      </c>
      <c r="V982" t="str">
        <f t="shared" si="30"/>
        <v>St. Pauli (Neighborhood)</v>
      </c>
      <c r="W982" s="1" t="str">
        <f>VLOOKUP(V982,Attractions!C:G,4,0)</f>
        <v>Neighborhoods</v>
      </c>
    </row>
    <row r="983" spans="1:23">
      <c r="A983" t="s">
        <v>1216</v>
      </c>
      <c r="B983" t="s">
        <v>1119</v>
      </c>
      <c r="C983" t="s">
        <v>1240</v>
      </c>
      <c r="D983">
        <v>4.2</v>
      </c>
      <c r="E983">
        <v>673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 t="b">
        <f t="shared" si="31"/>
        <v>0</v>
      </c>
      <c r="V983" t="str">
        <f t="shared" si="30"/>
        <v>Hamburger Dom</v>
      </c>
      <c r="W983" s="1" t="str">
        <f>VLOOKUP(V983,Attractions!C:G,4,0)</f>
        <v>Cultural Events</v>
      </c>
    </row>
    <row r="984" spans="1:23">
      <c r="A984" t="s">
        <v>1216</v>
      </c>
      <c r="B984" t="s">
        <v>1119</v>
      </c>
      <c r="C984" t="s">
        <v>1241</v>
      </c>
      <c r="D984">
        <v>4.2</v>
      </c>
      <c r="E984">
        <v>798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 t="b">
        <f t="shared" si="31"/>
        <v>0</v>
      </c>
      <c r="V984" t="str">
        <f t="shared" si="30"/>
        <v>Fish Market</v>
      </c>
      <c r="W984" s="1" t="str">
        <f>VLOOKUP(V984,Attractions!C:G,4,0)</f>
        <v>Flea • Street Markets</v>
      </c>
    </row>
    <row r="985" spans="1:23">
      <c r="A985" t="s">
        <v>1216</v>
      </c>
      <c r="B985" t="s">
        <v>1119</v>
      </c>
      <c r="C985" t="s">
        <v>1242</v>
      </c>
      <c r="D985">
        <v>4.5</v>
      </c>
      <c r="E985">
        <v>947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</v>
      </c>
      <c r="T985">
        <v>0</v>
      </c>
      <c r="U985" t="b">
        <f t="shared" si="31"/>
        <v>0</v>
      </c>
      <c r="V985" t="str">
        <f t="shared" si="30"/>
        <v>Hamburg Christmas Market</v>
      </c>
      <c r="W985" s="1" t="str">
        <f>VLOOKUP(V985,Attractions!C:G,4,0)</f>
        <v>Points of Interest • Landmarks</v>
      </c>
    </row>
    <row r="986" spans="1:23">
      <c r="A986" t="s">
        <v>1216</v>
      </c>
      <c r="B986" t="s">
        <v>1119</v>
      </c>
      <c r="C986" t="s">
        <v>1243</v>
      </c>
      <c r="D986">
        <v>4.5999999999999996</v>
      </c>
      <c r="E986">
        <v>665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1</v>
      </c>
      <c r="T986">
        <v>0</v>
      </c>
      <c r="U986" t="b">
        <f t="shared" si="31"/>
        <v>0</v>
      </c>
      <c r="V986" t="str">
        <f t="shared" si="30"/>
        <v>Blankenese</v>
      </c>
      <c r="W986" s="1" t="str">
        <f>VLOOKUP(V986,Attractions!C:G,4,0)</f>
        <v>Neighborhoods • Points of Interest • Landmarks</v>
      </c>
    </row>
    <row r="987" spans="1:23">
      <c r="A987" t="s">
        <v>1216</v>
      </c>
      <c r="B987" t="s">
        <v>1119</v>
      </c>
      <c r="C987" t="s">
        <v>1244</v>
      </c>
      <c r="D987">
        <v>4.3</v>
      </c>
      <c r="E987">
        <v>552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1</v>
      </c>
      <c r="T987">
        <v>0</v>
      </c>
      <c r="U987" t="b">
        <f t="shared" si="31"/>
        <v>0</v>
      </c>
      <c r="V987" t="str">
        <f t="shared" si="30"/>
        <v>Portugiesenviertel</v>
      </c>
      <c r="W987" s="1" t="str">
        <f>VLOOKUP(V987,Attractions!C:G,4,0)</f>
        <v>Points of Interest • Landmarks</v>
      </c>
    </row>
    <row r="988" spans="1:23">
      <c r="A988" t="s">
        <v>1216</v>
      </c>
      <c r="B988" t="s">
        <v>1119</v>
      </c>
      <c r="C988" t="s">
        <v>1245</v>
      </c>
      <c r="D988">
        <v>4.4000000000000004</v>
      </c>
      <c r="E988">
        <v>227</v>
      </c>
      <c r="F988">
        <v>1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b">
        <f t="shared" si="31"/>
        <v>0</v>
      </c>
      <c r="V988" t="str">
        <f t="shared" si="30"/>
        <v>Neuengamme Concentration Camp Memorial</v>
      </c>
      <c r="W988" s="1" t="str">
        <f>VLOOKUP(V988,Attractions!C:G,4,0)</f>
        <v>History Museums</v>
      </c>
    </row>
    <row r="989" spans="1:23">
      <c r="A989" t="s">
        <v>1216</v>
      </c>
      <c r="B989" t="s">
        <v>1119</v>
      </c>
      <c r="C989" t="s">
        <v>1246</v>
      </c>
      <c r="D989">
        <v>4.4000000000000004</v>
      </c>
      <c r="E989">
        <v>1150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</v>
      </c>
      <c r="T989">
        <v>0</v>
      </c>
      <c r="U989" t="b">
        <f t="shared" si="31"/>
        <v>0</v>
      </c>
      <c r="V989" t="str">
        <f t="shared" si="30"/>
        <v>Jungfernstieg</v>
      </c>
      <c r="W989" s="1" t="str">
        <f>VLOOKUP(V989,Attractions!C:G,4,0)</f>
        <v>Points of Interest • Landmarks</v>
      </c>
    </row>
    <row r="990" spans="1:23">
      <c r="A990" t="s">
        <v>1216</v>
      </c>
      <c r="B990" t="s">
        <v>1119</v>
      </c>
      <c r="C990" t="s">
        <v>1247</v>
      </c>
      <c r="D990">
        <v>4.4000000000000004</v>
      </c>
      <c r="E990">
        <v>1123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 t="b">
        <f t="shared" si="31"/>
        <v>0</v>
      </c>
      <c r="V990" t="str">
        <f t="shared" si="30"/>
        <v>Kontorhausviertel</v>
      </c>
      <c r="W990" s="1" t="str">
        <f>VLOOKUP(V990,Attractions!C:G,4,0)</f>
        <v>Neighborhoods</v>
      </c>
    </row>
    <row r="991" spans="1:23">
      <c r="A991" t="s">
        <v>1216</v>
      </c>
      <c r="B991" t="s">
        <v>1119</v>
      </c>
      <c r="C991" t="s">
        <v>1248</v>
      </c>
      <c r="D991">
        <v>4.4000000000000004</v>
      </c>
      <c r="E991">
        <v>1078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b">
        <f t="shared" si="31"/>
        <v>0</v>
      </c>
      <c r="V991" t="str">
        <f t="shared" si="30"/>
        <v>Lake Alster</v>
      </c>
      <c r="W991" s="1" t="str">
        <f>VLOOKUP(V991,Attractions!C:G,4,0)</f>
        <v>Bodies of Water</v>
      </c>
    </row>
    <row r="992" spans="1:23">
      <c r="A992" t="s">
        <v>88</v>
      </c>
      <c r="B992" t="s">
        <v>1119</v>
      </c>
      <c r="C992" t="s">
        <v>1249</v>
      </c>
      <c r="D992">
        <v>4.5999999999999996</v>
      </c>
      <c r="E992">
        <v>4834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0</v>
      </c>
      <c r="U992" t="b">
        <f t="shared" si="31"/>
        <v>0</v>
      </c>
      <c r="V992" t="str">
        <f t="shared" si="30"/>
        <v>Zwinger</v>
      </c>
      <c r="W992" s="1" t="str">
        <f>VLOOKUP(V992,Attractions!C:G,4,0)</f>
        <v>Historic Sites • Points of Interest • Landmarks</v>
      </c>
    </row>
    <row r="993" spans="1:23">
      <c r="A993" t="s">
        <v>88</v>
      </c>
      <c r="B993" t="s">
        <v>1119</v>
      </c>
      <c r="C993" t="s">
        <v>1250</v>
      </c>
      <c r="D993">
        <v>4.7</v>
      </c>
      <c r="E993">
        <v>6749</v>
      </c>
      <c r="F993">
        <v>0</v>
      </c>
      <c r="G993">
        <v>1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 t="b">
        <f t="shared" si="31"/>
        <v>0</v>
      </c>
      <c r="V993" t="str">
        <f t="shared" si="30"/>
        <v>Frauenkirche Dresden</v>
      </c>
      <c r="W993" s="1" t="str">
        <f>VLOOKUP(V993,Attractions!C:G,4,0)</f>
        <v>Points of Interest • Landmarks • Churches • Cathedrals</v>
      </c>
    </row>
    <row r="994" spans="1:23">
      <c r="A994" t="s">
        <v>88</v>
      </c>
      <c r="B994" t="s">
        <v>1119</v>
      </c>
      <c r="C994" t="s">
        <v>1251</v>
      </c>
      <c r="D994">
        <v>4.7</v>
      </c>
      <c r="E994">
        <v>2591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 t="b">
        <f t="shared" si="31"/>
        <v>0</v>
      </c>
      <c r="V994" t="str">
        <f t="shared" si="30"/>
        <v>Green Vault (Grünes Gewölbe)</v>
      </c>
      <c r="W994" s="1" t="str">
        <f>VLOOKUP(V994,Attractions!C:G,4,0)</f>
        <v>Speciality Museums</v>
      </c>
    </row>
    <row r="995" spans="1:23">
      <c r="A995" t="s">
        <v>88</v>
      </c>
      <c r="B995" t="s">
        <v>1119</v>
      </c>
      <c r="C995" t="s">
        <v>1252</v>
      </c>
      <c r="D995">
        <v>4.5</v>
      </c>
      <c r="E995">
        <v>2192</v>
      </c>
      <c r="F995">
        <v>1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1</v>
      </c>
      <c r="T995">
        <v>0</v>
      </c>
      <c r="U995" t="b">
        <f t="shared" si="31"/>
        <v>0</v>
      </c>
      <c r="V995" t="str">
        <f t="shared" si="30"/>
        <v>Monument to the Battle of the Nations</v>
      </c>
      <c r="W995" s="1" t="str">
        <f>VLOOKUP(V995,Attractions!C:G,4,0)</f>
        <v>Points of Interest • Landmarks • Monuments • Statues</v>
      </c>
    </row>
    <row r="996" spans="1:23">
      <c r="A996" t="s">
        <v>88</v>
      </c>
      <c r="B996" t="s">
        <v>1119</v>
      </c>
      <c r="C996" t="s">
        <v>1253</v>
      </c>
      <c r="D996">
        <v>4.5999999999999996</v>
      </c>
      <c r="E996">
        <v>2862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 t="b">
        <f t="shared" si="31"/>
        <v>0</v>
      </c>
      <c r="V996" t="str">
        <f t="shared" si="30"/>
        <v>Zoo Leipzig</v>
      </c>
      <c r="W996" s="1" t="str">
        <f>VLOOKUP(V996,Attractions!C:G,4,0)</f>
        <v>Zoos</v>
      </c>
    </row>
    <row r="997" spans="1:23">
      <c r="A997" t="s">
        <v>88</v>
      </c>
      <c r="B997" t="s">
        <v>1119</v>
      </c>
      <c r="C997" t="s">
        <v>1254</v>
      </c>
      <c r="D997">
        <v>4.7</v>
      </c>
      <c r="E997">
        <v>1938</v>
      </c>
      <c r="F997">
        <v>0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b">
        <f t="shared" si="31"/>
        <v>0</v>
      </c>
      <c r="V997" t="str">
        <f t="shared" si="30"/>
        <v>Old Masters Picture Gallery</v>
      </c>
      <c r="W997" s="1" t="str">
        <f>VLOOKUP(V997,Attractions!C:G,4,0)</f>
        <v>Art Museums</v>
      </c>
    </row>
    <row r="998" spans="1:23">
      <c r="A998" t="s">
        <v>88</v>
      </c>
      <c r="B998" t="s">
        <v>1119</v>
      </c>
      <c r="C998" t="s">
        <v>1255</v>
      </c>
      <c r="D998">
        <v>4.4000000000000004</v>
      </c>
      <c r="E998">
        <v>1792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 t="b">
        <f t="shared" si="31"/>
        <v>0</v>
      </c>
      <c r="V998" t="str">
        <f t="shared" si="30"/>
        <v>Leipzig Central Station</v>
      </c>
      <c r="W998" s="1" t="str">
        <f>VLOOKUP(V998,Attractions!C:G,4,0)</f>
        <v>Architectural Buildings • Shopping Malls</v>
      </c>
    </row>
    <row r="999" spans="1:23">
      <c r="A999" t="s">
        <v>88</v>
      </c>
      <c r="B999" t="s">
        <v>1119</v>
      </c>
      <c r="C999" t="s">
        <v>1256</v>
      </c>
      <c r="D999">
        <v>4.5</v>
      </c>
      <c r="E999">
        <v>2683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1</v>
      </c>
      <c r="T999">
        <v>0</v>
      </c>
      <c r="U999" t="b">
        <f t="shared" si="31"/>
        <v>0</v>
      </c>
      <c r="V999" t="str">
        <f t="shared" si="30"/>
        <v>Procession of Princes (Fürstenzug)</v>
      </c>
      <c r="W999" s="1" t="str">
        <f>VLOOKUP(V999,Attractions!C:G,4,0)</f>
        <v>Points of Interest • Landmarks</v>
      </c>
    </row>
    <row r="1000" spans="1:23">
      <c r="A1000" t="s">
        <v>88</v>
      </c>
      <c r="B1000" t="s">
        <v>1119</v>
      </c>
      <c r="C1000" t="s">
        <v>1257</v>
      </c>
      <c r="D1000">
        <v>4.7</v>
      </c>
      <c r="E1000">
        <v>579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1</v>
      </c>
      <c r="T1000">
        <v>0</v>
      </c>
      <c r="U1000" t="b">
        <f t="shared" si="31"/>
        <v>0</v>
      </c>
      <c r="V1000" t="str">
        <f t="shared" si="30"/>
        <v>Konigstein Fortress</v>
      </c>
      <c r="W1000" s="1" t="str">
        <f>VLOOKUP(V1000,Attractions!C:G,4,0)</f>
        <v>Historic Sites • Castles</v>
      </c>
    </row>
    <row r="1001" spans="1:23">
      <c r="A1001" t="s">
        <v>88</v>
      </c>
      <c r="B1001" t="s">
        <v>1119</v>
      </c>
      <c r="C1001" t="s">
        <v>1258</v>
      </c>
      <c r="D1001">
        <v>4.5999999999999996</v>
      </c>
      <c r="E1001">
        <v>1937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 t="b">
        <f t="shared" si="31"/>
        <v>0</v>
      </c>
      <c r="V1001" t="str">
        <f t="shared" si="30"/>
        <v>Semperoper Dresden</v>
      </c>
      <c r="W1001" s="1" t="str">
        <f>VLOOKUP(V1001,Attractions!C:G,4,0)</f>
        <v>Operas • Theaters</v>
      </c>
    </row>
    <row r="1002" spans="1:23">
      <c r="A1002" t="s">
        <v>88</v>
      </c>
      <c r="B1002" t="s">
        <v>1119</v>
      </c>
      <c r="C1002" t="s">
        <v>1260</v>
      </c>
      <c r="D1002">
        <v>4.7</v>
      </c>
      <c r="E1002">
        <v>1099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1</v>
      </c>
      <c r="T1002">
        <v>0</v>
      </c>
      <c r="U1002" t="b">
        <f t="shared" si="31"/>
        <v>0</v>
      </c>
      <c r="V1002" t="str">
        <f t="shared" si="30"/>
        <v>Bastei Bridge</v>
      </c>
      <c r="W1002" s="1" t="str">
        <f>VLOOKUP(V1002,Attractions!C:G,4,0)</f>
        <v>Lookouts</v>
      </c>
    </row>
    <row r="1003" spans="1:23">
      <c r="A1003" t="s">
        <v>88</v>
      </c>
      <c r="B1003" t="s">
        <v>1119</v>
      </c>
      <c r="C1003" t="s">
        <v>1261</v>
      </c>
      <c r="D1003">
        <v>4.5999999999999996</v>
      </c>
      <c r="E1003">
        <v>1504</v>
      </c>
      <c r="F1003">
        <v>0</v>
      </c>
      <c r="G1003">
        <v>1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1</v>
      </c>
      <c r="T1003">
        <v>0</v>
      </c>
      <c r="U1003" t="b">
        <f t="shared" si="31"/>
        <v>0</v>
      </c>
      <c r="V1003" t="str">
        <f t="shared" si="30"/>
        <v>St. Thomas Church (Thomaskirche)</v>
      </c>
      <c r="W1003" s="1" t="str">
        <f>VLOOKUP(V1003,Attractions!C:G,4,0)</f>
        <v>Churches • Cathedrals</v>
      </c>
    </row>
    <row r="1004" spans="1:23">
      <c r="A1004" t="s">
        <v>88</v>
      </c>
      <c r="B1004" t="s">
        <v>1119</v>
      </c>
      <c r="C1004" t="s">
        <v>1262</v>
      </c>
      <c r="D1004">
        <v>4.5999999999999996</v>
      </c>
      <c r="E1004">
        <v>917</v>
      </c>
      <c r="F1004">
        <v>1</v>
      </c>
      <c r="G1004">
        <v>0</v>
      </c>
      <c r="H1004">
        <v>0</v>
      </c>
      <c r="I1004">
        <v>1</v>
      </c>
      <c r="J1004">
        <v>1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 t="b">
        <f t="shared" si="31"/>
        <v>0</v>
      </c>
      <c r="V1004" t="str">
        <f t="shared" si="30"/>
        <v>Residenzschloss (Dresden Royal Palace)</v>
      </c>
      <c r="W1004" s="1" t="str">
        <f>VLOOKUP(V1004,Attractions!C:G,4,0)</f>
        <v>Architectural Buildings • History Museums</v>
      </c>
    </row>
    <row r="1005" spans="1:23">
      <c r="A1005" t="s">
        <v>88</v>
      </c>
      <c r="B1005" t="s">
        <v>1119</v>
      </c>
      <c r="C1005" t="s">
        <v>1263</v>
      </c>
      <c r="D1005">
        <v>4.5</v>
      </c>
      <c r="E1005">
        <v>1413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1</v>
      </c>
      <c r="T1005">
        <v>0</v>
      </c>
      <c r="U1005" t="b">
        <f t="shared" si="31"/>
        <v>0</v>
      </c>
      <c r="V1005" t="str">
        <f t="shared" si="30"/>
        <v>Brühl's Terrace</v>
      </c>
      <c r="W1005" s="1" t="str">
        <f>VLOOKUP(V1005,Attractions!C:G,4,0)</f>
        <v>Points of Interest • Landmarks • Architectural Buildings</v>
      </c>
    </row>
    <row r="1006" spans="1:23">
      <c r="A1006" t="s">
        <v>88</v>
      </c>
      <c r="B1006" t="s">
        <v>1119</v>
      </c>
      <c r="C1006" t="s">
        <v>1264</v>
      </c>
      <c r="D1006">
        <v>4.4000000000000004</v>
      </c>
      <c r="E1006">
        <v>678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 t="b">
        <f t="shared" si="31"/>
        <v>0</v>
      </c>
      <c r="V1006" t="str">
        <f t="shared" si="30"/>
        <v>Kunsthofpassage</v>
      </c>
      <c r="W1006" s="1" t="str">
        <f>VLOOKUP(V1006,Attractions!C:G,4,0)</f>
        <v>Historic Walking Areas</v>
      </c>
    </row>
    <row r="1007" spans="1:23">
      <c r="A1007" t="s">
        <v>88</v>
      </c>
      <c r="B1007" t="s">
        <v>1119</v>
      </c>
      <c r="C1007" t="s">
        <v>1265</v>
      </c>
      <c r="D1007">
        <v>4.5</v>
      </c>
      <c r="E1007">
        <v>780</v>
      </c>
      <c r="F1007">
        <v>1</v>
      </c>
      <c r="G1007">
        <v>0</v>
      </c>
      <c r="H1007">
        <v>0</v>
      </c>
      <c r="I1007">
        <v>0</v>
      </c>
      <c r="J1007">
        <v>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 t="b">
        <f t="shared" si="31"/>
        <v>0</v>
      </c>
      <c r="V1007" t="str">
        <f t="shared" si="30"/>
        <v>Fortress Königstein</v>
      </c>
      <c r="W1007" s="1" t="str">
        <f>VLOOKUP(V1007,Attractions!C:G,4,0)</f>
        <v>History Museums</v>
      </c>
    </row>
    <row r="1008" spans="1:23">
      <c r="A1008" t="s">
        <v>88</v>
      </c>
      <c r="B1008" t="s">
        <v>1119</v>
      </c>
      <c r="C1008" t="s">
        <v>1266</v>
      </c>
      <c r="D1008">
        <v>4.8</v>
      </c>
      <c r="E1008">
        <v>464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 t="b">
        <f t="shared" si="31"/>
        <v>0</v>
      </c>
      <c r="V1008" t="str">
        <f t="shared" si="30"/>
        <v>Saxon Switzerland National Park</v>
      </c>
      <c r="W1008" s="1" t="str">
        <f>VLOOKUP(V1008,Attractions!C:G,4,0)</f>
        <v>National Parks</v>
      </c>
    </row>
    <row r="1009" spans="1:23">
      <c r="A1009" t="s">
        <v>88</v>
      </c>
      <c r="B1009" t="s">
        <v>1119</v>
      </c>
      <c r="C1009" t="s">
        <v>1267</v>
      </c>
      <c r="D1009">
        <v>4.5999999999999996</v>
      </c>
      <c r="E1009">
        <v>419</v>
      </c>
      <c r="F1009">
        <v>1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 t="b">
        <f t="shared" si="31"/>
        <v>0</v>
      </c>
      <c r="V1009" t="str">
        <f t="shared" si="30"/>
        <v>Zeitgeschichtliches Forum Leipzig</v>
      </c>
      <c r="W1009" s="1" t="str">
        <f>VLOOKUP(V1009,Attractions!C:G,4,0)</f>
        <v>Speciality Museums • History Museums</v>
      </c>
    </row>
    <row r="1010" spans="1:23">
      <c r="A1010" t="s">
        <v>88</v>
      </c>
      <c r="B1010" t="s">
        <v>1119</v>
      </c>
      <c r="C1010" t="s">
        <v>1268</v>
      </c>
      <c r="D1010">
        <v>4.4000000000000004</v>
      </c>
      <c r="E1010">
        <v>271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 t="b">
        <f t="shared" si="31"/>
        <v>0</v>
      </c>
      <c r="V1010" t="str">
        <f t="shared" si="30"/>
        <v>Dresden Striezelmarkt</v>
      </c>
      <c r="W1010" s="1" t="str">
        <f>VLOOKUP(V1010,Attractions!C:G,4,0)</f>
        <v>Cultural Events</v>
      </c>
    </row>
    <row r="1011" spans="1:23">
      <c r="A1011" t="s">
        <v>88</v>
      </c>
      <c r="B1011" t="s">
        <v>1119</v>
      </c>
      <c r="C1011" t="s">
        <v>1269</v>
      </c>
      <c r="D1011">
        <v>4.5</v>
      </c>
      <c r="E1011">
        <v>1290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 t="b">
        <f t="shared" si="31"/>
        <v>0</v>
      </c>
      <c r="V1011" t="str">
        <f t="shared" si="30"/>
        <v>St. Nicholas Church (Nikolaikirche)</v>
      </c>
      <c r="W1011" s="1" t="str">
        <f>VLOOKUP(V1011,Attractions!C:G,4,0)</f>
        <v>Historic Sites • Religious Sites</v>
      </c>
    </row>
    <row r="1012" spans="1:23">
      <c r="A1012" t="s">
        <v>88</v>
      </c>
      <c r="B1012" t="s">
        <v>1119</v>
      </c>
      <c r="C1012" t="s">
        <v>1270</v>
      </c>
      <c r="D1012">
        <v>4.4000000000000004</v>
      </c>
      <c r="E1012">
        <v>701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1</v>
      </c>
      <c r="T1012">
        <v>0</v>
      </c>
      <c r="U1012" t="b">
        <f t="shared" si="31"/>
        <v>0</v>
      </c>
      <c r="V1012" t="str">
        <f t="shared" si="30"/>
        <v>Dresden Panometer</v>
      </c>
      <c r="W1012" s="1" t="str">
        <f>VLOOKUP(V1012,Attractions!C:G,4,0)</f>
        <v>Points of Interest • Landmarks • Observation Decks • Towers</v>
      </c>
    </row>
    <row r="1013" spans="1:23">
      <c r="A1013" t="s">
        <v>88</v>
      </c>
      <c r="B1013" t="s">
        <v>1119</v>
      </c>
      <c r="C1013" t="s">
        <v>1271</v>
      </c>
      <c r="D1013">
        <v>4.4000000000000004</v>
      </c>
      <c r="E1013">
        <v>578</v>
      </c>
      <c r="F1013">
        <v>1</v>
      </c>
      <c r="G1013">
        <v>0</v>
      </c>
      <c r="H1013">
        <v>0</v>
      </c>
      <c r="I1013">
        <v>0</v>
      </c>
      <c r="J1013">
        <v>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 t="b">
        <f t="shared" si="31"/>
        <v>0</v>
      </c>
      <c r="V1013" t="str">
        <f t="shared" si="30"/>
        <v>Bach Museum</v>
      </c>
      <c r="W1013" s="1" t="str">
        <f>VLOOKUP(V1013,Attractions!C:G,4,0)</f>
        <v>Speciality Museums • History Museums</v>
      </c>
    </row>
    <row r="1014" spans="1:23">
      <c r="A1014" t="s">
        <v>88</v>
      </c>
      <c r="B1014" t="s">
        <v>1119</v>
      </c>
      <c r="C1014" t="s">
        <v>1272</v>
      </c>
      <c r="D1014">
        <v>4.5999999999999996</v>
      </c>
      <c r="E1014">
        <v>200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0</v>
      </c>
      <c r="U1014" t="b">
        <f t="shared" si="31"/>
        <v>0</v>
      </c>
      <c r="V1014" t="str">
        <f t="shared" si="30"/>
        <v>Bastei (bridge)</v>
      </c>
      <c r="W1014" s="1" t="str">
        <f>VLOOKUP(V1014,Attractions!C:G,4,0)</f>
        <v>Bridges</v>
      </c>
    </row>
    <row r="1015" spans="1:23">
      <c r="A1015" t="s">
        <v>88</v>
      </c>
      <c r="B1015" t="s">
        <v>1119</v>
      </c>
      <c r="C1015" t="s">
        <v>1273</v>
      </c>
      <c r="D1015">
        <v>4.5999999999999996</v>
      </c>
      <c r="E1015">
        <v>583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 t="b">
        <f t="shared" si="31"/>
        <v>0</v>
      </c>
      <c r="V1015" t="str">
        <f t="shared" si="30"/>
        <v>Asisi Panometer Dresden</v>
      </c>
      <c r="W1015" s="1" t="str">
        <f>VLOOKUP(V1015,Attractions!C:G,4,0)</f>
        <v>Speciality Museums</v>
      </c>
    </row>
    <row r="1016" spans="1:23">
      <c r="A1016" t="s">
        <v>88</v>
      </c>
      <c r="B1016" t="s">
        <v>1119</v>
      </c>
      <c r="C1016" t="s">
        <v>1274</v>
      </c>
      <c r="D1016">
        <v>4.4000000000000004</v>
      </c>
      <c r="E1016">
        <v>726</v>
      </c>
      <c r="F1016">
        <v>0</v>
      </c>
      <c r="G1016">
        <v>1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 t="b">
        <f t="shared" si="31"/>
        <v>0</v>
      </c>
      <c r="V1016" t="str">
        <f t="shared" si="30"/>
        <v>Katholische Hofkirche (Catholic Cathedral)</v>
      </c>
      <c r="W1016" s="1" t="str">
        <f>VLOOKUP(V1016,Attractions!C:G,4,0)</f>
        <v>Points of Interest • Landmarks • Churches • Cathedrals</v>
      </c>
    </row>
    <row r="1017" spans="1:23">
      <c r="A1017" t="s">
        <v>88</v>
      </c>
      <c r="B1017" t="s">
        <v>1119</v>
      </c>
      <c r="C1017" t="s">
        <v>1275</v>
      </c>
      <c r="D1017">
        <v>4.3</v>
      </c>
      <c r="E1017">
        <v>556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0</v>
      </c>
      <c r="U1017" t="b">
        <f t="shared" si="31"/>
        <v>0</v>
      </c>
      <c r="V1017" t="str">
        <f t="shared" si="30"/>
        <v>Schloss Moritzburg</v>
      </c>
      <c r="W1017" s="1" t="str">
        <f>VLOOKUP(V1017,Attractions!C:G,4,0)</f>
        <v>Points of Interest • Landmarks • Castles</v>
      </c>
    </row>
    <row r="1018" spans="1:23">
      <c r="A1018" t="s">
        <v>88</v>
      </c>
      <c r="B1018" t="s">
        <v>1119</v>
      </c>
      <c r="C1018" t="s">
        <v>1276</v>
      </c>
      <c r="D1018">
        <v>4.8</v>
      </c>
      <c r="E1018">
        <v>351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0</v>
      </c>
      <c r="T1018">
        <v>0</v>
      </c>
      <c r="U1018" t="b">
        <f t="shared" si="31"/>
        <v>0</v>
      </c>
      <c r="V1018" t="str">
        <f t="shared" si="30"/>
        <v>Bastei (Rock Formation)</v>
      </c>
      <c r="W1018" s="1" t="str">
        <f>VLOOKUP(V1018,Attractions!C:G,4,0)</f>
        <v>Mountains</v>
      </c>
    </row>
    <row r="1019" spans="1:23">
      <c r="A1019" t="s">
        <v>88</v>
      </c>
      <c r="B1019" t="s">
        <v>1119</v>
      </c>
      <c r="C1019" t="s">
        <v>1277</v>
      </c>
      <c r="D1019">
        <v>4.4000000000000004</v>
      </c>
      <c r="E1019">
        <v>700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1</v>
      </c>
      <c r="T1019">
        <v>0</v>
      </c>
      <c r="U1019" t="b">
        <f t="shared" si="31"/>
        <v>0</v>
      </c>
      <c r="V1019" t="str">
        <f t="shared" si="30"/>
        <v>Panometer Leipzig</v>
      </c>
      <c r="W1019" s="1" t="str">
        <f>VLOOKUP(V1019,Attractions!C:G,4,0)</f>
        <v>Points of Interest • Landmarks</v>
      </c>
    </row>
    <row r="1020" spans="1:23">
      <c r="A1020" t="s">
        <v>88</v>
      </c>
      <c r="B1020" t="s">
        <v>1119</v>
      </c>
      <c r="C1020" t="s">
        <v>1278</v>
      </c>
      <c r="D1020">
        <v>4.4000000000000004</v>
      </c>
      <c r="E1020">
        <v>824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1</v>
      </c>
      <c r="T1020">
        <v>0</v>
      </c>
      <c r="U1020" t="b">
        <f t="shared" si="31"/>
        <v>0</v>
      </c>
      <c r="V1020" t="str">
        <f t="shared" si="30"/>
        <v>Schloss &amp; Park Pillnitz</v>
      </c>
      <c r="W1020" s="1" t="str">
        <f>VLOOKUP(V1020,Attractions!C:G,4,0)</f>
        <v>Castles</v>
      </c>
    </row>
    <row r="1021" spans="1:23">
      <c r="A1021" t="s">
        <v>88</v>
      </c>
      <c r="B1021" t="s">
        <v>1119</v>
      </c>
      <c r="C1021" t="s">
        <v>1279</v>
      </c>
      <c r="D1021">
        <v>4.3</v>
      </c>
      <c r="E1021">
        <v>540</v>
      </c>
      <c r="F1021">
        <v>1</v>
      </c>
      <c r="G1021">
        <v>0</v>
      </c>
      <c r="H1021">
        <v>0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 t="b">
        <f t="shared" si="31"/>
        <v>0</v>
      </c>
      <c r="V1021" t="str">
        <f t="shared" si="30"/>
        <v>Military History Museum Bundeswehr</v>
      </c>
      <c r="W1021" s="1" t="str">
        <f>VLOOKUP(V1021,Attractions!C:G,4,0)</f>
        <v>Military Museum</v>
      </c>
    </row>
    <row r="1022" spans="1:23">
      <c r="A1022" t="s">
        <v>1281</v>
      </c>
      <c r="B1022" t="s">
        <v>1119</v>
      </c>
      <c r="C1022" t="s">
        <v>1282</v>
      </c>
      <c r="D1022">
        <v>4.7</v>
      </c>
      <c r="E1022">
        <v>14864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</v>
      </c>
      <c r="U1022" t="b">
        <f t="shared" si="31"/>
        <v>0</v>
      </c>
      <c r="V1022" t="str">
        <f t="shared" si="30"/>
        <v>Europa-Park</v>
      </c>
      <c r="W1022" s="1" t="str">
        <f>VLOOKUP(V1022,Attractions!C:G,4,0)</f>
        <v>Amusement • Theme Parks</v>
      </c>
    </row>
    <row r="1023" spans="1:23">
      <c r="A1023" t="s">
        <v>1281</v>
      </c>
      <c r="B1023" t="s">
        <v>1119</v>
      </c>
      <c r="C1023" t="s">
        <v>1283</v>
      </c>
      <c r="D1023">
        <v>4.8</v>
      </c>
      <c r="E1023">
        <v>8482</v>
      </c>
      <c r="F1023">
        <v>0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0</v>
      </c>
      <c r="U1023" t="b">
        <f t="shared" si="31"/>
        <v>0</v>
      </c>
      <c r="V1023" t="str">
        <f t="shared" si="30"/>
        <v>Mercedes-Benz Museum</v>
      </c>
      <c r="W1023" s="1" t="str">
        <f>VLOOKUP(V1023,Attractions!C:G,4,0)</f>
        <v>Speciality Museums • Points of Interest • Landmarks</v>
      </c>
    </row>
    <row r="1024" spans="1:23">
      <c r="A1024" t="s">
        <v>1281</v>
      </c>
      <c r="B1024" t="s">
        <v>1119</v>
      </c>
      <c r="C1024" t="s">
        <v>1284</v>
      </c>
      <c r="D1024">
        <v>4.4000000000000004</v>
      </c>
      <c r="E1024">
        <v>4842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 t="b">
        <f t="shared" si="31"/>
        <v>0</v>
      </c>
      <c r="V1024" t="str">
        <f t="shared" si="30"/>
        <v>Porsche Museum</v>
      </c>
      <c r="W1024" s="1" t="str">
        <f>VLOOKUP(V1024,Attractions!C:G,4,0)</f>
        <v>Speciality Museums</v>
      </c>
    </row>
    <row r="1025" spans="1:23">
      <c r="A1025" t="s">
        <v>1281</v>
      </c>
      <c r="B1025" t="s">
        <v>1119</v>
      </c>
      <c r="C1025" t="s">
        <v>1285</v>
      </c>
      <c r="D1025">
        <v>4.5</v>
      </c>
      <c r="E1025">
        <v>7696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1</v>
      </c>
      <c r="T1025">
        <v>0</v>
      </c>
      <c r="U1025" t="b">
        <f t="shared" si="31"/>
        <v>0</v>
      </c>
      <c r="V1025" t="str">
        <f t="shared" si="30"/>
        <v>Heidelberg Castle</v>
      </c>
      <c r="W1025" s="1" t="str">
        <f>VLOOKUP(V1025,Attractions!C:G,4,0)</f>
        <v>Castles</v>
      </c>
    </row>
    <row r="1026" spans="1:23">
      <c r="A1026" t="s">
        <v>1281</v>
      </c>
      <c r="B1026" t="s">
        <v>1119</v>
      </c>
      <c r="C1026" t="s">
        <v>1286</v>
      </c>
      <c r="D1026">
        <v>4.4000000000000004</v>
      </c>
      <c r="E1026">
        <v>2336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t="b">
        <f t="shared" si="31"/>
        <v>0</v>
      </c>
      <c r="V1026" t="str">
        <f t="shared" ref="V1026:V1089" si="32">C1026</f>
        <v>Mainau Island</v>
      </c>
      <c r="W1026" s="1" t="str">
        <f>VLOOKUP(V1026,Attractions!C:G,4,0)</f>
        <v>Islands</v>
      </c>
    </row>
    <row r="1027" spans="1:23">
      <c r="A1027" t="s">
        <v>1281</v>
      </c>
      <c r="B1027" t="s">
        <v>1119</v>
      </c>
      <c r="C1027" t="s">
        <v>1287</v>
      </c>
      <c r="D1027">
        <v>4.5</v>
      </c>
      <c r="E1027">
        <v>3260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1</v>
      </c>
      <c r="T1027">
        <v>0</v>
      </c>
      <c r="U1027" t="b">
        <f t="shared" ref="U1027:U1090" si="33">IF(AND(F1027=0,G1027=0,H1027=0,I1027=0,J1027=0,L1027=0,M1027=0,N1027=0,O1027=0,P1027=0,Q1027=0,R1027=0,S1027=0,K1027=0),TRUE,FALSE)</f>
        <v>0</v>
      </c>
      <c r="V1027" t="str">
        <f t="shared" si="32"/>
        <v>Heidelberg Old Town</v>
      </c>
      <c r="W1027" s="1" t="str">
        <f>VLOOKUP(V1027,Attractions!C:G,4,0)</f>
        <v>Neighborhoods • Points of Interest • Landmarks</v>
      </c>
    </row>
    <row r="1028" spans="1:23">
      <c r="A1028" t="s">
        <v>1281</v>
      </c>
      <c r="B1028" t="s">
        <v>1119</v>
      </c>
      <c r="C1028" t="s">
        <v>1288</v>
      </c>
      <c r="D1028">
        <v>4.4000000000000004</v>
      </c>
      <c r="E1028">
        <v>2348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 t="b">
        <f t="shared" si="33"/>
        <v>0</v>
      </c>
      <c r="V1028" t="str">
        <f t="shared" si="32"/>
        <v>Wilhelma Zoologisch-Botanischer Garten</v>
      </c>
      <c r="W1028" s="1" t="str">
        <f>VLOOKUP(V1028,Attractions!C:G,4,0)</f>
        <v>Zoos • Gardens</v>
      </c>
    </row>
    <row r="1029" spans="1:23">
      <c r="A1029" t="s">
        <v>1281</v>
      </c>
      <c r="B1029" t="s">
        <v>1119</v>
      </c>
      <c r="C1029" t="s">
        <v>1290</v>
      </c>
      <c r="D1029">
        <v>4.7</v>
      </c>
      <c r="E1029">
        <v>1969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1</v>
      </c>
      <c r="T1029">
        <v>0</v>
      </c>
      <c r="U1029" t="b">
        <f t="shared" si="33"/>
        <v>0</v>
      </c>
      <c r="V1029" t="str">
        <f t="shared" si="32"/>
        <v>Ulm Minster</v>
      </c>
      <c r="W1029" s="1" t="str">
        <f>VLOOKUP(V1029,Attractions!C:G,4,0)</f>
        <v>Points of Interest • Landmarks • Architectural Buildings</v>
      </c>
    </row>
    <row r="1030" spans="1:23">
      <c r="A1030" t="s">
        <v>1281</v>
      </c>
      <c r="B1030" t="s">
        <v>1119</v>
      </c>
      <c r="C1030" t="s">
        <v>1291</v>
      </c>
      <c r="D1030">
        <v>4.7</v>
      </c>
      <c r="E1030">
        <v>1470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 t="b">
        <f t="shared" si="33"/>
        <v>0</v>
      </c>
      <c r="V1030" t="str">
        <f t="shared" si="32"/>
        <v>Lichtentaler Allee</v>
      </c>
      <c r="W1030" s="1" t="str">
        <f>VLOOKUP(V1030,Attractions!C:G,4,0)</f>
        <v>Parks</v>
      </c>
    </row>
    <row r="1031" spans="1:23">
      <c r="A1031" t="s">
        <v>1281</v>
      </c>
      <c r="B1031" t="s">
        <v>1119</v>
      </c>
      <c r="C1031" t="s">
        <v>1292</v>
      </c>
      <c r="D1031">
        <v>4.5999999999999996</v>
      </c>
      <c r="E1031">
        <v>1807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</v>
      </c>
      <c r="S1031">
        <v>0</v>
      </c>
      <c r="T1031">
        <v>0</v>
      </c>
      <c r="U1031" t="b">
        <f t="shared" si="33"/>
        <v>0</v>
      </c>
      <c r="V1031" t="str">
        <f t="shared" si="32"/>
        <v>Philosophenweg</v>
      </c>
      <c r="W1031" s="1" t="str">
        <f>VLOOKUP(V1031,Attractions!C:G,4,0)</f>
        <v>Hiking Trails</v>
      </c>
    </row>
    <row r="1032" spans="1:23">
      <c r="A1032" t="s">
        <v>1281</v>
      </c>
      <c r="B1032" t="s">
        <v>1119</v>
      </c>
      <c r="C1032" t="s">
        <v>1293</v>
      </c>
      <c r="D1032">
        <v>4.0999999999999996</v>
      </c>
      <c r="E1032">
        <v>1963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 t="b">
        <f t="shared" si="33"/>
        <v>0</v>
      </c>
      <c r="V1032" t="str">
        <f t="shared" si="32"/>
        <v>Lake Constance</v>
      </c>
      <c r="W1032" s="1" t="str">
        <f>VLOOKUP(V1032,Attractions!C:G,4,0)</f>
        <v>Bodies of Water</v>
      </c>
    </row>
    <row r="1033" spans="1:23">
      <c r="A1033" t="s">
        <v>1281</v>
      </c>
      <c r="B1033" t="s">
        <v>1119</v>
      </c>
      <c r="C1033" t="s">
        <v>1294</v>
      </c>
      <c r="D1033">
        <v>3.8</v>
      </c>
      <c r="E1033">
        <v>1779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 t="b">
        <f t="shared" si="33"/>
        <v>0</v>
      </c>
      <c r="V1033" t="str">
        <f t="shared" si="32"/>
        <v>Therme Erding</v>
      </c>
      <c r="W1033" s="1" t="str">
        <f>VLOOKUP(V1033,Attractions!C:G,4,0)</f>
        <v>Water Parks • Thermal Spas</v>
      </c>
    </row>
    <row r="1034" spans="1:23">
      <c r="A1034" t="s">
        <v>1281</v>
      </c>
      <c r="B1034" t="s">
        <v>1119</v>
      </c>
      <c r="C1034" t="s">
        <v>1296</v>
      </c>
      <c r="D1034">
        <v>3.9</v>
      </c>
      <c r="E1034">
        <v>2093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 t="b">
        <f t="shared" si="33"/>
        <v>0</v>
      </c>
      <c r="V1034" t="str">
        <f t="shared" si="32"/>
        <v>Triberg Falls</v>
      </c>
      <c r="W1034" s="1" t="str">
        <f>VLOOKUP(V1034,Attractions!C:G,4,0)</f>
        <v>Waterfalls</v>
      </c>
    </row>
    <row r="1035" spans="1:23">
      <c r="A1035" t="s">
        <v>1281</v>
      </c>
      <c r="B1035" t="s">
        <v>1119</v>
      </c>
      <c r="C1035" t="s">
        <v>1297</v>
      </c>
      <c r="D1035">
        <v>3.6</v>
      </c>
      <c r="E1035">
        <v>1018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 t="b">
        <f t="shared" si="33"/>
        <v>0</v>
      </c>
      <c r="V1035" t="str">
        <f t="shared" si="32"/>
        <v>Rulantica</v>
      </c>
      <c r="W1035" s="1" t="str">
        <f>VLOOKUP(V1035,Attractions!C:G,4,0)</f>
        <v>Water Parks</v>
      </c>
    </row>
    <row r="1036" spans="1:23">
      <c r="A1036" t="s">
        <v>1281</v>
      </c>
      <c r="B1036" t="s">
        <v>1119</v>
      </c>
      <c r="C1036" t="s">
        <v>1298</v>
      </c>
      <c r="D1036">
        <v>4.3</v>
      </c>
      <c r="E1036">
        <v>1264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 t="b">
        <f t="shared" si="33"/>
        <v>0</v>
      </c>
      <c r="V1036" t="str">
        <f t="shared" si="32"/>
        <v>Hohenzollern Castle</v>
      </c>
      <c r="W1036" s="1" t="str">
        <f>VLOOKUP(V1036,Attractions!C:G,4,0)</f>
        <v>Castles</v>
      </c>
    </row>
    <row r="1037" spans="1:23">
      <c r="A1037" t="s">
        <v>1281</v>
      </c>
      <c r="B1037" t="s">
        <v>1119</v>
      </c>
      <c r="C1037" t="s">
        <v>1299</v>
      </c>
      <c r="D1037">
        <v>4.4000000000000004</v>
      </c>
      <c r="E1037">
        <v>1686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</v>
      </c>
      <c r="T1037">
        <v>0</v>
      </c>
      <c r="U1037" t="b">
        <f t="shared" si="33"/>
        <v>0</v>
      </c>
      <c r="V1037" t="str">
        <f t="shared" si="32"/>
        <v>Schlossplatz</v>
      </c>
      <c r="W1037" s="1" t="str">
        <f>VLOOKUP(V1037,Attractions!C:G,4,0)</f>
        <v>Historic Sites • Points of Interest • Landmarks</v>
      </c>
    </row>
    <row r="1038" spans="1:23">
      <c r="A1038" t="s">
        <v>1281</v>
      </c>
      <c r="B1038" t="s">
        <v>1119</v>
      </c>
      <c r="C1038" t="s">
        <v>1300</v>
      </c>
      <c r="D1038">
        <v>4.5</v>
      </c>
      <c r="E1038">
        <v>1570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1</v>
      </c>
      <c r="T1038">
        <v>0</v>
      </c>
      <c r="U1038" t="b">
        <f t="shared" si="33"/>
        <v>0</v>
      </c>
      <c r="V1038" t="str">
        <f t="shared" si="32"/>
        <v>Münsterplatz</v>
      </c>
      <c r="W1038" s="1" t="str">
        <f>VLOOKUP(V1038,Attractions!C:G,4,0)</f>
        <v>Points of Interest • Landmarks</v>
      </c>
    </row>
    <row r="1039" spans="1:23">
      <c r="A1039" t="s">
        <v>1281</v>
      </c>
      <c r="B1039" t="s">
        <v>1119</v>
      </c>
      <c r="C1039" t="s">
        <v>1301</v>
      </c>
      <c r="D1039">
        <v>4</v>
      </c>
      <c r="E1039">
        <v>994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 t="b">
        <f t="shared" si="33"/>
        <v>0</v>
      </c>
      <c r="V1039" t="str">
        <f t="shared" si="32"/>
        <v>Metzingen Outletcity</v>
      </c>
      <c r="W1039" s="1" t="str">
        <f>VLOOKUP(V1039,Attractions!C:G,4,0)</f>
        <v>Factory Outlets • Shopping Malls</v>
      </c>
    </row>
    <row r="1040" spans="1:23">
      <c r="A1040" t="s">
        <v>1281</v>
      </c>
      <c r="B1040" t="s">
        <v>1119</v>
      </c>
      <c r="C1040" t="s">
        <v>1303</v>
      </c>
      <c r="D1040">
        <v>4.5999999999999996</v>
      </c>
      <c r="E1040">
        <v>623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 t="b">
        <f t="shared" si="33"/>
        <v>0</v>
      </c>
      <c r="V1040" t="str">
        <f t="shared" si="32"/>
        <v>Stadtbibliothek Stuttgart</v>
      </c>
      <c r="W1040" s="1" t="str">
        <f>VLOOKUP(V1040,Attractions!C:G,4,0)</f>
        <v>Libraries</v>
      </c>
    </row>
    <row r="1041" spans="1:23">
      <c r="A1041" t="s">
        <v>1281</v>
      </c>
      <c r="B1041" t="s">
        <v>1119</v>
      </c>
      <c r="C1041" t="s">
        <v>1304</v>
      </c>
      <c r="D1041">
        <v>4.9000000000000004</v>
      </c>
      <c r="E1041">
        <v>250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 t="b">
        <f t="shared" si="33"/>
        <v>0</v>
      </c>
      <c r="V1041" t="str">
        <f t="shared" si="32"/>
        <v>Strotmanns Magic Lounge</v>
      </c>
      <c r="W1041" s="1" t="str">
        <f>VLOOKUP(V1041,Attractions!C:G,4,0)</f>
        <v>Theaters</v>
      </c>
    </row>
    <row r="1042" spans="1:23">
      <c r="A1042" t="s">
        <v>1281</v>
      </c>
      <c r="B1042" t="s">
        <v>1119</v>
      </c>
      <c r="C1042" t="s">
        <v>1305</v>
      </c>
      <c r="D1042">
        <v>4.3</v>
      </c>
      <c r="E1042">
        <v>1280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 t="b">
        <f t="shared" si="33"/>
        <v>0</v>
      </c>
      <c r="V1042" t="str">
        <f t="shared" si="32"/>
        <v>Zeppelin Museum</v>
      </c>
      <c r="W1042" s="1" t="str">
        <f>VLOOKUP(V1042,Attractions!C:G,4,0)</f>
        <v>Speciality Museums • Points of Interest • Landmarks</v>
      </c>
    </row>
    <row r="1043" spans="1:23">
      <c r="A1043" t="s">
        <v>1281</v>
      </c>
      <c r="B1043" t="s">
        <v>1119</v>
      </c>
      <c r="C1043" t="s">
        <v>1306</v>
      </c>
      <c r="D1043">
        <v>4.2</v>
      </c>
      <c r="E1043">
        <v>1194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1</v>
      </c>
      <c r="T1043">
        <v>0</v>
      </c>
      <c r="U1043" t="b">
        <f t="shared" si="33"/>
        <v>0</v>
      </c>
      <c r="V1043" t="str">
        <f t="shared" si="32"/>
        <v>Stuttgart TV Tower (Fernsehturm)</v>
      </c>
      <c r="W1043" s="1" t="str">
        <f>VLOOKUP(V1043,Attractions!C:G,4,0)</f>
        <v>Points of Interest • Landmarks • Observation Decks • Towers</v>
      </c>
    </row>
    <row r="1044" spans="1:23">
      <c r="A1044" t="s">
        <v>1281</v>
      </c>
      <c r="B1044" t="s">
        <v>1119</v>
      </c>
      <c r="C1044" t="s">
        <v>1307</v>
      </c>
      <c r="D1044">
        <v>4.4000000000000004</v>
      </c>
      <c r="E1044">
        <v>2103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v>0</v>
      </c>
      <c r="S1044">
        <v>1</v>
      </c>
      <c r="T1044">
        <v>0</v>
      </c>
      <c r="U1044" t="b">
        <f t="shared" si="33"/>
        <v>0</v>
      </c>
      <c r="V1044" t="str">
        <f t="shared" si="32"/>
        <v>Karl Theodor Bridge (Old Bridge)</v>
      </c>
      <c r="W1044" s="1" t="str">
        <f>VLOOKUP(V1044,Attractions!C:G,4,0)</f>
        <v>Historic Sites • Bridges</v>
      </c>
    </row>
    <row r="1045" spans="1:23">
      <c r="A1045" t="s">
        <v>1281</v>
      </c>
      <c r="B1045" t="s">
        <v>1119</v>
      </c>
      <c r="C1045" t="s">
        <v>1309</v>
      </c>
      <c r="D1045">
        <v>4.2</v>
      </c>
      <c r="E1045">
        <v>1682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0</v>
      </c>
      <c r="U1045" t="b">
        <f t="shared" si="33"/>
        <v>0</v>
      </c>
      <c r="V1045" t="str">
        <f t="shared" si="32"/>
        <v>Königstrasse</v>
      </c>
      <c r="W1045" s="1" t="str">
        <f>VLOOKUP(V1045,Attractions!C:G,4,0)</f>
        <v>Points of Interest • Landmarks</v>
      </c>
    </row>
    <row r="1046" spans="1:23">
      <c r="A1046" t="s">
        <v>1281</v>
      </c>
      <c r="B1046" t="s">
        <v>1119</v>
      </c>
      <c r="C1046" t="s">
        <v>1310</v>
      </c>
      <c r="D1046">
        <v>4.2</v>
      </c>
      <c r="E1046">
        <v>900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 t="b">
        <f t="shared" si="33"/>
        <v>0</v>
      </c>
      <c r="V1046" t="str">
        <f t="shared" si="32"/>
        <v>Casino Baden-Baden</v>
      </c>
      <c r="W1046" s="1" t="str">
        <f>VLOOKUP(V1046,Attractions!C:G,4,0)</f>
        <v>Casinos</v>
      </c>
    </row>
    <row r="1047" spans="1:23">
      <c r="A1047" t="s">
        <v>1281</v>
      </c>
      <c r="B1047" t="s">
        <v>1119</v>
      </c>
      <c r="C1047" t="s">
        <v>1311</v>
      </c>
      <c r="D1047">
        <v>4.5999999999999996</v>
      </c>
      <c r="E1047">
        <v>1088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 t="b">
        <f t="shared" si="33"/>
        <v>0</v>
      </c>
      <c r="V1047" t="str">
        <f t="shared" si="32"/>
        <v>Central Railway Station (Stuttgart Hauptbahnhof)</v>
      </c>
      <c r="W1047" s="1" t="str">
        <f>VLOOKUP(V1047,Attractions!C:G,4,0)</f>
        <v>Parks</v>
      </c>
    </row>
    <row r="1048" spans="1:23">
      <c r="A1048" t="s">
        <v>1281</v>
      </c>
      <c r="B1048" t="s">
        <v>1119</v>
      </c>
      <c r="C1048" t="s">
        <v>1312</v>
      </c>
      <c r="D1048">
        <v>4.7</v>
      </c>
      <c r="E1048">
        <v>431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 t="b">
        <f t="shared" si="33"/>
        <v>0</v>
      </c>
      <c r="V1048" t="str">
        <f t="shared" si="32"/>
        <v>Bodensee (Lake Constance)</v>
      </c>
      <c r="W1048" s="1" t="str">
        <f>VLOOKUP(V1048,Attractions!C:G,4,0)</f>
        <v>Bodies of Water</v>
      </c>
    </row>
    <row r="1049" spans="1:23">
      <c r="A1049" t="s">
        <v>1281</v>
      </c>
      <c r="B1049" t="s">
        <v>1119</v>
      </c>
      <c r="C1049" t="s">
        <v>1313</v>
      </c>
      <c r="D1049">
        <v>4.0999999999999996</v>
      </c>
      <c r="E1049">
        <v>631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 t="b">
        <f t="shared" si="33"/>
        <v>0</v>
      </c>
      <c r="V1049" t="str">
        <f t="shared" si="32"/>
        <v>Tripsdrill Amusement Park</v>
      </c>
      <c r="W1049" s="1" t="str">
        <f>VLOOKUP(V1049,Attractions!C:G,4,0)</f>
        <v>Amusement • Theme Parks</v>
      </c>
    </row>
    <row r="1050" spans="1:23">
      <c r="A1050" t="s">
        <v>1281</v>
      </c>
      <c r="B1050" t="s">
        <v>1119</v>
      </c>
      <c r="C1050" t="s">
        <v>1314</v>
      </c>
      <c r="D1050">
        <v>4.4000000000000004</v>
      </c>
      <c r="E1050">
        <v>614</v>
      </c>
      <c r="F1050">
        <v>0</v>
      </c>
      <c r="G1050">
        <v>0</v>
      </c>
      <c r="H1050">
        <v>0</v>
      </c>
      <c r="I1050">
        <v>1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 t="b">
        <f t="shared" si="33"/>
        <v>0</v>
      </c>
      <c r="V1050" t="str">
        <f t="shared" si="32"/>
        <v>Staatsgalerie Stuttgart</v>
      </c>
      <c r="W1050" s="1" t="str">
        <f>VLOOKUP(V1050,Attractions!C:G,4,0)</f>
        <v>Architectural Buildings • Art Museums</v>
      </c>
    </row>
    <row r="1051" spans="1:23">
      <c r="A1051" t="s">
        <v>1281</v>
      </c>
      <c r="B1051" t="s">
        <v>1119</v>
      </c>
      <c r="C1051" t="s">
        <v>1315</v>
      </c>
      <c r="D1051">
        <v>4.7</v>
      </c>
      <c r="E1051">
        <v>818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</v>
      </c>
      <c r="T1051">
        <v>0</v>
      </c>
      <c r="U1051" t="b">
        <f t="shared" si="33"/>
        <v>0</v>
      </c>
      <c r="V1051" t="str">
        <f t="shared" si="32"/>
        <v>Freiburg Bächle</v>
      </c>
      <c r="W1051" s="1" t="str">
        <f>VLOOKUP(V1051,Attractions!C:G,4,0)</f>
        <v>Points of Interest • Landmarks</v>
      </c>
    </row>
    <row r="1052" spans="1:23">
      <c r="A1052" t="s">
        <v>1316</v>
      </c>
      <c r="B1052" t="s">
        <v>92</v>
      </c>
      <c r="C1052" t="s">
        <v>1317</v>
      </c>
      <c r="D1052">
        <v>4.5999999999999996</v>
      </c>
      <c r="E1052">
        <v>37566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</v>
      </c>
      <c r="U1052" t="b">
        <f t="shared" si="33"/>
        <v>0</v>
      </c>
      <c r="V1052" t="str">
        <f t="shared" si="32"/>
        <v>Acropolis</v>
      </c>
      <c r="W1052" s="1" t="str">
        <f>VLOOKUP(V1052,Attractions!C:G,4,0)</f>
        <v>Historic Sites • Ancient Ruins</v>
      </c>
    </row>
    <row r="1053" spans="1:23">
      <c r="A1053" t="s">
        <v>1316</v>
      </c>
      <c r="B1053" t="s">
        <v>92</v>
      </c>
      <c r="C1053" t="s">
        <v>1318</v>
      </c>
      <c r="D1053">
        <v>4.7</v>
      </c>
      <c r="E1053">
        <v>38194</v>
      </c>
      <c r="F1053">
        <v>1</v>
      </c>
      <c r="G1053">
        <v>0</v>
      </c>
      <c r="H1053">
        <v>0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 t="b">
        <f t="shared" si="33"/>
        <v>0</v>
      </c>
      <c r="V1053" t="str">
        <f t="shared" si="32"/>
        <v>Acropolis Museum</v>
      </c>
      <c r="W1053" s="1" t="str">
        <f>VLOOKUP(V1053,Attractions!C:G,4,0)</f>
        <v>History Museums</v>
      </c>
    </row>
    <row r="1054" spans="1:23">
      <c r="A1054" t="s">
        <v>1316</v>
      </c>
      <c r="B1054" t="s">
        <v>92</v>
      </c>
      <c r="C1054" t="s">
        <v>1319</v>
      </c>
      <c r="D1054">
        <v>4.7</v>
      </c>
      <c r="E1054">
        <v>17658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</v>
      </c>
      <c r="U1054" t="b">
        <f t="shared" si="33"/>
        <v>0</v>
      </c>
      <c r="V1054" t="str">
        <f t="shared" si="32"/>
        <v>Parthenon</v>
      </c>
      <c r="W1054" s="1" t="str">
        <f>VLOOKUP(V1054,Attractions!C:G,4,0)</f>
        <v>Historic Sites • Ancient Ruins</v>
      </c>
    </row>
    <row r="1055" spans="1:23">
      <c r="A1055" t="s">
        <v>1316</v>
      </c>
      <c r="B1055" t="s">
        <v>92</v>
      </c>
      <c r="C1055" t="s">
        <v>1320</v>
      </c>
      <c r="D1055">
        <v>4.5</v>
      </c>
      <c r="E1055">
        <v>16623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1</v>
      </c>
      <c r="U1055" t="b">
        <f t="shared" si="33"/>
        <v>0</v>
      </c>
      <c r="V1055" t="str">
        <f t="shared" si="32"/>
        <v>Plaka</v>
      </c>
      <c r="W1055" s="1" t="str">
        <f>VLOOKUP(V1055,Attractions!C:G,4,0)</f>
        <v>Neighborhoods</v>
      </c>
    </row>
    <row r="1056" spans="1:23">
      <c r="A1056" t="s">
        <v>1316</v>
      </c>
      <c r="B1056" t="s">
        <v>92</v>
      </c>
      <c r="C1056" t="s">
        <v>1321</v>
      </c>
      <c r="D1056">
        <v>4.4000000000000004</v>
      </c>
      <c r="E1056">
        <v>7092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 t="b">
        <f t="shared" si="33"/>
        <v>0</v>
      </c>
      <c r="V1056" t="str">
        <f t="shared" si="32"/>
        <v>Panathenaic Stadium</v>
      </c>
      <c r="W1056" s="1" t="str">
        <f>VLOOKUP(V1056,Attractions!C:G,4,0)</f>
        <v>Arenas • Stadiums</v>
      </c>
    </row>
    <row r="1057" spans="1:23">
      <c r="A1057" t="s">
        <v>1316</v>
      </c>
      <c r="B1057" t="s">
        <v>92</v>
      </c>
      <c r="C1057" t="s">
        <v>1322</v>
      </c>
      <c r="D1057">
        <v>4.5999999999999996</v>
      </c>
      <c r="E1057">
        <v>8191</v>
      </c>
      <c r="F1057">
        <v>1</v>
      </c>
      <c r="G1057">
        <v>0</v>
      </c>
      <c r="H1057">
        <v>0</v>
      </c>
      <c r="I1057">
        <v>1</v>
      </c>
      <c r="J1057">
        <v>1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 t="b">
        <f t="shared" si="33"/>
        <v>0</v>
      </c>
      <c r="V1057" t="str">
        <f t="shared" si="32"/>
        <v>National Archaeological Museum</v>
      </c>
      <c r="W1057" s="1" t="str">
        <f>VLOOKUP(V1057,Attractions!C:G,4,0)</f>
        <v>Art Museums • History Museums</v>
      </c>
    </row>
    <row r="1058" spans="1:23">
      <c r="A1058" t="s">
        <v>1316</v>
      </c>
      <c r="B1058" t="s">
        <v>92</v>
      </c>
      <c r="C1058" t="s">
        <v>1323</v>
      </c>
      <c r="D1058">
        <v>4.5</v>
      </c>
      <c r="E1058">
        <v>6430</v>
      </c>
      <c r="F1058">
        <v>0</v>
      </c>
      <c r="G1058">
        <v>0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1</v>
      </c>
      <c r="T1058">
        <v>0</v>
      </c>
      <c r="U1058" t="b">
        <f t="shared" si="33"/>
        <v>0</v>
      </c>
      <c r="V1058" t="str">
        <f t="shared" si="32"/>
        <v>Mount Lycabettus</v>
      </c>
      <c r="W1058" s="1" t="str">
        <f>VLOOKUP(V1058,Attractions!C:G,4,0)</f>
        <v>Mountains • Lookouts</v>
      </c>
    </row>
    <row r="1059" spans="1:23">
      <c r="A1059" t="s">
        <v>1316</v>
      </c>
      <c r="B1059" t="s">
        <v>92</v>
      </c>
      <c r="C1059" t="s">
        <v>1324</v>
      </c>
      <c r="D1059">
        <v>4.7</v>
      </c>
      <c r="E1059">
        <v>4635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 t="b">
        <f t="shared" si="33"/>
        <v>0</v>
      </c>
      <c r="V1059" t="str">
        <f t="shared" si="32"/>
        <v>Temple of Hephaestus</v>
      </c>
      <c r="W1059" s="1" t="str">
        <f>VLOOKUP(V1059,Attractions!C:G,4,0)</f>
        <v>Ancient Ruins • Religious Sites</v>
      </c>
    </row>
    <row r="1060" spans="1:23">
      <c r="A1060" t="s">
        <v>1316</v>
      </c>
      <c r="B1060" t="s">
        <v>92</v>
      </c>
      <c r="C1060" t="s">
        <v>1326</v>
      </c>
      <c r="D1060">
        <v>4.5</v>
      </c>
      <c r="E1060">
        <v>4515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 t="b">
        <f t="shared" si="33"/>
        <v>0</v>
      </c>
      <c r="V1060" t="str">
        <f t="shared" si="32"/>
        <v>Ancient Agora of Athens</v>
      </c>
      <c r="W1060" s="1" t="str">
        <f>VLOOKUP(V1060,Attractions!C:G,4,0)</f>
        <v>Historic Sites • Ancient Ruins</v>
      </c>
    </row>
    <row r="1061" spans="1:23">
      <c r="A1061" t="s">
        <v>1316</v>
      </c>
      <c r="B1061" t="s">
        <v>92</v>
      </c>
      <c r="C1061" t="s">
        <v>1327</v>
      </c>
      <c r="D1061">
        <v>4.5999999999999996</v>
      </c>
      <c r="E1061">
        <v>1352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 t="b">
        <f t="shared" si="33"/>
        <v>0</v>
      </c>
      <c r="V1061" t="str">
        <f t="shared" si="32"/>
        <v>Anafiotika</v>
      </c>
      <c r="W1061" s="1" t="str">
        <f>VLOOKUP(V1061,Attractions!C:G,4,0)</f>
        <v>Neighborhoods</v>
      </c>
    </row>
    <row r="1062" spans="1:23">
      <c r="A1062" t="s">
        <v>1316</v>
      </c>
      <c r="B1062" t="s">
        <v>92</v>
      </c>
      <c r="C1062" t="s">
        <v>1328</v>
      </c>
      <c r="D1062">
        <v>4.2</v>
      </c>
      <c r="E1062">
        <v>5771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 t="b">
        <f t="shared" si="33"/>
        <v>0</v>
      </c>
      <c r="V1062" t="str">
        <f t="shared" si="32"/>
        <v>Monastiraki</v>
      </c>
      <c r="W1062" s="1" t="str">
        <f>VLOOKUP(V1062,Attractions!C:G,4,0)</f>
        <v>Neighborhoods</v>
      </c>
    </row>
    <row r="1063" spans="1:23">
      <c r="A1063" t="s">
        <v>1316</v>
      </c>
      <c r="B1063" t="s">
        <v>92</v>
      </c>
      <c r="C1063" t="s">
        <v>1329</v>
      </c>
      <c r="D1063">
        <v>4.7</v>
      </c>
      <c r="E1063">
        <v>1816</v>
      </c>
      <c r="F1063">
        <v>1</v>
      </c>
      <c r="G1063">
        <v>0</v>
      </c>
      <c r="H1063">
        <v>0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 t="b">
        <f t="shared" si="33"/>
        <v>0</v>
      </c>
      <c r="V1063" t="str">
        <f t="shared" si="32"/>
        <v>Odeon of Herodes Atticus</v>
      </c>
      <c r="W1063" s="1" t="str">
        <f>VLOOKUP(V1063,Attractions!C:G,4,0)</f>
        <v>Historic Sites • Theaters</v>
      </c>
    </row>
    <row r="1064" spans="1:23">
      <c r="A1064" t="s">
        <v>1316</v>
      </c>
      <c r="B1064" t="s">
        <v>92</v>
      </c>
      <c r="C1064" t="s">
        <v>1331</v>
      </c>
      <c r="D1064">
        <v>4.5999999999999996</v>
      </c>
      <c r="E1064">
        <v>1483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1</v>
      </c>
      <c r="T1064">
        <v>0</v>
      </c>
      <c r="U1064" t="b">
        <f t="shared" si="33"/>
        <v>0</v>
      </c>
      <c r="V1064" t="str">
        <f t="shared" si="32"/>
        <v>Areopagus Hill</v>
      </c>
      <c r="W1064" s="1" t="str">
        <f>VLOOKUP(V1064,Attractions!C:G,4,0)</f>
        <v>Points of Interest • Landmarks • Historic Walking Areas</v>
      </c>
    </row>
    <row r="1065" spans="1:23">
      <c r="A1065" t="s">
        <v>1316</v>
      </c>
      <c r="B1065" t="s">
        <v>92</v>
      </c>
      <c r="C1065" t="s">
        <v>1332</v>
      </c>
      <c r="D1065">
        <v>4.9000000000000004</v>
      </c>
      <c r="E1065">
        <v>773</v>
      </c>
      <c r="F1065">
        <v>0</v>
      </c>
      <c r="G1065">
        <v>0</v>
      </c>
      <c r="H1065">
        <v>0</v>
      </c>
      <c r="I1065">
        <v>1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 t="b">
        <f t="shared" si="33"/>
        <v>0</v>
      </c>
      <c r="V1065" t="str">
        <f t="shared" si="32"/>
        <v>Museum of Ancient Agora</v>
      </c>
      <c r="W1065" s="1" t="str">
        <f>VLOOKUP(V1065,Attractions!C:G,4,0)</f>
        <v>Speciality Museums • Cultural Events</v>
      </c>
    </row>
    <row r="1066" spans="1:23">
      <c r="A1066" t="s">
        <v>1316</v>
      </c>
      <c r="B1066" t="s">
        <v>92</v>
      </c>
      <c r="C1066" t="s">
        <v>1334</v>
      </c>
      <c r="D1066">
        <v>4.5999999999999996</v>
      </c>
      <c r="E1066">
        <v>1608</v>
      </c>
      <c r="F1066">
        <v>0</v>
      </c>
      <c r="G1066">
        <v>0</v>
      </c>
      <c r="H1066">
        <v>0</v>
      </c>
      <c r="I1066">
        <v>1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 t="b">
        <f t="shared" si="33"/>
        <v>0</v>
      </c>
      <c r="V1066" t="str">
        <f t="shared" si="32"/>
        <v>Benaki Museum</v>
      </c>
      <c r="W1066" s="1" t="str">
        <f>VLOOKUP(V1066,Attractions!C:G,4,0)</f>
        <v>Art Museums</v>
      </c>
    </row>
    <row r="1067" spans="1:23">
      <c r="A1067" t="s">
        <v>1316</v>
      </c>
      <c r="B1067" t="s">
        <v>92</v>
      </c>
      <c r="C1067" t="s">
        <v>1335</v>
      </c>
      <c r="D1067">
        <v>4.0999999999999996</v>
      </c>
      <c r="E1067">
        <v>1524</v>
      </c>
      <c r="F1067">
        <v>0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 t="b">
        <f t="shared" si="33"/>
        <v>0</v>
      </c>
      <c r="V1067" t="str">
        <f t="shared" si="32"/>
        <v>National Garden</v>
      </c>
      <c r="W1067" s="1" t="str">
        <f>VLOOKUP(V1067,Attractions!C:G,4,0)</f>
        <v>Gardens</v>
      </c>
    </row>
    <row r="1068" spans="1:23">
      <c r="A1068" t="s">
        <v>1316</v>
      </c>
      <c r="B1068" t="s">
        <v>92</v>
      </c>
      <c r="C1068" t="s">
        <v>1336</v>
      </c>
      <c r="D1068">
        <v>4.7</v>
      </c>
      <c r="E1068">
        <v>2868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1</v>
      </c>
      <c r="T1068">
        <v>0</v>
      </c>
      <c r="U1068" t="b">
        <f t="shared" si="33"/>
        <v>0</v>
      </c>
      <c r="V1068" t="str">
        <f t="shared" si="32"/>
        <v>Erechtheion</v>
      </c>
      <c r="W1068" s="1" t="str">
        <f>VLOOKUP(V1068,Attractions!C:G,4,0)</f>
        <v>Ancient Ruins • Points of Interest • Landmarks</v>
      </c>
    </row>
    <row r="1069" spans="1:23">
      <c r="A1069" t="s">
        <v>1316</v>
      </c>
      <c r="B1069" t="s">
        <v>92</v>
      </c>
      <c r="C1069" t="s">
        <v>1337</v>
      </c>
      <c r="D1069">
        <v>3.9</v>
      </c>
      <c r="E1069">
        <v>792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 t="b">
        <f t="shared" si="33"/>
        <v>0</v>
      </c>
      <c r="V1069" t="str">
        <f t="shared" si="32"/>
        <v>Central Market (Varvakios Agora)</v>
      </c>
      <c r="W1069" s="1" t="str">
        <f>VLOOKUP(V1069,Attractions!C:G,4,0)</f>
        <v>Flea • Street Markets</v>
      </c>
    </row>
    <row r="1070" spans="1:23">
      <c r="A1070" t="s">
        <v>1316</v>
      </c>
      <c r="B1070" t="s">
        <v>92</v>
      </c>
      <c r="C1070" t="s">
        <v>1338</v>
      </c>
      <c r="D1070">
        <v>4.7</v>
      </c>
      <c r="E1070">
        <v>1273</v>
      </c>
      <c r="F1070">
        <v>0</v>
      </c>
      <c r="G1070">
        <v>0</v>
      </c>
      <c r="H1070">
        <v>0</v>
      </c>
      <c r="I1070">
        <v>1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 t="b">
        <f t="shared" si="33"/>
        <v>0</v>
      </c>
      <c r="V1070" t="str">
        <f t="shared" si="32"/>
        <v>Museum of Cycladic Art</v>
      </c>
      <c r="W1070" s="1" t="str">
        <f>VLOOKUP(V1070,Attractions!C:G,4,0)</f>
        <v>Art Museums</v>
      </c>
    </row>
    <row r="1071" spans="1:23">
      <c r="A1071" t="s">
        <v>1316</v>
      </c>
      <c r="B1071" t="s">
        <v>92</v>
      </c>
      <c r="C1071" t="s">
        <v>1339</v>
      </c>
      <c r="D1071">
        <v>4.2</v>
      </c>
      <c r="E1071">
        <v>378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 t="b">
        <f t="shared" si="33"/>
        <v>0</v>
      </c>
      <c r="V1071" t="str">
        <f t="shared" si="32"/>
        <v>Psiri</v>
      </c>
      <c r="W1071" s="1" t="str">
        <f>VLOOKUP(V1071,Attractions!C:G,4,0)</f>
        <v>Neighborhoods</v>
      </c>
    </row>
    <row r="1072" spans="1:23">
      <c r="A1072" t="s">
        <v>1316</v>
      </c>
      <c r="B1072" t="s">
        <v>92</v>
      </c>
      <c r="C1072" t="s">
        <v>1340</v>
      </c>
      <c r="D1072">
        <v>4.5</v>
      </c>
      <c r="E1072">
        <v>1297</v>
      </c>
      <c r="F1072">
        <v>1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 t="b">
        <f t="shared" si="33"/>
        <v>0</v>
      </c>
      <c r="V1072" t="str">
        <f t="shared" si="32"/>
        <v>Temple of Olympian Zeus</v>
      </c>
      <c r="W1072" s="1" t="str">
        <f>VLOOKUP(V1072,Attractions!C:G,4,0)</f>
        <v>Ancient Ruins • Monuments • Statues</v>
      </c>
    </row>
    <row r="1073" spans="1:23">
      <c r="A1073" t="s">
        <v>1316</v>
      </c>
      <c r="B1073" t="s">
        <v>92</v>
      </c>
      <c r="C1073" t="s">
        <v>1342</v>
      </c>
      <c r="D1073">
        <v>4.5</v>
      </c>
      <c r="E1073">
        <v>297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1</v>
      </c>
      <c r="T1073">
        <v>0</v>
      </c>
      <c r="U1073" t="b">
        <f t="shared" si="33"/>
        <v>0</v>
      </c>
      <c r="V1073" t="str">
        <f t="shared" si="32"/>
        <v>Changing of the Guard (Syntagma Square)</v>
      </c>
      <c r="W1073" s="1" t="str">
        <f>VLOOKUP(V1073,Attractions!C:G,4,0)</f>
        <v>Points of Interest • Landmarks</v>
      </c>
    </row>
    <row r="1074" spans="1:23">
      <c r="A1074" t="s">
        <v>1316</v>
      </c>
      <c r="B1074" t="s">
        <v>92</v>
      </c>
      <c r="C1074" t="s">
        <v>1343</v>
      </c>
      <c r="D1074">
        <v>4.2</v>
      </c>
      <c r="E1074">
        <v>4660</v>
      </c>
      <c r="F1074">
        <v>1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 t="b">
        <f t="shared" si="33"/>
        <v>0</v>
      </c>
      <c r="V1074" t="str">
        <f t="shared" si="32"/>
        <v>Arch of Hadrian</v>
      </c>
      <c r="W1074" s="1" t="str">
        <f>VLOOKUP(V1074,Attractions!C:G,4,0)</f>
        <v>Ancient Ruins • Monuments • Statues</v>
      </c>
    </row>
    <row r="1075" spans="1:23">
      <c r="A1075" t="s">
        <v>1316</v>
      </c>
      <c r="B1075" t="s">
        <v>92</v>
      </c>
      <c r="C1075" t="s">
        <v>1344</v>
      </c>
      <c r="D1075">
        <v>4.4000000000000004</v>
      </c>
      <c r="E1075">
        <v>738</v>
      </c>
      <c r="F1075">
        <v>1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 t="b">
        <f t="shared" si="33"/>
        <v>0</v>
      </c>
      <c r="V1075" t="str">
        <f t="shared" si="32"/>
        <v>Areopagus Hill (Apostle Paul's Speech Site)</v>
      </c>
      <c r="W1075" s="1" t="str">
        <f>VLOOKUP(V1075,Attractions!C:G,4,0)</f>
        <v>Historic Sites • Geologic Formations</v>
      </c>
    </row>
    <row r="1076" spans="1:23">
      <c r="A1076" t="s">
        <v>1316</v>
      </c>
      <c r="B1076" t="s">
        <v>92</v>
      </c>
      <c r="C1076" t="s">
        <v>1346</v>
      </c>
      <c r="D1076">
        <v>4.4000000000000004</v>
      </c>
      <c r="E1076">
        <v>790</v>
      </c>
      <c r="F1076">
        <v>0</v>
      </c>
      <c r="G1076">
        <v>1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1</v>
      </c>
      <c r="T1076">
        <v>0</v>
      </c>
      <c r="U1076" t="b">
        <f t="shared" si="33"/>
        <v>0</v>
      </c>
      <c r="V1076" t="str">
        <f t="shared" si="32"/>
        <v>Metropolitan Cathedral of Athens</v>
      </c>
      <c r="W1076" s="1" t="str">
        <f>VLOOKUP(V1076,Attractions!C:G,4,0)</f>
        <v>Churches • Cathedrals</v>
      </c>
    </row>
    <row r="1077" spans="1:23">
      <c r="A1077" t="s">
        <v>1316</v>
      </c>
      <c r="B1077" t="s">
        <v>92</v>
      </c>
      <c r="C1077" t="s">
        <v>1347</v>
      </c>
      <c r="D1077">
        <v>4.2</v>
      </c>
      <c r="E1077">
        <v>786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 t="b">
        <f t="shared" si="33"/>
        <v>0</v>
      </c>
      <c r="V1077" t="str">
        <f t="shared" si="32"/>
        <v>Museum of Illusions Athens</v>
      </c>
      <c r="W1077" s="1" t="str">
        <f>VLOOKUP(V1077,Attractions!C:G,4,0)</f>
        <v>Speciality Museums • Children's Museums</v>
      </c>
    </row>
    <row r="1078" spans="1:23">
      <c r="A1078" t="s">
        <v>1316</v>
      </c>
      <c r="B1078" t="s">
        <v>92</v>
      </c>
      <c r="C1078" t="s">
        <v>1348</v>
      </c>
      <c r="D1078">
        <v>3.9</v>
      </c>
      <c r="E1078">
        <v>581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1</v>
      </c>
      <c r="T1078">
        <v>0</v>
      </c>
      <c r="U1078" t="b">
        <f t="shared" si="33"/>
        <v>0</v>
      </c>
      <c r="V1078" t="str">
        <f t="shared" si="32"/>
        <v>Ermou Street</v>
      </c>
      <c r="W1078" s="1" t="str">
        <f>VLOOKUP(V1078,Attractions!C:G,4,0)</f>
        <v>Points of Interest • Landmarks</v>
      </c>
    </row>
    <row r="1079" spans="1:23">
      <c r="A1079" t="s">
        <v>1316</v>
      </c>
      <c r="B1079" t="s">
        <v>92</v>
      </c>
      <c r="C1079" t="s">
        <v>1349</v>
      </c>
      <c r="D1079">
        <v>4.5999999999999996</v>
      </c>
      <c r="E1079">
        <v>379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 t="b">
        <f t="shared" si="33"/>
        <v>0</v>
      </c>
      <c r="V1079" t="str">
        <f t="shared" si="32"/>
        <v>Hellenic Motor Museum</v>
      </c>
      <c r="W1079" s="1" t="str">
        <f>VLOOKUP(V1079,Attractions!C:G,4,0)</f>
        <v>Speciality Museums</v>
      </c>
    </row>
    <row r="1080" spans="1:23">
      <c r="A1080" t="s">
        <v>1316</v>
      </c>
      <c r="B1080" t="s">
        <v>92</v>
      </c>
      <c r="C1080" t="s">
        <v>1350</v>
      </c>
      <c r="D1080">
        <v>4.3</v>
      </c>
      <c r="E1080">
        <v>1110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 t="b">
        <f t="shared" si="33"/>
        <v>0</v>
      </c>
      <c r="V1080" t="str">
        <f t="shared" si="32"/>
        <v>Theatre of Dionysus</v>
      </c>
      <c r="W1080" s="1" t="str">
        <f>VLOOKUP(V1080,Attractions!C:G,4,0)</f>
        <v>Ancient Ruins</v>
      </c>
    </row>
    <row r="1081" spans="1:23">
      <c r="A1081" t="s">
        <v>1316</v>
      </c>
      <c r="B1081" t="s">
        <v>92</v>
      </c>
      <c r="C1081" t="s">
        <v>1351</v>
      </c>
      <c r="D1081">
        <v>4.5</v>
      </c>
      <c r="E1081">
        <v>1031</v>
      </c>
      <c r="F1081">
        <v>1</v>
      </c>
      <c r="G1081">
        <v>0</v>
      </c>
      <c r="H1081">
        <v>0</v>
      </c>
      <c r="I1081">
        <v>0</v>
      </c>
      <c r="J1081">
        <v>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 t="b">
        <f t="shared" si="33"/>
        <v>0</v>
      </c>
      <c r="V1081" t="str">
        <f t="shared" si="32"/>
        <v>Byzantine and Christian Museum</v>
      </c>
      <c r="W1081" s="1" t="str">
        <f>VLOOKUP(V1081,Attractions!C:G,4,0)</f>
        <v>History Museums</v>
      </c>
    </row>
    <row r="1082" spans="1:23">
      <c r="A1082" t="s">
        <v>89</v>
      </c>
      <c r="B1082" t="s">
        <v>92</v>
      </c>
      <c r="C1082" t="s">
        <v>1352</v>
      </c>
      <c r="D1082">
        <v>4.8</v>
      </c>
      <c r="E1082">
        <v>3493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1</v>
      </c>
      <c r="S1082">
        <v>0</v>
      </c>
      <c r="T1082">
        <v>0</v>
      </c>
      <c r="U1082" t="b">
        <f t="shared" si="33"/>
        <v>0</v>
      </c>
      <c r="V1082" t="str">
        <f t="shared" si="32"/>
        <v>Oia-Fira Hiking Trail</v>
      </c>
      <c r="W1082" s="1" t="str">
        <f>VLOOKUP(V1082,Attractions!C:G,4,0)</f>
        <v>Hiking Trails</v>
      </c>
    </row>
    <row r="1083" spans="1:23">
      <c r="A1083" t="s">
        <v>89</v>
      </c>
      <c r="B1083" t="s">
        <v>92</v>
      </c>
      <c r="C1083" t="s">
        <v>1353</v>
      </c>
      <c r="D1083">
        <v>4.0999999999999996</v>
      </c>
      <c r="E1083">
        <v>7138</v>
      </c>
      <c r="F1083">
        <v>0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  <c r="U1083" t="b">
        <f t="shared" si="33"/>
        <v>0</v>
      </c>
      <c r="V1083" t="str">
        <f t="shared" si="32"/>
        <v>Perissa Black Sand Beach</v>
      </c>
      <c r="W1083" s="1" t="str">
        <f>VLOOKUP(V1083,Attractions!C:G,4,0)</f>
        <v>Beaches</v>
      </c>
    </row>
    <row r="1084" spans="1:23">
      <c r="A1084" t="s">
        <v>89</v>
      </c>
      <c r="B1084" t="s">
        <v>92</v>
      </c>
      <c r="C1084" t="s">
        <v>1354</v>
      </c>
      <c r="D1084">
        <v>4.3</v>
      </c>
      <c r="E1084">
        <v>5971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0</v>
      </c>
      <c r="S1084">
        <v>0</v>
      </c>
      <c r="T1084">
        <v>0</v>
      </c>
      <c r="U1084" t="b">
        <f t="shared" si="33"/>
        <v>0</v>
      </c>
      <c r="V1084" t="str">
        <f t="shared" si="32"/>
        <v>Perivolos Beach</v>
      </c>
      <c r="W1084" s="1" t="str">
        <f>VLOOKUP(V1084,Attractions!C:G,4,0)</f>
        <v>Beaches</v>
      </c>
    </row>
    <row r="1085" spans="1:23">
      <c r="A1085" t="s">
        <v>89</v>
      </c>
      <c r="B1085" t="s">
        <v>92</v>
      </c>
      <c r="C1085" t="s">
        <v>1355</v>
      </c>
      <c r="D1085">
        <v>4.5</v>
      </c>
      <c r="E1085">
        <v>4039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 t="b">
        <f t="shared" si="33"/>
        <v>0</v>
      </c>
      <c r="V1085" t="str">
        <f t="shared" si="32"/>
        <v>Ammoudi Bay</v>
      </c>
      <c r="W1085" s="1" t="str">
        <f>VLOOKUP(V1085,Attractions!C:G,4,0)</f>
        <v>Bodies of Water</v>
      </c>
    </row>
    <row r="1086" spans="1:23">
      <c r="A1086" t="s">
        <v>89</v>
      </c>
      <c r="B1086" t="s">
        <v>92</v>
      </c>
      <c r="C1086" t="s">
        <v>1356</v>
      </c>
      <c r="D1086">
        <v>4.4000000000000004</v>
      </c>
      <c r="E1086">
        <v>9925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1</v>
      </c>
      <c r="T1086">
        <v>0</v>
      </c>
      <c r="U1086" t="b">
        <f t="shared" si="33"/>
        <v>0</v>
      </c>
      <c r="V1086" t="str">
        <f t="shared" si="32"/>
        <v>Oia</v>
      </c>
      <c r="W1086" s="1" t="str">
        <f>VLOOKUP(V1086,Attractions!C:G,4,0)</f>
        <v>Points of Interest • Landmarks</v>
      </c>
    </row>
    <row r="1087" spans="1:23">
      <c r="A1087" t="s">
        <v>89</v>
      </c>
      <c r="B1087" t="s">
        <v>92</v>
      </c>
      <c r="C1087" t="s">
        <v>1357</v>
      </c>
      <c r="D1087">
        <v>4.2</v>
      </c>
      <c r="E1087">
        <v>5797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 t="b">
        <f t="shared" si="33"/>
        <v>0</v>
      </c>
      <c r="V1087" t="str">
        <f t="shared" si="32"/>
        <v>Akrotiri Archaeological Site</v>
      </c>
      <c r="W1087" s="1" t="str">
        <f>VLOOKUP(V1087,Attractions!C:G,4,0)</f>
        <v>Ancient Ruins</v>
      </c>
    </row>
    <row r="1088" spans="1:23">
      <c r="A1088" t="s">
        <v>89</v>
      </c>
      <c r="B1088" t="s">
        <v>92</v>
      </c>
      <c r="C1088" t="s">
        <v>1358</v>
      </c>
      <c r="D1088">
        <v>3.6</v>
      </c>
      <c r="E1088">
        <v>6459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1</v>
      </c>
      <c r="R1088">
        <v>0</v>
      </c>
      <c r="S1088">
        <v>0</v>
      </c>
      <c r="T1088">
        <v>0</v>
      </c>
      <c r="U1088" t="b">
        <f t="shared" si="33"/>
        <v>0</v>
      </c>
      <c r="V1088" t="str">
        <f t="shared" si="32"/>
        <v>Red Beach</v>
      </c>
      <c r="W1088" s="1" t="str">
        <f>VLOOKUP(V1088,Attractions!C:G,4,0)</f>
        <v>Beaches</v>
      </c>
    </row>
    <row r="1089" spans="1:23">
      <c r="A1089" t="s">
        <v>89</v>
      </c>
      <c r="B1089" t="s">
        <v>92</v>
      </c>
      <c r="C1089" t="s">
        <v>1359</v>
      </c>
      <c r="D1089">
        <v>4.2</v>
      </c>
      <c r="E1089">
        <v>2118</v>
      </c>
      <c r="F1089">
        <v>0</v>
      </c>
      <c r="G1089">
        <v>0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 t="b">
        <f t="shared" si="33"/>
        <v>0</v>
      </c>
      <c r="V1089" t="str">
        <f t="shared" si="32"/>
        <v>Nea Kameni</v>
      </c>
      <c r="W1089" s="1" t="str">
        <f>VLOOKUP(V1089,Attractions!C:G,4,0)</f>
        <v>Volcanos</v>
      </c>
    </row>
    <row r="1090" spans="1:23">
      <c r="A1090" t="s">
        <v>89</v>
      </c>
      <c r="B1090" t="s">
        <v>92</v>
      </c>
      <c r="C1090" t="s">
        <v>1361</v>
      </c>
      <c r="D1090">
        <v>4.4000000000000004</v>
      </c>
      <c r="E1090">
        <v>1382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0</v>
      </c>
      <c r="S1090">
        <v>0</v>
      </c>
      <c r="T1090">
        <v>0</v>
      </c>
      <c r="U1090" t="b">
        <f t="shared" si="33"/>
        <v>0</v>
      </c>
      <c r="V1090" t="str">
        <f t="shared" ref="V1090:V1153" si="34">C1090</f>
        <v>Kamari Beach</v>
      </c>
      <c r="W1090" s="1" t="str">
        <f>VLOOKUP(V1090,Attractions!C:G,4,0)</f>
        <v>Beaches</v>
      </c>
    </row>
    <row r="1091" spans="1:23">
      <c r="A1091" t="s">
        <v>89</v>
      </c>
      <c r="B1091" t="s">
        <v>92</v>
      </c>
      <c r="C1091" t="s">
        <v>1362</v>
      </c>
      <c r="D1091">
        <v>4.3</v>
      </c>
      <c r="E1091">
        <v>2429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 t="b">
        <f t="shared" ref="U1091:U1154" si="35">IF(AND(F1091=0,G1091=0,H1091=0,I1091=0,J1091=0,L1091=0,M1091=0,N1091=0,O1091=0,P1091=0,Q1091=0,R1091=0,S1091=0,K1091=0),TRUE,FALSE)</f>
        <v>0</v>
      </c>
      <c r="V1091" t="str">
        <f t="shared" si="34"/>
        <v>Ancient Thera</v>
      </c>
      <c r="W1091" s="1" t="str">
        <f>VLOOKUP(V1091,Attractions!C:G,4,0)</f>
        <v>Historic Sites • Ancient Ruins</v>
      </c>
    </row>
    <row r="1092" spans="1:23">
      <c r="A1092" t="s">
        <v>89</v>
      </c>
      <c r="B1092" t="s">
        <v>92</v>
      </c>
      <c r="C1092" t="s">
        <v>1363</v>
      </c>
      <c r="D1092">
        <v>3.8</v>
      </c>
      <c r="E1092">
        <v>1830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 t="b">
        <f t="shared" si="35"/>
        <v>0</v>
      </c>
      <c r="V1092" t="str">
        <f t="shared" si="34"/>
        <v>Fira Cable Car</v>
      </c>
      <c r="W1092" s="1" t="str">
        <f>VLOOKUP(V1092,Attractions!C:G,4,0)</f>
        <v>Trams</v>
      </c>
    </row>
    <row r="1093" spans="1:23">
      <c r="A1093" t="s">
        <v>89</v>
      </c>
      <c r="B1093" t="s">
        <v>92</v>
      </c>
      <c r="C1093" t="s">
        <v>1364</v>
      </c>
      <c r="D1093">
        <v>4.7</v>
      </c>
      <c r="E1093">
        <v>1023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 t="b">
        <f t="shared" si="35"/>
        <v>0</v>
      </c>
      <c r="V1093" t="str">
        <f t="shared" si="34"/>
        <v>Santo Winery</v>
      </c>
      <c r="W1093" s="1" t="str">
        <f>VLOOKUP(V1093,Attractions!C:G,4,0)</f>
        <v>Wineries • Vineyards</v>
      </c>
    </row>
    <row r="1094" spans="1:23">
      <c r="A1094" t="s">
        <v>89</v>
      </c>
      <c r="B1094" t="s">
        <v>92</v>
      </c>
      <c r="C1094" t="s">
        <v>1365</v>
      </c>
      <c r="D1094">
        <v>4.3</v>
      </c>
      <c r="E1094">
        <v>829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0</v>
      </c>
      <c r="U1094" t="b">
        <f t="shared" si="35"/>
        <v>0</v>
      </c>
      <c r="V1094" t="str">
        <f t="shared" si="34"/>
        <v>Vlychada Beach</v>
      </c>
      <c r="W1094" s="1" t="str">
        <f>VLOOKUP(V1094,Attractions!C:G,4,0)</f>
        <v>Beaches</v>
      </c>
    </row>
    <row r="1095" spans="1:23">
      <c r="A1095" t="s">
        <v>89</v>
      </c>
      <c r="B1095" t="s">
        <v>92</v>
      </c>
      <c r="C1095" t="s">
        <v>1366</v>
      </c>
      <c r="D1095">
        <v>4.4000000000000004</v>
      </c>
      <c r="E1095">
        <v>1983</v>
      </c>
      <c r="F1095">
        <v>0</v>
      </c>
      <c r="G1095">
        <v>0</v>
      </c>
      <c r="H1095">
        <v>0</v>
      </c>
      <c r="I1095">
        <v>0</v>
      </c>
      <c r="J1095">
        <v>1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 t="b">
        <f t="shared" si="35"/>
        <v>0</v>
      </c>
      <c r="V1095" t="str">
        <f t="shared" si="34"/>
        <v>Museum of Prehistoric Thira</v>
      </c>
      <c r="W1095" s="1" t="str">
        <f>VLOOKUP(V1095,Attractions!C:G,4,0)</f>
        <v>Speciality Museums</v>
      </c>
    </row>
    <row r="1096" spans="1:23">
      <c r="A1096" t="s">
        <v>89</v>
      </c>
      <c r="B1096" t="s">
        <v>92</v>
      </c>
      <c r="C1096" t="s">
        <v>1367</v>
      </c>
      <c r="D1096">
        <v>4.5999999999999996</v>
      </c>
      <c r="E1096">
        <v>1691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 t="b">
        <f t="shared" si="35"/>
        <v>0</v>
      </c>
      <c r="V1096" t="str">
        <f t="shared" si="34"/>
        <v>Skaros Rock</v>
      </c>
      <c r="W1096" s="1" t="str">
        <f>VLOOKUP(V1096,Attractions!C:G,4,0)</f>
        <v>Geologic Formations</v>
      </c>
    </row>
    <row r="1097" spans="1:23">
      <c r="A1097" t="s">
        <v>89</v>
      </c>
      <c r="B1097" t="s">
        <v>92</v>
      </c>
      <c r="C1097" t="s">
        <v>1368</v>
      </c>
      <c r="D1097">
        <v>4.5</v>
      </c>
      <c r="E1097">
        <v>593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1</v>
      </c>
      <c r="T1097">
        <v>0</v>
      </c>
      <c r="U1097" t="b">
        <f t="shared" si="35"/>
        <v>0</v>
      </c>
      <c r="V1097" t="str">
        <f t="shared" si="34"/>
        <v>Pyrgos (Village)</v>
      </c>
      <c r="W1097" s="1" t="str">
        <f>VLOOKUP(V1097,Attractions!C:G,4,0)</f>
        <v>Points of Interest • Landmarks</v>
      </c>
    </row>
    <row r="1098" spans="1:23">
      <c r="A1098" t="s">
        <v>89</v>
      </c>
      <c r="B1098" t="s">
        <v>92</v>
      </c>
      <c r="C1098" t="s">
        <v>1369</v>
      </c>
      <c r="D1098">
        <v>4.3</v>
      </c>
      <c r="E1098">
        <v>639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</v>
      </c>
      <c r="T1098">
        <v>0</v>
      </c>
      <c r="U1098" t="b">
        <f t="shared" si="35"/>
        <v>0</v>
      </c>
      <c r="V1098" t="str">
        <f t="shared" si="34"/>
        <v>Castle of Akrotiri</v>
      </c>
      <c r="W1098" s="1" t="str">
        <f>VLOOKUP(V1098,Attractions!C:G,4,0)</f>
        <v>Historic Sites • Points of Interest • Landmarks</v>
      </c>
    </row>
    <row r="1099" spans="1:23">
      <c r="A1099" t="s">
        <v>89</v>
      </c>
      <c r="B1099" t="s">
        <v>92</v>
      </c>
      <c r="C1099" t="s">
        <v>1370</v>
      </c>
      <c r="D1099">
        <v>4.3</v>
      </c>
      <c r="E1099">
        <v>453</v>
      </c>
      <c r="F1099">
        <v>0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 t="b">
        <f t="shared" si="35"/>
        <v>0</v>
      </c>
      <c r="V1099" t="str">
        <f t="shared" si="34"/>
        <v>Thirasia</v>
      </c>
      <c r="W1099" s="1" t="str">
        <f>VLOOKUP(V1099,Attractions!C:G,4,0)</f>
        <v>Islands</v>
      </c>
    </row>
    <row r="1100" spans="1:23">
      <c r="A1100" t="s">
        <v>89</v>
      </c>
      <c r="B1100" t="s">
        <v>92</v>
      </c>
      <c r="C1100" t="s">
        <v>1371</v>
      </c>
      <c r="D1100">
        <v>4.5</v>
      </c>
      <c r="E1100">
        <v>326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</v>
      </c>
      <c r="T1100">
        <v>0</v>
      </c>
      <c r="U1100" t="b">
        <f t="shared" si="35"/>
        <v>0</v>
      </c>
      <c r="V1100" t="str">
        <f t="shared" si="34"/>
        <v>Three Bells of Fira</v>
      </c>
      <c r="W1100" s="1" t="str">
        <f>VLOOKUP(V1100,Attractions!C:G,4,0)</f>
        <v>Points of Interest • Landmarks</v>
      </c>
    </row>
    <row r="1101" spans="1:23">
      <c r="A1101" t="s">
        <v>89</v>
      </c>
      <c r="B1101" t="s">
        <v>92</v>
      </c>
      <c r="C1101" t="s">
        <v>1372</v>
      </c>
      <c r="D1101">
        <v>4.8</v>
      </c>
      <c r="E1101">
        <v>309</v>
      </c>
      <c r="F1101">
        <v>0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 t="b">
        <f t="shared" si="35"/>
        <v>0</v>
      </c>
      <c r="V1101" t="str">
        <f t="shared" si="34"/>
        <v>Estate Argyros</v>
      </c>
      <c r="W1101" s="1" t="str">
        <f>VLOOKUP(V1101,Attractions!C:G,4,0)</f>
        <v>Wineries • Vineyards</v>
      </c>
    </row>
    <row r="1102" spans="1:23">
      <c r="A1102" t="s">
        <v>89</v>
      </c>
      <c r="B1102" t="s">
        <v>92</v>
      </c>
      <c r="C1102" t="s">
        <v>1373</v>
      </c>
      <c r="D1102">
        <v>4.5999999999999996</v>
      </c>
      <c r="E1102">
        <v>918</v>
      </c>
      <c r="F1102">
        <v>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 t="b">
        <f t="shared" si="35"/>
        <v>0</v>
      </c>
      <c r="V1102" t="str">
        <f t="shared" si="34"/>
        <v>Venetsanos Winery</v>
      </c>
      <c r="W1102" s="1" t="str">
        <f>VLOOKUP(V1102,Attractions!C:G,4,0)</f>
        <v>Wineries • Vineyards</v>
      </c>
    </row>
    <row r="1103" spans="1:23">
      <c r="A1103" t="s">
        <v>89</v>
      </c>
      <c r="B1103" t="s">
        <v>92</v>
      </c>
      <c r="C1103" t="s">
        <v>1374</v>
      </c>
      <c r="D1103">
        <v>4.3</v>
      </c>
      <c r="E1103">
        <v>980</v>
      </c>
      <c r="F1103">
        <v>0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1</v>
      </c>
      <c r="T1103">
        <v>0</v>
      </c>
      <c r="U1103" t="b">
        <f t="shared" si="35"/>
        <v>0</v>
      </c>
      <c r="V1103" t="str">
        <f t="shared" si="34"/>
        <v>Firostefani</v>
      </c>
      <c r="W1103" s="1" t="str">
        <f>VLOOKUP(V1103,Attractions!C:G,4,0)</f>
        <v>Points of Interest • Landmarks • Scenic Walking Areas</v>
      </c>
    </row>
    <row r="1104" spans="1:23">
      <c r="A1104" t="s">
        <v>89</v>
      </c>
      <c r="B1104" t="s">
        <v>92</v>
      </c>
      <c r="C1104" t="s">
        <v>1375</v>
      </c>
      <c r="D1104">
        <v>4.3</v>
      </c>
      <c r="E1104">
        <v>449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 t="b">
        <f t="shared" si="35"/>
        <v>0</v>
      </c>
      <c r="V1104" t="str">
        <f t="shared" si="34"/>
        <v>Prophet Elias Monastery</v>
      </c>
      <c r="W1104" s="1" t="str">
        <f>VLOOKUP(V1104,Attractions!C:G,4,0)</f>
        <v>Speciality Museums</v>
      </c>
    </row>
    <row r="1105" spans="1:23">
      <c r="A1105" t="s">
        <v>89</v>
      </c>
      <c r="B1105" t="s">
        <v>92</v>
      </c>
      <c r="C1105" t="s">
        <v>1376</v>
      </c>
      <c r="D1105">
        <v>4.2</v>
      </c>
      <c r="E1105">
        <v>516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0</v>
      </c>
      <c r="U1105" t="b">
        <f t="shared" si="35"/>
        <v>0</v>
      </c>
      <c r="V1105" t="str">
        <f t="shared" si="34"/>
        <v>Monolithos Beach</v>
      </c>
      <c r="W1105" s="1" t="str">
        <f>VLOOKUP(V1105,Attractions!C:G,4,0)</f>
        <v>Beaches</v>
      </c>
    </row>
    <row r="1106" spans="1:23">
      <c r="A1106" t="s">
        <v>89</v>
      </c>
      <c r="B1106" t="s">
        <v>92</v>
      </c>
      <c r="C1106" t="s">
        <v>1377</v>
      </c>
      <c r="D1106">
        <v>4.5</v>
      </c>
      <c r="E1106">
        <v>405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 t="b">
        <f t="shared" si="35"/>
        <v>0</v>
      </c>
      <c r="V1106" t="str">
        <f t="shared" si="34"/>
        <v>Museum of Ancient Thera</v>
      </c>
      <c r="W1106" s="1" t="str">
        <f>VLOOKUP(V1106,Attractions!C:G,4,0)</f>
        <v>Speciality Museums</v>
      </c>
    </row>
    <row r="1107" spans="1:23">
      <c r="A1107" t="s">
        <v>89</v>
      </c>
      <c r="B1107" t="s">
        <v>92</v>
      </c>
      <c r="C1107" t="s">
        <v>1378</v>
      </c>
      <c r="D1107">
        <v>4.2</v>
      </c>
      <c r="E1107">
        <v>1545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1</v>
      </c>
      <c r="T1107">
        <v>0</v>
      </c>
      <c r="U1107" t="b">
        <f t="shared" si="35"/>
        <v>0</v>
      </c>
      <c r="V1107" t="str">
        <f t="shared" si="34"/>
        <v>Akrotiri Lighthouse</v>
      </c>
      <c r="W1107" s="1" t="str">
        <f>VLOOKUP(V1107,Attractions!C:G,4,0)</f>
        <v>Points of Interest • Landmarks • Lighthouses</v>
      </c>
    </row>
    <row r="1108" spans="1:23">
      <c r="A1108" t="s">
        <v>89</v>
      </c>
      <c r="B1108" t="s">
        <v>92</v>
      </c>
      <c r="C1108" t="s">
        <v>1380</v>
      </c>
      <c r="D1108">
        <v>3.8</v>
      </c>
      <c r="E1108">
        <v>673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0</v>
      </c>
      <c r="U1108" t="b">
        <f t="shared" si="35"/>
        <v>0</v>
      </c>
      <c r="V1108" t="str">
        <f t="shared" si="34"/>
        <v>White Beach</v>
      </c>
      <c r="W1108" s="1" t="str">
        <f>VLOOKUP(V1108,Attractions!C:G,4,0)</f>
        <v>Beaches</v>
      </c>
    </row>
    <row r="1109" spans="1:23">
      <c r="A1109" t="s">
        <v>89</v>
      </c>
      <c r="B1109" t="s">
        <v>92</v>
      </c>
      <c r="C1109" t="s">
        <v>1381</v>
      </c>
      <c r="D1109">
        <v>4.4000000000000004</v>
      </c>
      <c r="E1109">
        <v>435</v>
      </c>
      <c r="F1109">
        <v>0</v>
      </c>
      <c r="G1109">
        <v>1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0</v>
      </c>
      <c r="U1109" t="b">
        <f t="shared" si="35"/>
        <v>0</v>
      </c>
      <c r="V1109" t="str">
        <f t="shared" si="34"/>
        <v>Panagia Episkopi</v>
      </c>
      <c r="W1109" s="1" t="str">
        <f>VLOOKUP(V1109,Attractions!C:G,4,0)</f>
        <v>Churches • Cathedrals</v>
      </c>
    </row>
    <row r="1110" spans="1:23">
      <c r="A1110" t="s">
        <v>89</v>
      </c>
      <c r="B1110" t="s">
        <v>92</v>
      </c>
      <c r="C1110" t="s">
        <v>1382</v>
      </c>
      <c r="D1110">
        <v>4.5</v>
      </c>
      <c r="E1110">
        <v>1148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 t="b">
        <f t="shared" si="35"/>
        <v>0</v>
      </c>
      <c r="V1110" t="str">
        <f t="shared" si="34"/>
        <v>Koutsoyannopoulos Wine Museum</v>
      </c>
      <c r="W1110" s="1" t="str">
        <f>VLOOKUP(V1110,Attractions!C:G,4,0)</f>
        <v>Speciality Museums</v>
      </c>
    </row>
    <row r="1111" spans="1:23">
      <c r="A1111" t="s">
        <v>89</v>
      </c>
      <c r="B1111" t="s">
        <v>92</v>
      </c>
      <c r="C1111" t="s">
        <v>1383</v>
      </c>
      <c r="D1111">
        <v>4.2</v>
      </c>
      <c r="E1111">
        <v>101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 t="b">
        <f t="shared" si="35"/>
        <v>0</v>
      </c>
      <c r="V1111" t="str">
        <f t="shared" si="34"/>
        <v>Taxi Boats to Red, White, and Black Beach</v>
      </c>
      <c r="W1111" s="1" t="str">
        <f>VLOOKUP(V1111,Attractions!C:G,4,0)</f>
        <v>Ferries</v>
      </c>
    </row>
    <row r="1112" spans="1:23">
      <c r="A1112" t="s">
        <v>91</v>
      </c>
      <c r="B1112" t="s">
        <v>92</v>
      </c>
      <c r="C1112" t="s">
        <v>1384</v>
      </c>
      <c r="D1112">
        <v>4.5</v>
      </c>
      <c r="E1112">
        <v>16159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1</v>
      </c>
      <c r="U1112" t="b">
        <f t="shared" si="35"/>
        <v>0</v>
      </c>
      <c r="V1112" t="str">
        <f t="shared" si="34"/>
        <v>Elafonisi Beach</v>
      </c>
      <c r="W1112" s="1" t="str">
        <f>VLOOKUP(V1112,Attractions!C:G,4,0)</f>
        <v>Beaches</v>
      </c>
    </row>
    <row r="1113" spans="1:23">
      <c r="A1113" t="s">
        <v>91</v>
      </c>
      <c r="B1113" t="s">
        <v>92</v>
      </c>
      <c r="C1113" t="s">
        <v>1385</v>
      </c>
      <c r="D1113">
        <v>4.5</v>
      </c>
      <c r="E1113">
        <v>11169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0</v>
      </c>
      <c r="T1113">
        <v>0</v>
      </c>
      <c r="U1113" t="b">
        <f t="shared" si="35"/>
        <v>0</v>
      </c>
      <c r="V1113" t="str">
        <f t="shared" si="34"/>
        <v>Balos Lagoon</v>
      </c>
      <c r="W1113" s="1" t="str">
        <f>VLOOKUP(V1113,Attractions!C:G,4,0)</f>
        <v>Beaches</v>
      </c>
    </row>
    <row r="1114" spans="1:23">
      <c r="A1114" t="s">
        <v>91</v>
      </c>
      <c r="B1114" t="s">
        <v>92</v>
      </c>
      <c r="C1114" t="s">
        <v>1386</v>
      </c>
      <c r="D1114">
        <v>4.5999999999999996</v>
      </c>
      <c r="E1114">
        <v>4061</v>
      </c>
      <c r="F1114">
        <v>0</v>
      </c>
      <c r="G1114">
        <v>0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 t="b">
        <f t="shared" si="35"/>
        <v>0</v>
      </c>
      <c r="V1114" t="str">
        <f t="shared" si="34"/>
        <v>Falassarna Beach</v>
      </c>
      <c r="W1114" s="1" t="str">
        <f>VLOOKUP(V1114,Attractions!C:G,4,0)</f>
        <v>Beaches</v>
      </c>
    </row>
    <row r="1115" spans="1:23">
      <c r="A1115" t="s">
        <v>91</v>
      </c>
      <c r="B1115" t="s">
        <v>92</v>
      </c>
      <c r="C1115" t="s">
        <v>1387</v>
      </c>
      <c r="D1115">
        <v>4.5999999999999996</v>
      </c>
      <c r="E1115">
        <v>8429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 t="b">
        <f t="shared" si="35"/>
        <v>0</v>
      </c>
      <c r="V1115" t="str">
        <f t="shared" si="34"/>
        <v>Old Venetian Harbor</v>
      </c>
      <c r="W1115" s="1" t="str">
        <f>VLOOKUP(V1115,Attractions!C:G,4,0)</f>
        <v>Neighborhoods</v>
      </c>
    </row>
    <row r="1116" spans="1:23">
      <c r="A1116" t="s">
        <v>91</v>
      </c>
      <c r="B1116" t="s">
        <v>92</v>
      </c>
      <c r="C1116" t="s">
        <v>1388</v>
      </c>
      <c r="D1116">
        <v>4.7</v>
      </c>
      <c r="E1116">
        <v>3757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 t="b">
        <f t="shared" si="35"/>
        <v>0</v>
      </c>
      <c r="V1116" t="str">
        <f t="shared" si="34"/>
        <v>Reptisland</v>
      </c>
      <c r="W1116" s="1" t="str">
        <f>VLOOKUP(V1116,Attractions!C:G,4,0)</f>
        <v>Aquariums</v>
      </c>
    </row>
    <row r="1117" spans="1:23">
      <c r="A1117" t="s">
        <v>91</v>
      </c>
      <c r="B1117" t="s">
        <v>92</v>
      </c>
      <c r="C1117" t="s">
        <v>1389</v>
      </c>
      <c r="D1117">
        <v>3.9</v>
      </c>
      <c r="E1117">
        <v>13875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 t="b">
        <f t="shared" si="35"/>
        <v>0</v>
      </c>
      <c r="V1117" t="str">
        <f t="shared" si="34"/>
        <v>The Palace of Knossos</v>
      </c>
      <c r="W1117" s="1" t="str">
        <f>VLOOKUP(V1117,Attractions!C:G,4,0)</f>
        <v>Historic Sites • Ancient Ruins</v>
      </c>
    </row>
    <row r="1118" spans="1:23">
      <c r="A1118" t="s">
        <v>91</v>
      </c>
      <c r="B1118" t="s">
        <v>92</v>
      </c>
      <c r="C1118" t="s">
        <v>1390</v>
      </c>
      <c r="D1118">
        <v>4.4000000000000004</v>
      </c>
      <c r="E1118">
        <v>10024</v>
      </c>
      <c r="F1118">
        <v>1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 t="b">
        <f t="shared" si="35"/>
        <v>0</v>
      </c>
      <c r="V1118" t="str">
        <f t="shared" si="34"/>
        <v>Spinalonga</v>
      </c>
      <c r="W1118" s="1" t="str">
        <f>VLOOKUP(V1118,Attractions!C:G,4,0)</f>
        <v>Historic Sites • Islands</v>
      </c>
    </row>
    <row r="1119" spans="1:23">
      <c r="A1119" t="s">
        <v>91</v>
      </c>
      <c r="B1119" t="s">
        <v>92</v>
      </c>
      <c r="C1119" t="s">
        <v>1391</v>
      </c>
      <c r="D1119">
        <v>4.5999999999999996</v>
      </c>
      <c r="E1119">
        <v>6645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1</v>
      </c>
      <c r="T1119">
        <v>0</v>
      </c>
      <c r="U1119" t="b">
        <f t="shared" si="35"/>
        <v>0</v>
      </c>
      <c r="V1119" t="str">
        <f t="shared" si="34"/>
        <v>Chania Old Town</v>
      </c>
      <c r="W1119" s="1" t="str">
        <f>VLOOKUP(V1119,Attractions!C:G,4,0)</f>
        <v>Marinas • Points of Interest • Landmarks</v>
      </c>
    </row>
    <row r="1120" spans="1:23">
      <c r="A1120" t="s">
        <v>91</v>
      </c>
      <c r="B1120" t="s">
        <v>92</v>
      </c>
      <c r="C1120" t="s">
        <v>1393</v>
      </c>
      <c r="D1120">
        <v>4.5999999999999996</v>
      </c>
      <c r="E1120">
        <v>7742</v>
      </c>
      <c r="F1120">
        <v>1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 t="b">
        <f t="shared" si="35"/>
        <v>0</v>
      </c>
      <c r="V1120" t="str">
        <f t="shared" si="34"/>
        <v>Heraklion Archaeological Museum</v>
      </c>
      <c r="W1120" s="1" t="str">
        <f>VLOOKUP(V1120,Attractions!C:G,4,0)</f>
        <v>History Museums</v>
      </c>
    </row>
    <row r="1121" spans="1:23">
      <c r="A1121" t="s">
        <v>91</v>
      </c>
      <c r="B1121" t="s">
        <v>92</v>
      </c>
      <c r="C1121" t="s">
        <v>1394</v>
      </c>
      <c r="D1121">
        <v>4.3</v>
      </c>
      <c r="E1121">
        <v>2878</v>
      </c>
      <c r="F1121">
        <v>0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 t="b">
        <f t="shared" si="35"/>
        <v>0</v>
      </c>
      <c r="V1121" t="str">
        <f t="shared" si="34"/>
        <v>Lake Kournas</v>
      </c>
      <c r="W1121" s="1" t="str">
        <f>VLOOKUP(V1121,Attractions!C:G,4,0)</f>
        <v>Bodies of Water</v>
      </c>
    </row>
    <row r="1122" spans="1:23">
      <c r="A1122" t="s">
        <v>91</v>
      </c>
      <c r="B1122" t="s">
        <v>92</v>
      </c>
      <c r="C1122" t="s">
        <v>1395</v>
      </c>
      <c r="D1122">
        <v>4.5</v>
      </c>
      <c r="E1122">
        <v>3598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 t="b">
        <f t="shared" si="35"/>
        <v>0</v>
      </c>
      <c r="V1122" t="str">
        <f t="shared" si="34"/>
        <v>Samaria Gorge National Park</v>
      </c>
      <c r="W1122" s="1" t="str">
        <f>VLOOKUP(V1122,Attractions!C:G,4,0)</f>
        <v>National Parks</v>
      </c>
    </row>
    <row r="1123" spans="1:23">
      <c r="A1123" t="s">
        <v>91</v>
      </c>
      <c r="B1123" t="s">
        <v>92</v>
      </c>
      <c r="C1123" t="s">
        <v>1396</v>
      </c>
      <c r="D1123">
        <v>4.3</v>
      </c>
      <c r="E1123">
        <v>2421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1</v>
      </c>
      <c r="R1123">
        <v>0</v>
      </c>
      <c r="S1123">
        <v>0</v>
      </c>
      <c r="T1123">
        <v>0</v>
      </c>
      <c r="U1123" t="b">
        <f t="shared" si="35"/>
        <v>0</v>
      </c>
      <c r="V1123" t="str">
        <f t="shared" si="34"/>
        <v>Matala Beach</v>
      </c>
      <c r="W1123" s="1" t="str">
        <f>VLOOKUP(V1123,Attractions!C:G,4,0)</f>
        <v>Beaches</v>
      </c>
    </row>
    <row r="1124" spans="1:23">
      <c r="A1124" t="s">
        <v>91</v>
      </c>
      <c r="B1124" t="s">
        <v>92</v>
      </c>
      <c r="C1124" t="s">
        <v>1397</v>
      </c>
      <c r="D1124">
        <v>4.5999999999999996</v>
      </c>
      <c r="E1124">
        <v>2789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1</v>
      </c>
      <c r="T1124">
        <v>0</v>
      </c>
      <c r="U1124" t="b">
        <f t="shared" si="35"/>
        <v>0</v>
      </c>
      <c r="V1124" t="str">
        <f t="shared" si="34"/>
        <v>Arkadi Monastery</v>
      </c>
      <c r="W1124" s="1" t="str">
        <f>VLOOKUP(V1124,Attractions!C:G,4,0)</f>
        <v>Points of Interest • Landmarks • Religious Sites</v>
      </c>
    </row>
    <row r="1125" spans="1:23">
      <c r="A1125" t="s">
        <v>91</v>
      </c>
      <c r="B1125" t="s">
        <v>92</v>
      </c>
      <c r="C1125" t="s">
        <v>1398</v>
      </c>
      <c r="D1125">
        <v>4.3</v>
      </c>
      <c r="E1125">
        <v>2034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 t="b">
        <f t="shared" si="35"/>
        <v>0</v>
      </c>
      <c r="V1125" t="str">
        <f t="shared" si="34"/>
        <v>Star Beach Water Park</v>
      </c>
      <c r="W1125" s="1" t="str">
        <f>VLOOKUP(V1125,Attractions!C:G,4,0)</f>
        <v>Water Parks</v>
      </c>
    </row>
    <row r="1126" spans="1:23">
      <c r="A1126" t="s">
        <v>91</v>
      </c>
      <c r="B1126" t="s">
        <v>92</v>
      </c>
      <c r="C1126" t="s">
        <v>1399</v>
      </c>
      <c r="D1126">
        <v>4.5</v>
      </c>
      <c r="E1126">
        <v>1280</v>
      </c>
      <c r="F1126">
        <v>0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v>0</v>
      </c>
      <c r="T1126">
        <v>0</v>
      </c>
      <c r="U1126" t="b">
        <f t="shared" si="35"/>
        <v>0</v>
      </c>
      <c r="V1126" t="str">
        <f t="shared" si="34"/>
        <v>Seitan Limania Beach</v>
      </c>
      <c r="W1126" s="1" t="str">
        <f>VLOOKUP(V1126,Attractions!C:G,4,0)</f>
        <v>Beaches</v>
      </c>
    </row>
    <row r="1127" spans="1:23">
      <c r="A1127" t="s">
        <v>91</v>
      </c>
      <c r="B1127" t="s">
        <v>92</v>
      </c>
      <c r="C1127" t="s">
        <v>1400</v>
      </c>
      <c r="D1127">
        <v>4.4000000000000004</v>
      </c>
      <c r="E1127">
        <v>1893</v>
      </c>
      <c r="F1127">
        <v>0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0</v>
      </c>
      <c r="U1127" t="b">
        <f t="shared" si="35"/>
        <v>0</v>
      </c>
      <c r="V1127" t="str">
        <f t="shared" si="34"/>
        <v>Agia Roumeli Beach</v>
      </c>
      <c r="W1127" s="1" t="str">
        <f>VLOOKUP(V1127,Attractions!C:G,4,0)</f>
        <v>Beaches</v>
      </c>
    </row>
    <row r="1128" spans="1:23">
      <c r="A1128" t="s">
        <v>91</v>
      </c>
      <c r="B1128" t="s">
        <v>92</v>
      </c>
      <c r="C1128" t="s">
        <v>1401</v>
      </c>
      <c r="D1128">
        <v>4.7</v>
      </c>
      <c r="E1128">
        <v>1512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 t="b">
        <f t="shared" si="35"/>
        <v>0</v>
      </c>
      <c r="V1128" t="str">
        <f t="shared" si="34"/>
        <v>Botanical Park &amp; Gardens of Crete</v>
      </c>
      <c r="W1128" s="1" t="str">
        <f>VLOOKUP(V1128,Attractions!C:G,4,0)</f>
        <v>Gardens</v>
      </c>
    </row>
    <row r="1129" spans="1:23">
      <c r="A1129" t="s">
        <v>91</v>
      </c>
      <c r="B1129" t="s">
        <v>92</v>
      </c>
      <c r="C1129" t="s">
        <v>1402</v>
      </c>
      <c r="D1129">
        <v>4.5999999999999996</v>
      </c>
      <c r="E1129">
        <v>660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 t="b">
        <f t="shared" si="35"/>
        <v>0</v>
      </c>
      <c r="V1129" t="str">
        <f t="shared" si="34"/>
        <v>Kedrodasos Beach</v>
      </c>
      <c r="W1129" s="1" t="str">
        <f>VLOOKUP(V1129,Attractions!C:G,4,0)</f>
        <v>Beaches</v>
      </c>
    </row>
    <row r="1130" spans="1:23">
      <c r="A1130" t="s">
        <v>91</v>
      </c>
      <c r="B1130" t="s">
        <v>92</v>
      </c>
      <c r="C1130" t="s">
        <v>1403</v>
      </c>
      <c r="D1130">
        <v>4.3</v>
      </c>
      <c r="E1130">
        <v>2808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 t="b">
        <f t="shared" si="35"/>
        <v>0</v>
      </c>
      <c r="V1130" t="str">
        <f t="shared" si="34"/>
        <v>CRETAquarium</v>
      </c>
      <c r="W1130" s="1" t="str">
        <f>VLOOKUP(V1130,Attractions!C:G,4,0)</f>
        <v>Aquariums</v>
      </c>
    </row>
    <row r="1131" spans="1:23">
      <c r="A1131" t="s">
        <v>91</v>
      </c>
      <c r="B1131" t="s">
        <v>92</v>
      </c>
      <c r="C1131" t="s">
        <v>1404</v>
      </c>
      <c r="D1131">
        <v>4.7</v>
      </c>
      <c r="E1131">
        <v>1472</v>
      </c>
      <c r="F1131">
        <v>0</v>
      </c>
      <c r="G1131">
        <v>0</v>
      </c>
      <c r="H1131">
        <v>1</v>
      </c>
      <c r="I1131">
        <v>0</v>
      </c>
      <c r="J1131">
        <v>1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 t="b">
        <f t="shared" si="35"/>
        <v>0</v>
      </c>
      <c r="V1131" t="str">
        <f t="shared" si="34"/>
        <v>Museum of Cretan Ethnology</v>
      </c>
      <c r="W1131" s="1" t="str">
        <f>VLOOKUP(V1131,Attractions!C:G,4,0)</f>
        <v>Speciality Museums • Natural History Museums</v>
      </c>
    </row>
    <row r="1132" spans="1:23">
      <c r="A1132" t="s">
        <v>91</v>
      </c>
      <c r="B1132" t="s">
        <v>92</v>
      </c>
      <c r="C1132" t="s">
        <v>1406</v>
      </c>
      <c r="D1132">
        <v>4.9000000000000004</v>
      </c>
      <c r="E1132">
        <v>1047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 t="b">
        <f t="shared" si="35"/>
        <v>0</v>
      </c>
      <c r="V1132" t="str">
        <f t="shared" si="34"/>
        <v>Historical Museum of Crete (OFI Football Club)</v>
      </c>
      <c r="W1132" s="1" t="str">
        <f>VLOOKUP(V1132,Attractions!C:G,4,0)</f>
        <v>Speciality Museums</v>
      </c>
    </row>
    <row r="1133" spans="1:23">
      <c r="A1133" t="s">
        <v>91</v>
      </c>
      <c r="B1133" t="s">
        <v>92</v>
      </c>
      <c r="C1133" t="s">
        <v>1407</v>
      </c>
      <c r="D1133">
        <v>4.5</v>
      </c>
      <c r="E1133">
        <v>399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 t="b">
        <f t="shared" si="35"/>
        <v>0</v>
      </c>
      <c r="V1133" t="str">
        <f t="shared" si="34"/>
        <v>Mili Gorge</v>
      </c>
      <c r="W1133" s="1" t="str">
        <f>VLOOKUP(V1133,Attractions!C:G,4,0)</f>
        <v>Nature • Wildlife Areas</v>
      </c>
    </row>
    <row r="1134" spans="1:23">
      <c r="A1134" t="s">
        <v>91</v>
      </c>
      <c r="B1134" t="s">
        <v>92</v>
      </c>
      <c r="C1134" t="s">
        <v>1408</v>
      </c>
      <c r="D1134">
        <v>4.8</v>
      </c>
      <c r="E1134">
        <v>788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 t="b">
        <f t="shared" si="35"/>
        <v>0</v>
      </c>
      <c r="V1134" t="str">
        <f t="shared" si="34"/>
        <v>Manousakis Winery</v>
      </c>
      <c r="W1134" s="1" t="str">
        <f>VLOOKUP(V1134,Attractions!C:G,4,0)</f>
        <v>Wineries • Vineyards</v>
      </c>
    </row>
    <row r="1135" spans="1:23">
      <c r="A1135" t="s">
        <v>91</v>
      </c>
      <c r="B1135" t="s">
        <v>92</v>
      </c>
      <c r="C1135" t="s">
        <v>1409</v>
      </c>
      <c r="D1135">
        <v>4.2</v>
      </c>
      <c r="E1135">
        <v>1593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0</v>
      </c>
      <c r="U1135" t="b">
        <f t="shared" si="35"/>
        <v>0</v>
      </c>
      <c r="V1135" t="str">
        <f t="shared" si="34"/>
        <v>Frangokastello Beach</v>
      </c>
      <c r="W1135" s="1" t="str">
        <f>VLOOKUP(V1135,Attractions!C:G,4,0)</f>
        <v>Beaches</v>
      </c>
    </row>
    <row r="1136" spans="1:23">
      <c r="A1136" t="s">
        <v>91</v>
      </c>
      <c r="B1136" t="s">
        <v>92</v>
      </c>
      <c r="C1136" t="s">
        <v>1410</v>
      </c>
      <c r="D1136">
        <v>4.0999999999999996</v>
      </c>
      <c r="E1136">
        <v>2618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 t="b">
        <f t="shared" si="35"/>
        <v>0</v>
      </c>
      <c r="V1136" t="str">
        <f t="shared" si="34"/>
        <v>Chrissi Island</v>
      </c>
      <c r="W1136" s="1" t="str">
        <f>VLOOKUP(V1136,Attractions!C:G,4,0)</f>
        <v>Islands</v>
      </c>
    </row>
    <row r="1137" spans="1:23">
      <c r="A1137" t="s">
        <v>91</v>
      </c>
      <c r="B1137" t="s">
        <v>92</v>
      </c>
      <c r="C1137" t="s">
        <v>1411</v>
      </c>
      <c r="D1137">
        <v>4.9000000000000004</v>
      </c>
      <c r="E1137">
        <v>718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 t="b">
        <f t="shared" si="35"/>
        <v>0</v>
      </c>
      <c r="V1137" t="str">
        <f t="shared" si="34"/>
        <v>Reptile House</v>
      </c>
      <c r="W1137" s="1" t="str">
        <f>VLOOKUP(V1137,Attractions!C:G,4,0)</f>
        <v>Nature • Wildlife Areas</v>
      </c>
    </row>
    <row r="1138" spans="1:23">
      <c r="A1138" t="s">
        <v>91</v>
      </c>
      <c r="B1138" t="s">
        <v>92</v>
      </c>
      <c r="C1138" t="s">
        <v>1412</v>
      </c>
      <c r="D1138">
        <v>4.3</v>
      </c>
      <c r="E1138">
        <v>1071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0</v>
      </c>
      <c r="S1138">
        <v>0</v>
      </c>
      <c r="T1138">
        <v>0</v>
      </c>
      <c r="U1138" t="b">
        <f t="shared" si="35"/>
        <v>0</v>
      </c>
      <c r="V1138" t="str">
        <f t="shared" si="34"/>
        <v>Glyka Nera Beach</v>
      </c>
      <c r="W1138" s="1" t="str">
        <f>VLOOKUP(V1138,Attractions!C:G,4,0)</f>
        <v>Beaches</v>
      </c>
    </row>
    <row r="1139" spans="1:23">
      <c r="A1139" t="s">
        <v>91</v>
      </c>
      <c r="B1139" t="s">
        <v>92</v>
      </c>
      <c r="C1139" t="s">
        <v>1413</v>
      </c>
      <c r="D1139">
        <v>4.0999999999999996</v>
      </c>
      <c r="E1139">
        <v>1410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 t="b">
        <f t="shared" si="35"/>
        <v>0</v>
      </c>
      <c r="V1139" t="str">
        <f t="shared" si="34"/>
        <v>Limnoupolis Water Park</v>
      </c>
      <c r="W1139" s="1" t="str">
        <f>VLOOKUP(V1139,Attractions!C:G,4,0)</f>
        <v>Water Parks</v>
      </c>
    </row>
    <row r="1140" spans="1:23">
      <c r="A1140" t="s">
        <v>91</v>
      </c>
      <c r="B1140" t="s">
        <v>92</v>
      </c>
      <c r="C1140" t="s">
        <v>1414</v>
      </c>
      <c r="D1140">
        <v>4.0999999999999996</v>
      </c>
      <c r="E1140">
        <v>3439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 t="b">
        <f t="shared" si="35"/>
        <v>0</v>
      </c>
      <c r="V1140" t="str">
        <f t="shared" si="34"/>
        <v>Fortezza of Rethymno</v>
      </c>
      <c r="W1140" s="1" t="str">
        <f>VLOOKUP(V1140,Attractions!C:G,4,0)</f>
        <v>Historic Sites</v>
      </c>
    </row>
    <row r="1141" spans="1:23">
      <c r="A1141" t="s">
        <v>91</v>
      </c>
      <c r="B1141" t="s">
        <v>92</v>
      </c>
      <c r="C1141" t="s">
        <v>1415</v>
      </c>
      <c r="D1141">
        <v>4.3</v>
      </c>
      <c r="E1141">
        <v>950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1</v>
      </c>
      <c r="R1141">
        <v>0</v>
      </c>
      <c r="S1141">
        <v>0</v>
      </c>
      <c r="T1141">
        <v>0</v>
      </c>
      <c r="U1141" t="b">
        <f t="shared" si="35"/>
        <v>0</v>
      </c>
      <c r="V1141" t="str">
        <f t="shared" si="34"/>
        <v>Preveli Beach</v>
      </c>
      <c r="W1141" s="1" t="str">
        <f>VLOOKUP(V1141,Attractions!C:G,4,0)</f>
        <v>Beaches</v>
      </c>
    </row>
    <row r="1142" spans="1:23">
      <c r="A1142" t="s">
        <v>90</v>
      </c>
      <c r="B1142" t="s">
        <v>92</v>
      </c>
      <c r="C1142" t="s">
        <v>1416</v>
      </c>
      <c r="D1142">
        <v>4.4000000000000004</v>
      </c>
      <c r="E1142">
        <v>7246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 t="b">
        <f t="shared" si="35"/>
        <v>0</v>
      </c>
      <c r="V1142" t="str">
        <f t="shared" si="34"/>
        <v>Mykonos Town (Chora)</v>
      </c>
      <c r="W1142" s="1" t="str">
        <f>VLOOKUP(V1142,Attractions!C:G,4,0)</f>
        <v>Neighborhoods</v>
      </c>
    </row>
    <row r="1143" spans="1:23">
      <c r="A1143" t="s">
        <v>90</v>
      </c>
      <c r="B1143" t="s">
        <v>92</v>
      </c>
      <c r="C1143" t="s">
        <v>1417</v>
      </c>
      <c r="D1143">
        <v>4.2</v>
      </c>
      <c r="E1143">
        <v>2530</v>
      </c>
      <c r="F1143">
        <v>0</v>
      </c>
      <c r="G1143">
        <v>0</v>
      </c>
      <c r="H1143">
        <v>1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1</v>
      </c>
      <c r="R1143">
        <v>0</v>
      </c>
      <c r="S1143">
        <v>0</v>
      </c>
      <c r="T1143">
        <v>0</v>
      </c>
      <c r="U1143" t="b">
        <f t="shared" si="35"/>
        <v>0</v>
      </c>
      <c r="V1143" t="str">
        <f t="shared" si="34"/>
        <v>Platis Gialos Beach</v>
      </c>
      <c r="W1143" s="1" t="str">
        <f>VLOOKUP(V1143,Attractions!C:G,4,0)</f>
        <v>Beaches</v>
      </c>
    </row>
    <row r="1144" spans="1:23">
      <c r="A1144" t="s">
        <v>90</v>
      </c>
      <c r="B1144" t="s">
        <v>92</v>
      </c>
      <c r="C1144" t="s">
        <v>1418</v>
      </c>
      <c r="D1144">
        <v>4.2</v>
      </c>
      <c r="E1144">
        <v>2582</v>
      </c>
      <c r="F1144">
        <v>0</v>
      </c>
      <c r="G1144">
        <v>0</v>
      </c>
      <c r="H1144">
        <v>1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0</v>
      </c>
      <c r="U1144" t="b">
        <f t="shared" si="35"/>
        <v>0</v>
      </c>
      <c r="V1144" t="str">
        <f t="shared" si="34"/>
        <v>Ornos Beach</v>
      </c>
      <c r="W1144" s="1" t="str">
        <f>VLOOKUP(V1144,Attractions!C:G,4,0)</f>
        <v>Beaches</v>
      </c>
    </row>
    <row r="1145" spans="1:23">
      <c r="A1145" t="s">
        <v>90</v>
      </c>
      <c r="B1145" t="s">
        <v>92</v>
      </c>
      <c r="C1145" t="s">
        <v>1419</v>
      </c>
      <c r="D1145">
        <v>4.4000000000000004</v>
      </c>
      <c r="E1145">
        <v>1322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1</v>
      </c>
      <c r="T1145">
        <v>0</v>
      </c>
      <c r="U1145" t="b">
        <f t="shared" si="35"/>
        <v>0</v>
      </c>
      <c r="V1145" t="str">
        <f t="shared" si="34"/>
        <v>Little Venice</v>
      </c>
      <c r="W1145" s="1" t="str">
        <f>VLOOKUP(V1145,Attractions!C:G,4,0)</f>
        <v>Points of Interest • Landmarks</v>
      </c>
    </row>
    <row r="1146" spans="1:23">
      <c r="A1146" t="s">
        <v>90</v>
      </c>
      <c r="B1146" t="s">
        <v>92</v>
      </c>
      <c r="C1146" t="s">
        <v>1420</v>
      </c>
      <c r="D1146">
        <v>3.9</v>
      </c>
      <c r="E1146">
        <v>2193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0</v>
      </c>
      <c r="S1146">
        <v>0</v>
      </c>
      <c r="T1146">
        <v>0</v>
      </c>
      <c r="U1146" t="b">
        <f t="shared" si="35"/>
        <v>0</v>
      </c>
      <c r="V1146" t="str">
        <f t="shared" si="34"/>
        <v>Paradise Beach</v>
      </c>
      <c r="W1146" s="1" t="str">
        <f>VLOOKUP(V1146,Attractions!C:G,4,0)</f>
        <v>Beaches</v>
      </c>
    </row>
    <row r="1147" spans="1:23">
      <c r="A1147" t="s">
        <v>90</v>
      </c>
      <c r="B1147" t="s">
        <v>92</v>
      </c>
      <c r="C1147" t="s">
        <v>1421</v>
      </c>
      <c r="D1147">
        <v>4.5999999999999996</v>
      </c>
      <c r="E1147">
        <v>581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v>0</v>
      </c>
      <c r="T1147">
        <v>0</v>
      </c>
      <c r="U1147" t="b">
        <f t="shared" si="35"/>
        <v>0</v>
      </c>
      <c r="V1147" t="str">
        <f t="shared" si="34"/>
        <v>Fokos Beach</v>
      </c>
      <c r="W1147" s="1" t="str">
        <f>VLOOKUP(V1147,Attractions!C:G,4,0)</f>
        <v>Beaches</v>
      </c>
    </row>
    <row r="1148" spans="1:23">
      <c r="A1148" t="s">
        <v>90</v>
      </c>
      <c r="B1148" t="s">
        <v>92</v>
      </c>
      <c r="C1148" t="s">
        <v>1422</v>
      </c>
      <c r="D1148">
        <v>4</v>
      </c>
      <c r="E1148">
        <v>1861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v>0</v>
      </c>
      <c r="T1148">
        <v>0</v>
      </c>
      <c r="U1148" t="b">
        <f t="shared" si="35"/>
        <v>0</v>
      </c>
      <c r="V1148" t="str">
        <f t="shared" si="34"/>
        <v>Super Paradise Beach</v>
      </c>
      <c r="W1148" s="1" t="str">
        <f>VLOOKUP(V1148,Attractions!C:G,4,0)</f>
        <v>Beaches</v>
      </c>
    </row>
    <row r="1149" spans="1:23">
      <c r="A1149" t="s">
        <v>90</v>
      </c>
      <c r="B1149" t="s">
        <v>92</v>
      </c>
      <c r="C1149" t="s">
        <v>1423</v>
      </c>
      <c r="D1149">
        <v>4.0999999999999996</v>
      </c>
      <c r="E1149">
        <v>1704</v>
      </c>
      <c r="F1149">
        <v>0</v>
      </c>
      <c r="G1149">
        <v>0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0</v>
      </c>
      <c r="U1149" t="b">
        <f t="shared" si="35"/>
        <v>0</v>
      </c>
      <c r="V1149" t="str">
        <f t="shared" si="34"/>
        <v>Elia Beach</v>
      </c>
      <c r="W1149" s="1" t="str">
        <f>VLOOKUP(V1149,Attractions!C:G,4,0)</f>
        <v>Beaches</v>
      </c>
    </row>
    <row r="1150" spans="1:23">
      <c r="A1150" t="s">
        <v>90</v>
      </c>
      <c r="B1150" t="s">
        <v>92</v>
      </c>
      <c r="C1150" t="s">
        <v>1424</v>
      </c>
      <c r="D1150">
        <v>4.0999999999999996</v>
      </c>
      <c r="E1150">
        <v>3379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1</v>
      </c>
      <c r="T1150">
        <v>0</v>
      </c>
      <c r="U1150" t="b">
        <f t="shared" si="35"/>
        <v>0</v>
      </c>
      <c r="V1150" t="str">
        <f t="shared" si="34"/>
        <v>Mykonos Windmills</v>
      </c>
      <c r="W1150" s="1" t="str">
        <f>VLOOKUP(V1150,Attractions!C:G,4,0)</f>
        <v>Points of Interest • Landmarks</v>
      </c>
    </row>
    <row r="1151" spans="1:23">
      <c r="A1151" t="s">
        <v>90</v>
      </c>
      <c r="B1151" t="s">
        <v>92</v>
      </c>
      <c r="C1151" t="s">
        <v>1425</v>
      </c>
      <c r="D1151">
        <v>4.7</v>
      </c>
      <c r="E1151">
        <v>566</v>
      </c>
      <c r="F1151">
        <v>0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 t="b">
        <f t="shared" si="35"/>
        <v>0</v>
      </c>
      <c r="V1151" t="str">
        <f t="shared" si="34"/>
        <v>Mykonos Vioma Organic Farm</v>
      </c>
      <c r="W1151" s="1" t="str">
        <f>VLOOKUP(V1151,Attractions!C:G,4,0)</f>
        <v>Wineries • Vineyards • Farms</v>
      </c>
    </row>
    <row r="1152" spans="1:23">
      <c r="A1152" t="s">
        <v>90</v>
      </c>
      <c r="B1152" t="s">
        <v>92</v>
      </c>
      <c r="C1152" t="s">
        <v>1427</v>
      </c>
      <c r="D1152">
        <v>4.2</v>
      </c>
      <c r="E1152">
        <v>698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0</v>
      </c>
      <c r="U1152" t="b">
        <f t="shared" si="35"/>
        <v>0</v>
      </c>
      <c r="V1152" t="str">
        <f t="shared" si="34"/>
        <v>Agios Sostis Beach</v>
      </c>
      <c r="W1152" s="1" t="str">
        <f>VLOOKUP(V1152,Attractions!C:G,4,0)</f>
        <v>Beaches</v>
      </c>
    </row>
    <row r="1153" spans="1:23">
      <c r="A1153" t="s">
        <v>90</v>
      </c>
      <c r="B1153" t="s">
        <v>92</v>
      </c>
      <c r="C1153" t="s">
        <v>1428</v>
      </c>
      <c r="D1153">
        <v>4.3</v>
      </c>
      <c r="E1153">
        <v>659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v>0</v>
      </c>
      <c r="U1153" t="b">
        <f t="shared" si="35"/>
        <v>0</v>
      </c>
      <c r="V1153" t="str">
        <f t="shared" si="34"/>
        <v>Kalo Livadi Beach</v>
      </c>
      <c r="W1153" s="1" t="str">
        <f>VLOOKUP(V1153,Attractions!C:G,4,0)</f>
        <v>Beaches</v>
      </c>
    </row>
    <row r="1154" spans="1:23">
      <c r="A1154" t="s">
        <v>90</v>
      </c>
      <c r="B1154" t="s">
        <v>92</v>
      </c>
      <c r="C1154" t="s">
        <v>1429</v>
      </c>
      <c r="D1154">
        <v>4.2</v>
      </c>
      <c r="E1154">
        <v>500</v>
      </c>
      <c r="F1154">
        <v>0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0</v>
      </c>
      <c r="U1154" t="b">
        <f t="shared" si="35"/>
        <v>0</v>
      </c>
      <c r="V1154" t="str">
        <f t="shared" ref="V1154:V1217" si="36">C1154</f>
        <v>Agia Anna Beach</v>
      </c>
      <c r="W1154" s="1" t="str">
        <f>VLOOKUP(V1154,Attractions!C:G,4,0)</f>
        <v>Beaches</v>
      </c>
    </row>
    <row r="1155" spans="1:23">
      <c r="A1155" t="s">
        <v>90</v>
      </c>
      <c r="B1155" t="s">
        <v>92</v>
      </c>
      <c r="C1155" t="s">
        <v>1430</v>
      </c>
      <c r="D1155">
        <v>4.3</v>
      </c>
      <c r="E1155">
        <v>572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 t="b">
        <f t="shared" ref="U1155:U1218" si="37">IF(AND(F1155=0,G1155=0,H1155=0,I1155=0,J1155=0,L1155=0,M1155=0,N1155=0,O1155=0,P1155=0,Q1155=0,R1155=0,S1155=0,K1155=0),TRUE,FALSE)</f>
        <v>0</v>
      </c>
      <c r="V1155" t="str">
        <f t="shared" si="36"/>
        <v>Kalafati Beach</v>
      </c>
      <c r="W1155" s="1" t="str">
        <f>VLOOKUP(V1155,Attractions!C:G,4,0)</f>
        <v>Beaches</v>
      </c>
    </row>
    <row r="1156" spans="1:23">
      <c r="A1156" t="s">
        <v>90</v>
      </c>
      <c r="B1156" t="s">
        <v>92</v>
      </c>
      <c r="C1156" t="s">
        <v>1431</v>
      </c>
      <c r="D1156">
        <v>4.4000000000000004</v>
      </c>
      <c r="E1156">
        <v>587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1</v>
      </c>
      <c r="P1156">
        <v>0</v>
      </c>
      <c r="Q1156">
        <v>0</v>
      </c>
      <c r="R1156">
        <v>0</v>
      </c>
      <c r="S1156">
        <v>0</v>
      </c>
      <c r="T1156">
        <v>0</v>
      </c>
      <c r="U1156" t="b">
        <f t="shared" si="37"/>
        <v>0</v>
      </c>
      <c r="V1156" t="str">
        <f t="shared" si="36"/>
        <v>Mykonos Old Port Ferry</v>
      </c>
      <c r="W1156" s="1" t="str">
        <f>VLOOKUP(V1156,Attractions!C:G,4,0)</f>
        <v>Ferries</v>
      </c>
    </row>
    <row r="1157" spans="1:23">
      <c r="A1157" t="s">
        <v>90</v>
      </c>
      <c r="B1157" t="s">
        <v>92</v>
      </c>
      <c r="C1157" t="s">
        <v>1432</v>
      </c>
      <c r="D1157">
        <v>4.0999999999999996</v>
      </c>
      <c r="E1157">
        <v>1002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</v>
      </c>
      <c r="R1157">
        <v>0</v>
      </c>
      <c r="S1157">
        <v>0</v>
      </c>
      <c r="T1157">
        <v>0</v>
      </c>
      <c r="U1157" t="b">
        <f t="shared" si="37"/>
        <v>0</v>
      </c>
      <c r="V1157" t="str">
        <f t="shared" si="36"/>
        <v>Panormos Beach</v>
      </c>
      <c r="W1157" s="1" t="str">
        <f>VLOOKUP(V1157,Attractions!C:G,4,0)</f>
        <v>Beaches</v>
      </c>
    </row>
    <row r="1158" spans="1:23">
      <c r="A1158" t="s">
        <v>90</v>
      </c>
      <c r="B1158" t="s">
        <v>92</v>
      </c>
      <c r="C1158" t="s">
        <v>1433</v>
      </c>
      <c r="D1158">
        <v>4.0999999999999996</v>
      </c>
      <c r="E1158">
        <v>320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 t="b">
        <f t="shared" si="37"/>
        <v>0</v>
      </c>
      <c r="V1158" t="str">
        <f t="shared" si="36"/>
        <v>Psarou Beach</v>
      </c>
      <c r="W1158" s="1" t="str">
        <f>VLOOKUP(V1158,Attractions!C:G,4,0)</f>
        <v>Beaches</v>
      </c>
    </row>
    <row r="1159" spans="1:23">
      <c r="A1159" t="s">
        <v>90</v>
      </c>
      <c r="B1159" t="s">
        <v>92</v>
      </c>
      <c r="C1159" t="s">
        <v>1434</v>
      </c>
      <c r="D1159">
        <v>4.0999999999999996</v>
      </c>
      <c r="E1159">
        <v>926</v>
      </c>
      <c r="F1159">
        <v>0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 t="b">
        <f t="shared" si="37"/>
        <v>0</v>
      </c>
      <c r="V1159" t="str">
        <f t="shared" si="36"/>
        <v>Paraga Beach</v>
      </c>
      <c r="W1159" s="1" t="str">
        <f>VLOOKUP(V1159,Attractions!C:G,4,0)</f>
        <v>Beaches</v>
      </c>
    </row>
    <row r="1160" spans="1:23">
      <c r="A1160" t="s">
        <v>90</v>
      </c>
      <c r="B1160" t="s">
        <v>92</v>
      </c>
      <c r="C1160" t="s">
        <v>1435</v>
      </c>
      <c r="D1160">
        <v>4.3</v>
      </c>
      <c r="E1160">
        <v>606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 t="b">
        <f t="shared" si="37"/>
        <v>0</v>
      </c>
      <c r="V1160" t="str">
        <f t="shared" si="36"/>
        <v>Panagia Paraportiani Church</v>
      </c>
      <c r="W1160" s="1" t="str">
        <f>VLOOKUP(V1160,Attractions!C:G,4,0)</f>
        <v>Religious Sites</v>
      </c>
    </row>
    <row r="1161" spans="1:23">
      <c r="A1161" t="s">
        <v>90</v>
      </c>
      <c r="B1161" t="s">
        <v>92</v>
      </c>
      <c r="C1161" t="s">
        <v>1436</v>
      </c>
      <c r="D1161">
        <v>4.3</v>
      </c>
      <c r="E1161">
        <v>429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0</v>
      </c>
      <c r="U1161" t="b">
        <f t="shared" si="37"/>
        <v>0</v>
      </c>
      <c r="V1161" t="str">
        <f t="shared" si="36"/>
        <v>Old Port</v>
      </c>
      <c r="W1161" s="1" t="str">
        <f>VLOOKUP(V1161,Attractions!C:G,4,0)</f>
        <v>Marinas</v>
      </c>
    </row>
    <row r="1162" spans="1:23">
      <c r="A1162" t="s">
        <v>90</v>
      </c>
      <c r="B1162" t="s">
        <v>92</v>
      </c>
      <c r="C1162" t="s">
        <v>1438</v>
      </c>
      <c r="D1162">
        <v>4.5</v>
      </c>
      <c r="E1162">
        <v>214</v>
      </c>
      <c r="F1162">
        <v>0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0</v>
      </c>
      <c r="S1162">
        <v>0</v>
      </c>
      <c r="T1162">
        <v>0</v>
      </c>
      <c r="U1162" t="b">
        <f t="shared" si="37"/>
        <v>0</v>
      </c>
      <c r="V1162" t="str">
        <f t="shared" si="36"/>
        <v>Agrari Beach</v>
      </c>
      <c r="W1162" s="1" t="str">
        <f>VLOOKUP(V1162,Attractions!C:G,4,0)</f>
        <v>Beaches</v>
      </c>
    </row>
    <row r="1163" spans="1:23">
      <c r="A1163" t="s">
        <v>90</v>
      </c>
      <c r="B1163" t="s">
        <v>92</v>
      </c>
      <c r="C1163" t="s">
        <v>1439</v>
      </c>
      <c r="D1163">
        <v>4.9000000000000004</v>
      </c>
      <c r="E1163">
        <v>138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 t="b">
        <f t="shared" si="37"/>
        <v>0</v>
      </c>
      <c r="V1163" t="str">
        <f t="shared" si="36"/>
        <v>Mykonos Brewing Company</v>
      </c>
      <c r="W1163" s="1" t="str">
        <f>VLOOKUP(V1163,Attractions!C:G,4,0)</f>
        <v>Breweries</v>
      </c>
    </row>
    <row r="1164" spans="1:23">
      <c r="A1164" t="s">
        <v>90</v>
      </c>
      <c r="B1164" t="s">
        <v>92</v>
      </c>
      <c r="C1164" t="s">
        <v>1440</v>
      </c>
      <c r="D1164">
        <v>4.5999999999999996</v>
      </c>
      <c r="E1164">
        <v>108</v>
      </c>
      <c r="F1164">
        <v>0</v>
      </c>
      <c r="G1164">
        <v>0</v>
      </c>
      <c r="H1164">
        <v>1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1</v>
      </c>
      <c r="R1164">
        <v>0</v>
      </c>
      <c r="S1164">
        <v>0</v>
      </c>
      <c r="T1164">
        <v>0</v>
      </c>
      <c r="U1164" t="b">
        <f t="shared" si="37"/>
        <v>0</v>
      </c>
      <c r="V1164" t="str">
        <f t="shared" si="36"/>
        <v>Ftelia Beach</v>
      </c>
      <c r="W1164" s="1" t="str">
        <f>VLOOKUP(V1164,Attractions!C:G,4,0)</f>
        <v>Beaches</v>
      </c>
    </row>
    <row r="1165" spans="1:23">
      <c r="A1165" t="s">
        <v>90</v>
      </c>
      <c r="B1165" t="s">
        <v>92</v>
      </c>
      <c r="C1165" t="s">
        <v>1441</v>
      </c>
      <c r="D1165">
        <v>4</v>
      </c>
      <c r="E1165">
        <v>446</v>
      </c>
      <c r="F1165">
        <v>0</v>
      </c>
      <c r="G1165">
        <v>0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1</v>
      </c>
      <c r="R1165">
        <v>0</v>
      </c>
      <c r="S1165">
        <v>0</v>
      </c>
      <c r="T1165">
        <v>0</v>
      </c>
      <c r="U1165" t="b">
        <f t="shared" si="37"/>
        <v>0</v>
      </c>
      <c r="V1165" t="str">
        <f t="shared" si="36"/>
        <v>Chora (Mykonos Town)</v>
      </c>
      <c r="W1165" s="1" t="str">
        <f>VLOOKUP(V1165,Attractions!C:G,4,0)</f>
        <v>Beaches</v>
      </c>
    </row>
    <row r="1166" spans="1:23">
      <c r="A1166" t="s">
        <v>90</v>
      </c>
      <c r="B1166" t="s">
        <v>92</v>
      </c>
      <c r="C1166" t="s">
        <v>1442</v>
      </c>
      <c r="D1166">
        <v>3.8</v>
      </c>
      <c r="E1166">
        <v>424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1</v>
      </c>
      <c r="R1166">
        <v>0</v>
      </c>
      <c r="S1166">
        <v>0</v>
      </c>
      <c r="T1166">
        <v>0</v>
      </c>
      <c r="U1166" t="b">
        <f t="shared" si="37"/>
        <v>0</v>
      </c>
      <c r="V1166" t="str">
        <f t="shared" si="36"/>
        <v>Paradise Beach Club</v>
      </c>
      <c r="W1166" s="1" t="str">
        <f>VLOOKUP(V1166,Attractions!C:G,4,0)</f>
        <v>Beaches</v>
      </c>
    </row>
    <row r="1167" spans="1:23">
      <c r="A1167" t="s">
        <v>90</v>
      </c>
      <c r="B1167" t="s">
        <v>92</v>
      </c>
      <c r="C1167" t="s">
        <v>1443</v>
      </c>
      <c r="D1167">
        <v>4.2</v>
      </c>
      <c r="E1167">
        <v>225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 t="b">
        <f t="shared" si="37"/>
        <v>0</v>
      </c>
      <c r="V1167" t="str">
        <f t="shared" si="36"/>
        <v>Aegean Maritime Museum</v>
      </c>
      <c r="W1167" s="1" t="str">
        <f>VLOOKUP(V1167,Attractions!C:G,4,0)</f>
        <v>Religious Sites</v>
      </c>
    </row>
    <row r="1168" spans="1:23">
      <c r="A1168" t="s">
        <v>90</v>
      </c>
      <c r="B1168" t="s">
        <v>92</v>
      </c>
      <c r="C1168" t="s">
        <v>1444</v>
      </c>
      <c r="D1168">
        <v>4</v>
      </c>
      <c r="E1168">
        <v>315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0</v>
      </c>
      <c r="S1168">
        <v>0</v>
      </c>
      <c r="T1168">
        <v>0</v>
      </c>
      <c r="U1168" t="b">
        <f t="shared" si="37"/>
        <v>0</v>
      </c>
      <c r="V1168" t="str">
        <f t="shared" si="36"/>
        <v>Kapari Beach</v>
      </c>
      <c r="W1168" s="1" t="str">
        <f>VLOOKUP(V1168,Attractions!C:G,4,0)</f>
        <v>Beaches</v>
      </c>
    </row>
    <row r="1169" spans="1:23">
      <c r="A1169" t="s">
        <v>90</v>
      </c>
      <c r="B1169" t="s">
        <v>92</v>
      </c>
      <c r="C1169" t="s">
        <v>1445</v>
      </c>
      <c r="D1169">
        <v>3.9</v>
      </c>
      <c r="E1169">
        <v>173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0</v>
      </c>
      <c r="S1169">
        <v>0</v>
      </c>
      <c r="T1169">
        <v>0</v>
      </c>
      <c r="U1169" t="b">
        <f t="shared" si="37"/>
        <v>0</v>
      </c>
      <c r="V1169" t="str">
        <f t="shared" si="36"/>
        <v>Lia Beach</v>
      </c>
      <c r="W1169" s="1" t="str">
        <f>VLOOKUP(V1169,Attractions!C:G,4,0)</f>
        <v>Beaches</v>
      </c>
    </row>
    <row r="1170" spans="1:23">
      <c r="A1170" t="s">
        <v>90</v>
      </c>
      <c r="B1170" t="s">
        <v>92</v>
      </c>
      <c r="C1170" t="s">
        <v>1446</v>
      </c>
      <c r="D1170">
        <v>4.0999999999999996</v>
      </c>
      <c r="E1170">
        <v>325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1</v>
      </c>
      <c r="T1170">
        <v>0</v>
      </c>
      <c r="U1170" t="b">
        <f t="shared" si="37"/>
        <v>0</v>
      </c>
      <c r="V1170" t="str">
        <f t="shared" si="36"/>
        <v>Armenistis Lighthouse</v>
      </c>
      <c r="W1170" s="1" t="str">
        <f>VLOOKUP(V1170,Attractions!C:G,4,0)</f>
        <v>Lighthouses</v>
      </c>
    </row>
    <row r="1171" spans="1:23">
      <c r="A1171" t="s">
        <v>90</v>
      </c>
      <c r="B1171" t="s">
        <v>92</v>
      </c>
      <c r="C1171" t="s">
        <v>1447</v>
      </c>
      <c r="D1171">
        <v>4.7</v>
      </c>
      <c r="E1171">
        <v>575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1</v>
      </c>
      <c r="T1171">
        <v>0</v>
      </c>
      <c r="U1171" t="b">
        <f t="shared" si="37"/>
        <v>0</v>
      </c>
      <c r="V1171" t="str">
        <f t="shared" si="36"/>
        <v>Rarity Gallery</v>
      </c>
      <c r="W1171" s="1" t="str">
        <f>VLOOKUP(V1171,Attractions!C:G,4,0)</f>
        <v>Points of Interest • Landmarks</v>
      </c>
    </row>
    <row r="1172" spans="1:23">
      <c r="A1172" t="s">
        <v>1448</v>
      </c>
      <c r="B1172" t="s">
        <v>92</v>
      </c>
      <c r="C1172" t="s">
        <v>1449</v>
      </c>
      <c r="D1172">
        <v>4.5</v>
      </c>
      <c r="E1172">
        <v>12062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 t="b">
        <f t="shared" si="37"/>
        <v>0</v>
      </c>
      <c r="V1172" t="str">
        <f t="shared" si="36"/>
        <v>Village of Lindos</v>
      </c>
      <c r="W1172" s="1" t="str">
        <f>VLOOKUP(V1172,Attractions!C:G,4,0)</f>
        <v>Historic Sites • Ancient Ruins</v>
      </c>
    </row>
    <row r="1173" spans="1:23">
      <c r="A1173" t="s">
        <v>1448</v>
      </c>
      <c r="B1173" t="s">
        <v>92</v>
      </c>
      <c r="C1173" t="s">
        <v>1450</v>
      </c>
      <c r="D1173">
        <v>4.3</v>
      </c>
      <c r="E1173">
        <v>7116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0</v>
      </c>
      <c r="S1173">
        <v>0</v>
      </c>
      <c r="T1173">
        <v>0</v>
      </c>
      <c r="U1173" t="b">
        <f t="shared" si="37"/>
        <v>0</v>
      </c>
      <c r="V1173" t="str">
        <f t="shared" si="36"/>
        <v>Anthony Quinn Bay</v>
      </c>
      <c r="W1173" s="1" t="str">
        <f>VLOOKUP(V1173,Attractions!C:G,4,0)</f>
        <v>Beaches</v>
      </c>
    </row>
    <row r="1174" spans="1:23">
      <c r="A1174" t="s">
        <v>1448</v>
      </c>
      <c r="B1174" t="s">
        <v>92</v>
      </c>
      <c r="C1174" t="s">
        <v>1451</v>
      </c>
      <c r="D1174">
        <v>4.3</v>
      </c>
      <c r="E1174">
        <v>3321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 t="b">
        <f t="shared" si="37"/>
        <v>0</v>
      </c>
      <c r="V1174" t="str">
        <f t="shared" si="36"/>
        <v>WaterPark Rhodes</v>
      </c>
      <c r="W1174" s="1" t="str">
        <f>VLOOKUP(V1174,Attractions!C:G,4,0)</f>
        <v>Water Parks</v>
      </c>
    </row>
    <row r="1175" spans="1:23">
      <c r="A1175" t="s">
        <v>1448</v>
      </c>
      <c r="B1175" t="s">
        <v>92</v>
      </c>
      <c r="C1175" t="s">
        <v>1452</v>
      </c>
      <c r="D1175">
        <v>4.4000000000000004</v>
      </c>
      <c r="E1175">
        <v>9975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 t="b">
        <f t="shared" si="37"/>
        <v>0</v>
      </c>
      <c r="V1175" t="str">
        <f t="shared" si="36"/>
        <v>Acropolis of Lindos</v>
      </c>
      <c r="W1175" s="1" t="str">
        <f>VLOOKUP(V1175,Attractions!C:G,4,0)</f>
        <v>Ancient Ruins</v>
      </c>
    </row>
    <row r="1176" spans="1:23">
      <c r="A1176" t="s">
        <v>1448</v>
      </c>
      <c r="B1176" t="s">
        <v>92</v>
      </c>
      <c r="C1176" t="s">
        <v>1453</v>
      </c>
      <c r="D1176">
        <v>4.4000000000000004</v>
      </c>
      <c r="E1176">
        <v>3128</v>
      </c>
      <c r="F1176">
        <v>0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1</v>
      </c>
      <c r="R1176">
        <v>0</v>
      </c>
      <c r="S1176">
        <v>0</v>
      </c>
      <c r="T1176">
        <v>0</v>
      </c>
      <c r="U1176" t="b">
        <f t="shared" si="37"/>
        <v>0</v>
      </c>
      <c r="V1176" t="str">
        <f t="shared" si="36"/>
        <v>Tsambika Beach</v>
      </c>
      <c r="W1176" s="1" t="str">
        <f>VLOOKUP(V1176,Attractions!C:G,4,0)</f>
        <v>Beaches</v>
      </c>
    </row>
    <row r="1177" spans="1:23">
      <c r="A1177" t="s">
        <v>1448</v>
      </c>
      <c r="B1177" t="s">
        <v>92</v>
      </c>
      <c r="C1177" t="s">
        <v>1454</v>
      </c>
      <c r="D1177">
        <v>4.2</v>
      </c>
      <c r="E1177">
        <v>2944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 t="b">
        <f t="shared" si="37"/>
        <v>0</v>
      </c>
      <c r="V1177" t="str">
        <f t="shared" si="36"/>
        <v>Kallithea Springs</v>
      </c>
      <c r="W1177" s="1" t="str">
        <f>VLOOKUP(V1177,Attractions!C:G,4,0)</f>
        <v>Points of Interest • Landmarks • Civic Centres</v>
      </c>
    </row>
    <row r="1178" spans="1:23">
      <c r="A1178" t="s">
        <v>1448</v>
      </c>
      <c r="B1178" t="s">
        <v>92</v>
      </c>
      <c r="C1178" t="s">
        <v>1456</v>
      </c>
      <c r="D1178">
        <v>4.5999999999999996</v>
      </c>
      <c r="E1178">
        <v>5835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 t="b">
        <f t="shared" si="37"/>
        <v>0</v>
      </c>
      <c r="V1178" t="str">
        <f t="shared" si="36"/>
        <v>Rhodes Old Town</v>
      </c>
      <c r="W1178" s="1" t="str">
        <f>VLOOKUP(V1178,Attractions!C:G,4,0)</f>
        <v>Historic Walking Areas</v>
      </c>
    </row>
    <row r="1179" spans="1:23">
      <c r="A1179" t="s">
        <v>1448</v>
      </c>
      <c r="B1179" t="s">
        <v>92</v>
      </c>
      <c r="C1179" t="s">
        <v>1457</v>
      </c>
      <c r="D1179">
        <v>4.5</v>
      </c>
      <c r="E1179">
        <v>1257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1</v>
      </c>
      <c r="L1179">
        <v>0</v>
      </c>
      <c r="M1179">
        <v>1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 t="b">
        <f t="shared" si="37"/>
        <v>0</v>
      </c>
      <c r="V1179" t="str">
        <f t="shared" si="36"/>
        <v>Farma of Rhodes Petting Zoo</v>
      </c>
      <c r="W1179" s="1" t="str">
        <f>VLOOKUP(V1179,Attractions!C:G,4,0)</f>
        <v>Zoos • Farms</v>
      </c>
    </row>
    <row r="1180" spans="1:23">
      <c r="A1180" t="s">
        <v>1448</v>
      </c>
      <c r="B1180" t="s">
        <v>92</v>
      </c>
      <c r="C1180" t="s">
        <v>1459</v>
      </c>
      <c r="D1180">
        <v>4</v>
      </c>
      <c r="E1180">
        <v>3038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0</v>
      </c>
      <c r="S1180">
        <v>0</v>
      </c>
      <c r="T1180">
        <v>0</v>
      </c>
      <c r="U1180" t="b">
        <f t="shared" si="37"/>
        <v>0</v>
      </c>
      <c r="V1180" t="str">
        <f t="shared" si="36"/>
        <v>Faliraki Beach</v>
      </c>
      <c r="W1180" s="1" t="str">
        <f>VLOOKUP(V1180,Attractions!C:G,4,0)</f>
        <v>Beaches</v>
      </c>
    </row>
    <row r="1181" spans="1:23">
      <c r="A1181" t="s">
        <v>1448</v>
      </c>
      <c r="B1181" t="s">
        <v>92</v>
      </c>
      <c r="C1181" t="s">
        <v>1460</v>
      </c>
      <c r="D1181">
        <v>4.5</v>
      </c>
      <c r="E1181">
        <v>1257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1</v>
      </c>
      <c r="T1181">
        <v>0</v>
      </c>
      <c r="U1181" t="b">
        <f t="shared" si="37"/>
        <v>0</v>
      </c>
      <c r="V1181" t="str">
        <f t="shared" si="36"/>
        <v>Street of the Knights</v>
      </c>
      <c r="W1181" s="1" t="str">
        <f>VLOOKUP(V1181,Attractions!C:G,4,0)</f>
        <v>Points of Interest • Landmarks</v>
      </c>
    </row>
    <row r="1182" spans="1:23">
      <c r="A1182" t="s">
        <v>1448</v>
      </c>
      <c r="B1182" t="s">
        <v>92</v>
      </c>
      <c r="C1182" t="s">
        <v>1461</v>
      </c>
      <c r="D1182">
        <v>4.5</v>
      </c>
      <c r="E1182">
        <v>4104</v>
      </c>
      <c r="F1182">
        <v>0</v>
      </c>
      <c r="G1182">
        <v>0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v>0</v>
      </c>
      <c r="U1182" t="b">
        <f t="shared" si="37"/>
        <v>0</v>
      </c>
      <c r="V1182" t="str">
        <f t="shared" si="36"/>
        <v>St. Paul's Bay</v>
      </c>
      <c r="W1182" s="1" t="str">
        <f>VLOOKUP(V1182,Attractions!C:G,4,0)</f>
        <v>Beaches</v>
      </c>
    </row>
    <row r="1183" spans="1:23">
      <c r="A1183" t="s">
        <v>1448</v>
      </c>
      <c r="B1183" t="s">
        <v>92</v>
      </c>
      <c r="C1183" t="s">
        <v>1462</v>
      </c>
      <c r="D1183">
        <v>4.4000000000000004</v>
      </c>
      <c r="E1183">
        <v>6717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1</v>
      </c>
      <c r="T1183">
        <v>0</v>
      </c>
      <c r="U1183" t="b">
        <f t="shared" si="37"/>
        <v>0</v>
      </c>
      <c r="V1183" t="str">
        <f t="shared" si="36"/>
        <v>Palace of the Grand Master of the Knights of Rhodes</v>
      </c>
      <c r="W1183" s="1" t="str">
        <f>VLOOKUP(V1183,Attractions!C:G,4,0)</f>
        <v>Points of Interest • Landmarks • Castles</v>
      </c>
    </row>
    <row r="1184" spans="1:23">
      <c r="A1184" t="s">
        <v>1448</v>
      </c>
      <c r="B1184" t="s">
        <v>92</v>
      </c>
      <c r="C1184" t="s">
        <v>1463</v>
      </c>
      <c r="D1184">
        <v>4.3</v>
      </c>
      <c r="E1184">
        <v>2993</v>
      </c>
      <c r="F1184">
        <v>0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0</v>
      </c>
      <c r="U1184" t="b">
        <f t="shared" si="37"/>
        <v>0</v>
      </c>
      <c r="V1184" t="str">
        <f t="shared" si="36"/>
        <v>Vlycha Beach</v>
      </c>
      <c r="W1184" s="1" t="str">
        <f>VLOOKUP(V1184,Attractions!C:G,4,0)</f>
        <v>Beaches</v>
      </c>
    </row>
    <row r="1185" spans="1:23">
      <c r="A1185" t="s">
        <v>1448</v>
      </c>
      <c r="B1185" t="s">
        <v>92</v>
      </c>
      <c r="C1185" t="s">
        <v>1464</v>
      </c>
      <c r="D1185">
        <v>3.7</v>
      </c>
      <c r="E1185">
        <v>2863</v>
      </c>
      <c r="F1185">
        <v>0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 t="b">
        <f t="shared" si="37"/>
        <v>0</v>
      </c>
      <c r="V1185" t="str">
        <f t="shared" si="36"/>
        <v>Valley of the Butterflies</v>
      </c>
      <c r="W1185" s="1" t="str">
        <f>VLOOKUP(V1185,Attractions!C:G,4,0)</f>
        <v>Nature • Wildlife Areas • Valleys</v>
      </c>
    </row>
    <row r="1186" spans="1:23">
      <c r="A1186" t="s">
        <v>1448</v>
      </c>
      <c r="B1186" t="s">
        <v>92</v>
      </c>
      <c r="C1186" t="s">
        <v>1465</v>
      </c>
      <c r="D1186">
        <v>4.3</v>
      </c>
      <c r="E1186">
        <v>1542</v>
      </c>
      <c r="F1186">
        <v>0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0</v>
      </c>
      <c r="U1186" t="b">
        <f t="shared" si="37"/>
        <v>0</v>
      </c>
      <c r="V1186" t="str">
        <f t="shared" si="36"/>
        <v>Prasonisi</v>
      </c>
      <c r="W1186" s="1" t="str">
        <f>VLOOKUP(V1186,Attractions!C:G,4,0)</f>
        <v>Beaches</v>
      </c>
    </row>
    <row r="1187" spans="1:23">
      <c r="A1187" t="s">
        <v>1448</v>
      </c>
      <c r="B1187" t="s">
        <v>92</v>
      </c>
      <c r="C1187" t="s">
        <v>1466</v>
      </c>
      <c r="D1187">
        <v>4.2</v>
      </c>
      <c r="E1187">
        <v>450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0</v>
      </c>
      <c r="T1187">
        <v>0</v>
      </c>
      <c r="U1187" t="b">
        <f t="shared" si="37"/>
        <v>0</v>
      </c>
      <c r="V1187" t="str">
        <f t="shared" si="36"/>
        <v>Ladiko Beach</v>
      </c>
      <c r="W1187" s="1" t="str">
        <f>VLOOKUP(V1187,Attractions!C:G,4,0)</f>
        <v>Beaches</v>
      </c>
    </row>
    <row r="1188" spans="1:23">
      <c r="A1188" t="s">
        <v>1448</v>
      </c>
      <c r="B1188" t="s">
        <v>92</v>
      </c>
      <c r="C1188" t="s">
        <v>1467</v>
      </c>
      <c r="D1188">
        <v>4.4000000000000004</v>
      </c>
      <c r="E1188">
        <v>930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 t="b">
        <f t="shared" si="37"/>
        <v>0</v>
      </c>
      <c r="V1188" t="str">
        <f t="shared" si="36"/>
        <v>Haraki Beach</v>
      </c>
      <c r="W1188" s="1" t="str">
        <f>VLOOKUP(V1188,Attractions!C:G,4,0)</f>
        <v>Beaches</v>
      </c>
    </row>
    <row r="1189" spans="1:23">
      <c r="A1189" t="s">
        <v>1448</v>
      </c>
      <c r="B1189" t="s">
        <v>92</v>
      </c>
      <c r="C1189" t="s">
        <v>1468</v>
      </c>
      <c r="D1189">
        <v>4.5999999999999996</v>
      </c>
      <c r="E1189">
        <v>1313</v>
      </c>
      <c r="F1189">
        <v>0</v>
      </c>
      <c r="G1189">
        <v>1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</v>
      </c>
      <c r="T1189">
        <v>0</v>
      </c>
      <c r="U1189" t="b">
        <f t="shared" si="37"/>
        <v>0</v>
      </c>
      <c r="V1189" t="str">
        <f t="shared" si="36"/>
        <v>Panagia Tsambika Monastery</v>
      </c>
      <c r="W1189" s="1" t="str">
        <f>VLOOKUP(V1189,Attractions!C:G,4,0)</f>
        <v>Points of Interest • Landmarks • Churches • Cathedrals</v>
      </c>
    </row>
    <row r="1190" spans="1:23">
      <c r="A1190" t="s">
        <v>1448</v>
      </c>
      <c r="B1190" t="s">
        <v>92</v>
      </c>
      <c r="C1190" t="s">
        <v>1469</v>
      </c>
      <c r="D1190">
        <v>4.4000000000000004</v>
      </c>
      <c r="E1190">
        <v>1389</v>
      </c>
      <c r="F1190">
        <v>0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</v>
      </c>
      <c r="R1190">
        <v>0</v>
      </c>
      <c r="S1190">
        <v>0</v>
      </c>
      <c r="T1190">
        <v>0</v>
      </c>
      <c r="U1190" t="b">
        <f t="shared" si="37"/>
        <v>0</v>
      </c>
      <c r="V1190" t="str">
        <f t="shared" si="36"/>
        <v>Agathi Beach</v>
      </c>
      <c r="W1190" s="1" t="str">
        <f>VLOOKUP(V1190,Attractions!C:G,4,0)</f>
        <v>Beaches</v>
      </c>
    </row>
    <row r="1191" spans="1:23">
      <c r="A1191" t="s">
        <v>1448</v>
      </c>
      <c r="B1191" t="s">
        <v>92</v>
      </c>
      <c r="C1191" t="s">
        <v>1470</v>
      </c>
      <c r="D1191">
        <v>4.5</v>
      </c>
      <c r="E1191">
        <v>1450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0</v>
      </c>
      <c r="U1191" t="b">
        <f t="shared" si="37"/>
        <v>0</v>
      </c>
      <c r="V1191" t="str">
        <f t="shared" si="36"/>
        <v>Afandou Beach</v>
      </c>
      <c r="W1191" s="1" t="str">
        <f>VLOOKUP(V1191,Attractions!C:G,4,0)</f>
        <v>Beaches</v>
      </c>
    </row>
    <row r="1192" spans="1:23">
      <c r="A1192" t="s">
        <v>1448</v>
      </c>
      <c r="B1192" t="s">
        <v>92</v>
      </c>
      <c r="C1192" t="s">
        <v>1471</v>
      </c>
      <c r="D1192">
        <v>4.5</v>
      </c>
      <c r="E1192">
        <v>2578</v>
      </c>
      <c r="F1192">
        <v>1</v>
      </c>
      <c r="G1192">
        <v>0</v>
      </c>
      <c r="H1192">
        <v>0</v>
      </c>
      <c r="I1192">
        <v>0</v>
      </c>
      <c r="J1192">
        <v>1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 t="b">
        <f t="shared" si="37"/>
        <v>0</v>
      </c>
      <c r="V1192" t="str">
        <f t="shared" si="36"/>
        <v>Archaeological Museum of Rhodes</v>
      </c>
      <c r="W1192" s="1" t="str">
        <f>VLOOKUP(V1192,Attractions!C:G,4,0)</f>
        <v>History Museums</v>
      </c>
    </row>
    <row r="1193" spans="1:23">
      <c r="A1193" t="s">
        <v>1448</v>
      </c>
      <c r="B1193" t="s">
        <v>92</v>
      </c>
      <c r="C1193" t="s">
        <v>1472</v>
      </c>
      <c r="D1193">
        <v>4.5999999999999996</v>
      </c>
      <c r="E1193">
        <v>1123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1</v>
      </c>
      <c r="T1193">
        <v>0</v>
      </c>
      <c r="U1193" t="b">
        <f t="shared" si="37"/>
        <v>0</v>
      </c>
      <c r="V1193" t="str">
        <f t="shared" si="36"/>
        <v>Monolithos Castle</v>
      </c>
      <c r="W1193" s="1" t="str">
        <f>VLOOKUP(V1193,Attractions!C:G,4,0)</f>
        <v>Castles</v>
      </c>
    </row>
    <row r="1194" spans="1:23">
      <c r="A1194" t="s">
        <v>1448</v>
      </c>
      <c r="B1194" t="s">
        <v>92</v>
      </c>
      <c r="C1194" t="s">
        <v>1473</v>
      </c>
      <c r="D1194">
        <v>4</v>
      </c>
      <c r="E1194">
        <v>1951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0</v>
      </c>
      <c r="S1194">
        <v>0</v>
      </c>
      <c r="T1194">
        <v>0</v>
      </c>
      <c r="U1194" t="b">
        <f t="shared" si="37"/>
        <v>0</v>
      </c>
      <c r="V1194" t="str">
        <f t="shared" si="36"/>
        <v>Lardos Beach</v>
      </c>
      <c r="W1194" s="1" t="str">
        <f>VLOOKUP(V1194,Attractions!C:G,4,0)</f>
        <v>Beaches</v>
      </c>
    </row>
    <row r="1195" spans="1:23">
      <c r="A1195" t="s">
        <v>1448</v>
      </c>
      <c r="B1195" t="s">
        <v>92</v>
      </c>
      <c r="C1195" t="s">
        <v>1474</v>
      </c>
      <c r="D1195">
        <v>4.2</v>
      </c>
      <c r="E1195">
        <v>1089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 t="b">
        <f t="shared" si="37"/>
        <v>0</v>
      </c>
      <c r="V1195" t="str">
        <f t="shared" si="36"/>
        <v>Ialyssos Beach</v>
      </c>
      <c r="W1195" s="1" t="str">
        <f>VLOOKUP(V1195,Attractions!C:G,4,0)</f>
        <v>Beaches</v>
      </c>
    </row>
    <row r="1196" spans="1:23">
      <c r="A1196" t="s">
        <v>1448</v>
      </c>
      <c r="B1196" t="s">
        <v>92</v>
      </c>
      <c r="C1196" t="s">
        <v>1475</v>
      </c>
      <c r="D1196">
        <v>4.5999999999999996</v>
      </c>
      <c r="E1196">
        <v>412</v>
      </c>
      <c r="F1196">
        <v>0</v>
      </c>
      <c r="G1196">
        <v>0</v>
      </c>
      <c r="H1196">
        <v>1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1</v>
      </c>
      <c r="T1196">
        <v>0</v>
      </c>
      <c r="U1196" t="b">
        <f t="shared" si="37"/>
        <v>0</v>
      </c>
      <c r="V1196" t="str">
        <f t="shared" si="36"/>
        <v>Traganou Beach</v>
      </c>
      <c r="W1196" s="1" t="str">
        <f>VLOOKUP(V1196,Attractions!C:G,4,0)</f>
        <v>Points of Interest • Landmarks • Beaches</v>
      </c>
    </row>
    <row r="1197" spans="1:23">
      <c r="A1197" t="s">
        <v>1448</v>
      </c>
      <c r="B1197" t="s">
        <v>92</v>
      </c>
      <c r="C1197" t="s">
        <v>1477</v>
      </c>
      <c r="D1197">
        <v>4.4000000000000004</v>
      </c>
      <c r="E1197">
        <v>1164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 t="b">
        <f t="shared" si="37"/>
        <v>0</v>
      </c>
      <c r="V1197" t="str">
        <f t="shared" si="36"/>
        <v>Ancient Kamiros</v>
      </c>
      <c r="W1197" s="1" t="str">
        <f>VLOOKUP(V1197,Attractions!C:G,4,0)</f>
        <v>Historic Sites • Ancient Ruins</v>
      </c>
    </row>
    <row r="1198" spans="1:23">
      <c r="A1198" t="s">
        <v>1448</v>
      </c>
      <c r="B1198" t="s">
        <v>92</v>
      </c>
      <c r="C1198" t="s">
        <v>1478</v>
      </c>
      <c r="D1198">
        <v>4.5999999999999996</v>
      </c>
      <c r="E1198">
        <v>1169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 t="b">
        <f t="shared" si="37"/>
        <v>0</v>
      </c>
      <c r="V1198" t="str">
        <f t="shared" si="36"/>
        <v>The Acropolis of Rhodes</v>
      </c>
      <c r="W1198" s="1" t="str">
        <f>VLOOKUP(V1198,Attractions!C:G,4,0)</f>
        <v>Historic Sites</v>
      </c>
    </row>
    <row r="1199" spans="1:23">
      <c r="A1199" t="s">
        <v>1448</v>
      </c>
      <c r="B1199" t="s">
        <v>92</v>
      </c>
      <c r="C1199" t="s">
        <v>1479</v>
      </c>
      <c r="D1199">
        <v>4</v>
      </c>
      <c r="E1199">
        <v>920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 t="b">
        <f t="shared" si="37"/>
        <v>0</v>
      </c>
      <c r="V1199" t="str">
        <f t="shared" si="36"/>
        <v>Rhodes Acropolis</v>
      </c>
      <c r="W1199" s="1" t="str">
        <f>VLOOKUP(V1199,Attractions!C:G,4,0)</f>
        <v>Historic Sites • Ancient Ruins</v>
      </c>
    </row>
    <row r="1200" spans="1:23">
      <c r="A1200" t="s">
        <v>1448</v>
      </c>
      <c r="B1200" t="s">
        <v>92</v>
      </c>
      <c r="C1200" t="s">
        <v>1480</v>
      </c>
      <c r="D1200">
        <v>4.4000000000000004</v>
      </c>
      <c r="E1200">
        <v>1404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</v>
      </c>
      <c r="T1200">
        <v>0</v>
      </c>
      <c r="U1200" t="b">
        <f t="shared" si="37"/>
        <v>0</v>
      </c>
      <c r="V1200" t="str">
        <f t="shared" si="36"/>
        <v>Mandraki Harbour</v>
      </c>
      <c r="W1200" s="1" t="str">
        <f>VLOOKUP(V1200,Attractions!C:G,4,0)</f>
        <v>Historic Sites • Points of Interest • Landmarks</v>
      </c>
    </row>
    <row r="1201" spans="1:23">
      <c r="A1201" t="s">
        <v>1448</v>
      </c>
      <c r="B1201" t="s">
        <v>92</v>
      </c>
      <c r="C1201" t="s">
        <v>1481</v>
      </c>
      <c r="D1201">
        <v>3.4</v>
      </c>
      <c r="E1201">
        <v>1752</v>
      </c>
      <c r="F1201">
        <v>0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 t="b">
        <f t="shared" si="37"/>
        <v>0</v>
      </c>
      <c r="V1201" t="str">
        <f t="shared" si="36"/>
        <v>Seven Springs (Epta Piges)</v>
      </c>
      <c r="W1201" s="1" t="str">
        <f>VLOOKUP(V1201,Attractions!C:G,4,0)</f>
        <v>Bodies of Water • Nature • Wildlife Areas</v>
      </c>
    </row>
    <row r="1202" spans="1:23">
      <c r="A1202" t="s">
        <v>1483</v>
      </c>
      <c r="B1202" t="s">
        <v>92</v>
      </c>
      <c r="C1202" t="s">
        <v>1484</v>
      </c>
      <c r="D1202">
        <v>4.5999999999999996</v>
      </c>
      <c r="E1202">
        <v>3431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1</v>
      </c>
      <c r="T1202">
        <v>0</v>
      </c>
      <c r="U1202" t="b">
        <f t="shared" si="37"/>
        <v>0</v>
      </c>
      <c r="V1202" t="str">
        <f t="shared" si="36"/>
        <v>Palamidi Fortress</v>
      </c>
      <c r="W1202" s="1" t="str">
        <f>VLOOKUP(V1202,Attractions!C:G,4,0)</f>
        <v>Castles</v>
      </c>
    </row>
    <row r="1203" spans="1:23">
      <c r="A1203" t="s">
        <v>1483</v>
      </c>
      <c r="B1203" t="s">
        <v>92</v>
      </c>
      <c r="C1203" t="s">
        <v>1485</v>
      </c>
      <c r="D1203">
        <v>4.7</v>
      </c>
      <c r="E1203">
        <v>1483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 t="b">
        <f t="shared" si="37"/>
        <v>0</v>
      </c>
      <c r="V1203" t="str">
        <f t="shared" si="36"/>
        <v>Karathona Beach</v>
      </c>
      <c r="W1203" s="1" t="str">
        <f>VLOOKUP(V1203,Attractions!C:G,4,0)</f>
        <v>Beaches</v>
      </c>
    </row>
    <row r="1204" spans="1:23">
      <c r="A1204" t="s">
        <v>1483</v>
      </c>
      <c r="B1204" t="s">
        <v>92</v>
      </c>
      <c r="C1204" t="s">
        <v>1486</v>
      </c>
      <c r="D1204">
        <v>4.7</v>
      </c>
      <c r="E1204">
        <v>2720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 t="b">
        <f t="shared" si="37"/>
        <v>0</v>
      </c>
      <c r="V1204" t="str">
        <f t="shared" si="36"/>
        <v>Ancient Theatre of Epidaurus</v>
      </c>
      <c r="W1204" s="1" t="str">
        <f>VLOOKUP(V1204,Attractions!C:G,4,0)</f>
        <v>Ancient Ruins</v>
      </c>
    </row>
    <row r="1205" spans="1:23">
      <c r="A1205" t="s">
        <v>1483</v>
      </c>
      <c r="B1205" t="s">
        <v>92</v>
      </c>
      <c r="C1205" t="s">
        <v>1487</v>
      </c>
      <c r="D1205">
        <v>4.4000000000000004</v>
      </c>
      <c r="E1205">
        <v>1974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1</v>
      </c>
      <c r="T1205">
        <v>0</v>
      </c>
      <c r="U1205" t="b">
        <f t="shared" si="37"/>
        <v>0</v>
      </c>
      <c r="V1205" t="str">
        <f t="shared" si="36"/>
        <v>Corinth Canal</v>
      </c>
      <c r="W1205" s="1" t="str">
        <f>VLOOKUP(V1205,Attractions!C:G,4,0)</f>
        <v>Bodies of Water • Points of Interest • Landmarks</v>
      </c>
    </row>
    <row r="1206" spans="1:23">
      <c r="A1206" t="s">
        <v>1483</v>
      </c>
      <c r="B1206" t="s">
        <v>92</v>
      </c>
      <c r="C1206" t="s">
        <v>1488</v>
      </c>
      <c r="D1206">
        <v>4.5</v>
      </c>
      <c r="E1206">
        <v>1182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0</v>
      </c>
      <c r="U1206" t="b">
        <f t="shared" si="37"/>
        <v>0</v>
      </c>
      <c r="V1206" t="str">
        <f t="shared" si="36"/>
        <v>Foni Beach</v>
      </c>
      <c r="W1206" s="1" t="str">
        <f>VLOOKUP(V1206,Attractions!C:G,4,0)</f>
        <v>Beaches</v>
      </c>
    </row>
    <row r="1207" spans="1:23">
      <c r="A1207" t="s">
        <v>1483</v>
      </c>
      <c r="B1207" t="s">
        <v>92</v>
      </c>
      <c r="C1207" t="s">
        <v>1489</v>
      </c>
      <c r="D1207">
        <v>4.7</v>
      </c>
      <c r="E1207">
        <v>1685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 t="b">
        <f t="shared" si="37"/>
        <v>0</v>
      </c>
      <c r="V1207" t="str">
        <f t="shared" si="36"/>
        <v>Ancient Mycenae</v>
      </c>
      <c r="W1207" s="1" t="str">
        <f>VLOOKUP(V1207,Attractions!C:G,4,0)</f>
        <v>Historic Sites • Ancient Ruins</v>
      </c>
    </row>
    <row r="1208" spans="1:23">
      <c r="A1208" t="s">
        <v>1483</v>
      </c>
      <c r="B1208" t="s">
        <v>92</v>
      </c>
      <c r="C1208" t="s">
        <v>1490</v>
      </c>
      <c r="D1208">
        <v>4.8</v>
      </c>
      <c r="E1208">
        <v>835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 t="b">
        <f t="shared" si="37"/>
        <v>0</v>
      </c>
      <c r="V1208" t="str">
        <f t="shared" si="36"/>
        <v>Palace of Nestor</v>
      </c>
      <c r="W1208" s="1" t="str">
        <f>VLOOKUP(V1208,Attractions!C:G,4,0)</f>
        <v>Historic Sites • Ancient Ruins</v>
      </c>
    </row>
    <row r="1209" spans="1:23">
      <c r="A1209" t="s">
        <v>1483</v>
      </c>
      <c r="B1209" t="s">
        <v>92</v>
      </c>
      <c r="C1209" t="s">
        <v>1491</v>
      </c>
      <c r="D1209">
        <v>4.5</v>
      </c>
      <c r="E1209">
        <v>1446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 t="b">
        <f t="shared" si="37"/>
        <v>0</v>
      </c>
      <c r="V1209" t="str">
        <f t="shared" si="36"/>
        <v>Lion Gate</v>
      </c>
      <c r="W1209" s="1" t="str">
        <f>VLOOKUP(V1209,Attractions!C:G,4,0)</f>
        <v>Ancient Ruins</v>
      </c>
    </row>
    <row r="1210" spans="1:23">
      <c r="A1210" t="s">
        <v>1483</v>
      </c>
      <c r="B1210" t="s">
        <v>92</v>
      </c>
      <c r="C1210" t="s">
        <v>1492</v>
      </c>
      <c r="D1210">
        <v>4.4000000000000004</v>
      </c>
      <c r="E1210">
        <v>1052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 t="b">
        <f t="shared" si="37"/>
        <v>0</v>
      </c>
      <c r="V1210" t="str">
        <f t="shared" si="36"/>
        <v>Ancient Olympia</v>
      </c>
      <c r="W1210" s="1" t="str">
        <f>VLOOKUP(V1210,Attractions!C:G,4,0)</f>
        <v>Ancient Ruins • Historic Walking Areas</v>
      </c>
    </row>
    <row r="1211" spans="1:23">
      <c r="A1211" t="s">
        <v>1483</v>
      </c>
      <c r="B1211" t="s">
        <v>92</v>
      </c>
      <c r="C1211" t="s">
        <v>1494</v>
      </c>
      <c r="D1211">
        <v>4.8</v>
      </c>
      <c r="E1211">
        <v>845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0</v>
      </c>
      <c r="U1211" t="b">
        <f t="shared" si="37"/>
        <v>0</v>
      </c>
      <c r="V1211" t="str">
        <f t="shared" si="36"/>
        <v>Monemvasia Fortress</v>
      </c>
      <c r="W1211" s="1" t="str">
        <f>VLOOKUP(V1211,Attractions!C:G,4,0)</f>
        <v>Castles</v>
      </c>
    </row>
    <row r="1212" spans="1:23">
      <c r="A1212" t="s">
        <v>1483</v>
      </c>
      <c r="B1212" t="s">
        <v>92</v>
      </c>
      <c r="C1212" t="s">
        <v>1495</v>
      </c>
      <c r="D1212">
        <v>4.5</v>
      </c>
      <c r="E1212">
        <v>559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 t="b">
        <f t="shared" si="37"/>
        <v>0</v>
      </c>
      <c r="V1212" t="str">
        <f t="shared" si="36"/>
        <v>Polilimnio Waterfalls</v>
      </c>
      <c r="W1212" s="1" t="str">
        <f>VLOOKUP(V1212,Attractions!C:G,4,0)</f>
        <v>Waterfalls</v>
      </c>
    </row>
    <row r="1213" spans="1:23">
      <c r="A1213" t="s">
        <v>1483</v>
      </c>
      <c r="B1213" t="s">
        <v>92</v>
      </c>
      <c r="C1213" t="s">
        <v>1496</v>
      </c>
      <c r="D1213">
        <v>4.2</v>
      </c>
      <c r="E1213">
        <v>1473</v>
      </c>
      <c r="F1213">
        <v>0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 t="b">
        <f t="shared" si="37"/>
        <v>0</v>
      </c>
      <c r="V1213" t="str">
        <f t="shared" si="36"/>
        <v>Diros Caves</v>
      </c>
      <c r="W1213" s="1" t="str">
        <f>VLOOKUP(V1213,Attractions!C:G,4,0)</f>
        <v>Caverns • Caves</v>
      </c>
    </row>
    <row r="1214" spans="1:23">
      <c r="A1214" t="s">
        <v>1483</v>
      </c>
      <c r="B1214" t="s">
        <v>92</v>
      </c>
      <c r="C1214" t="s">
        <v>1497</v>
      </c>
      <c r="D1214">
        <v>4.5</v>
      </c>
      <c r="E1214">
        <v>1303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 t="b">
        <f t="shared" si="37"/>
        <v>0</v>
      </c>
      <c r="V1214" t="str">
        <f t="shared" si="36"/>
        <v>Bourtzi Fortress</v>
      </c>
      <c r="W1214" s="1" t="str">
        <f>VLOOKUP(V1214,Attractions!C:G,4,0)</f>
        <v>Piers • Boardwalks</v>
      </c>
    </row>
    <row r="1215" spans="1:23">
      <c r="A1215" t="s">
        <v>1483</v>
      </c>
      <c r="B1215" t="s">
        <v>92</v>
      </c>
      <c r="C1215" t="s">
        <v>1498</v>
      </c>
      <c r="D1215">
        <v>4.5999999999999996</v>
      </c>
      <c r="E1215">
        <v>539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 t="b">
        <f t="shared" si="37"/>
        <v>0</v>
      </c>
      <c r="V1215" t="str">
        <f t="shared" si="36"/>
        <v>Ancient Messene</v>
      </c>
      <c r="W1215" s="1" t="str">
        <f>VLOOKUP(V1215,Attractions!C:G,4,0)</f>
        <v>Ancient Ruins</v>
      </c>
    </row>
    <row r="1216" spans="1:23">
      <c r="A1216" t="s">
        <v>1483</v>
      </c>
      <c r="B1216" t="s">
        <v>92</v>
      </c>
      <c r="C1216" t="s">
        <v>1499</v>
      </c>
      <c r="D1216">
        <v>4.2</v>
      </c>
      <c r="E1216">
        <v>489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1</v>
      </c>
      <c r="R1216">
        <v>0</v>
      </c>
      <c r="S1216">
        <v>0</v>
      </c>
      <c r="T1216">
        <v>0</v>
      </c>
      <c r="U1216" t="b">
        <f t="shared" si="37"/>
        <v>0</v>
      </c>
      <c r="V1216" t="str">
        <f t="shared" si="36"/>
        <v>Kalamata Beach</v>
      </c>
      <c r="W1216" s="1" t="str">
        <f>VLOOKUP(V1216,Attractions!C:G,4,0)</f>
        <v>Beaches</v>
      </c>
    </row>
    <row r="1217" spans="1:23">
      <c r="A1217" t="s">
        <v>1483</v>
      </c>
      <c r="B1217" t="s">
        <v>92</v>
      </c>
      <c r="C1217" t="s">
        <v>1500</v>
      </c>
      <c r="D1217">
        <v>4.3</v>
      </c>
      <c r="E1217">
        <v>519</v>
      </c>
      <c r="F1217">
        <v>0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0</v>
      </c>
      <c r="T1217">
        <v>0</v>
      </c>
      <c r="U1217" t="b">
        <f t="shared" si="37"/>
        <v>0</v>
      </c>
      <c r="V1217" t="str">
        <f t="shared" si="36"/>
        <v>Voidokilia Beach</v>
      </c>
      <c r="W1217" s="1" t="str">
        <f>VLOOKUP(V1217,Attractions!C:G,4,0)</f>
        <v>Beaches</v>
      </c>
    </row>
    <row r="1218" spans="1:23">
      <c r="A1218" t="s">
        <v>1483</v>
      </c>
      <c r="B1218" t="s">
        <v>92</v>
      </c>
      <c r="C1218" t="s">
        <v>1501</v>
      </c>
      <c r="D1218">
        <v>4.5</v>
      </c>
      <c r="E1218">
        <v>868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1</v>
      </c>
      <c r="T1218">
        <v>0</v>
      </c>
      <c r="U1218" t="b">
        <f t="shared" si="37"/>
        <v>0</v>
      </c>
      <c r="V1218" t="str">
        <f t="shared" ref="V1218:V1281" si="38">C1218</f>
        <v>Mystras</v>
      </c>
      <c r="W1218" s="1" t="str">
        <f>VLOOKUP(V1218,Attractions!C:G,4,0)</f>
        <v>Castles</v>
      </c>
    </row>
    <row r="1219" spans="1:23">
      <c r="A1219" t="s">
        <v>1483</v>
      </c>
      <c r="B1219" t="s">
        <v>92</v>
      </c>
      <c r="C1219" t="s">
        <v>1502</v>
      </c>
      <c r="D1219">
        <v>3.9</v>
      </c>
      <c r="E1219">
        <v>859</v>
      </c>
      <c r="F1219">
        <v>0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0</v>
      </c>
      <c r="S1219">
        <v>0</v>
      </c>
      <c r="T1219">
        <v>0</v>
      </c>
      <c r="U1219" t="b">
        <f t="shared" ref="U1219:U1282" si="39">IF(AND(F1219=0,G1219=0,H1219=0,I1219=0,J1219=0,L1219=0,M1219=0,N1219=0,O1219=0,P1219=0,Q1219=0,R1219=0,S1219=0,K1219=0),TRUE,FALSE)</f>
        <v>0</v>
      </c>
      <c r="V1219" t="str">
        <f t="shared" si="38"/>
        <v>Stoupa Beach</v>
      </c>
      <c r="W1219" s="1" t="str">
        <f>VLOOKUP(V1219,Attractions!C:G,4,0)</f>
        <v>Beaches</v>
      </c>
    </row>
    <row r="1220" spans="1:23">
      <c r="A1220" t="s">
        <v>1483</v>
      </c>
      <c r="B1220" t="s">
        <v>92</v>
      </c>
      <c r="C1220" t="s">
        <v>1503</v>
      </c>
      <c r="D1220">
        <v>4.8</v>
      </c>
      <c r="E1220">
        <v>406</v>
      </c>
      <c r="F1220">
        <v>0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 t="b">
        <f t="shared" si="39"/>
        <v>0</v>
      </c>
      <c r="V1220" t="str">
        <f t="shared" si="38"/>
        <v>Kapsia Cave</v>
      </c>
      <c r="W1220" s="1" t="str">
        <f>VLOOKUP(V1220,Attractions!C:G,4,0)</f>
        <v>Caverns • Caves</v>
      </c>
    </row>
    <row r="1221" spans="1:23">
      <c r="A1221" t="s">
        <v>1483</v>
      </c>
      <c r="B1221" t="s">
        <v>92</v>
      </c>
      <c r="C1221" t="s">
        <v>1504</v>
      </c>
      <c r="D1221">
        <v>4.5999999999999996</v>
      </c>
      <c r="E1221">
        <v>266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0</v>
      </c>
      <c r="T1221">
        <v>0</v>
      </c>
      <c r="U1221" t="b">
        <f t="shared" si="39"/>
        <v>0</v>
      </c>
      <c r="V1221" t="str">
        <f t="shared" si="38"/>
        <v>Simos Beach (Elafonisos)</v>
      </c>
      <c r="W1221" s="1" t="str">
        <f>VLOOKUP(V1221,Attractions!C:G,4,0)</f>
        <v>Beaches</v>
      </c>
    </row>
    <row r="1222" spans="1:23">
      <c r="A1222" t="s">
        <v>1483</v>
      </c>
      <c r="B1222" t="s">
        <v>92</v>
      </c>
      <c r="C1222" t="s">
        <v>1505</v>
      </c>
      <c r="D1222">
        <v>4.5</v>
      </c>
      <c r="E1222">
        <v>525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 t="b">
        <f t="shared" si="39"/>
        <v>0</v>
      </c>
      <c r="V1222" t="str">
        <f t="shared" si="38"/>
        <v>Polylimnio Waterfall</v>
      </c>
      <c r="W1222" s="1" t="str">
        <f>VLOOKUP(V1222,Attractions!C:G,4,0)</f>
        <v>Bodies of Water</v>
      </c>
    </row>
    <row r="1223" spans="1:23">
      <c r="A1223" t="s">
        <v>1483</v>
      </c>
      <c r="B1223" t="s">
        <v>92</v>
      </c>
      <c r="C1223" t="s">
        <v>1506</v>
      </c>
      <c r="D1223">
        <v>4.5</v>
      </c>
      <c r="E1223">
        <v>183</v>
      </c>
      <c r="F1223">
        <v>0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0</v>
      </c>
      <c r="T1223">
        <v>0</v>
      </c>
      <c r="U1223" t="b">
        <f t="shared" si="39"/>
        <v>0</v>
      </c>
      <c r="V1223" t="str">
        <f t="shared" si="38"/>
        <v>Kalamitsi Beach</v>
      </c>
      <c r="W1223" s="1" t="str">
        <f>VLOOKUP(V1223,Attractions!C:G,4,0)</f>
        <v>Beaches</v>
      </c>
    </row>
    <row r="1224" spans="1:23">
      <c r="A1224" t="s">
        <v>1483</v>
      </c>
      <c r="B1224" t="s">
        <v>92</v>
      </c>
      <c r="C1224" t="s">
        <v>1507</v>
      </c>
      <c r="D1224">
        <v>4.7</v>
      </c>
      <c r="E1224">
        <v>355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 t="b">
        <f t="shared" si="39"/>
        <v>0</v>
      </c>
      <c r="V1224" t="str">
        <f t="shared" si="38"/>
        <v>Dimaio Cave</v>
      </c>
      <c r="W1224" s="1" t="str">
        <f>VLOOKUP(V1224,Attractions!C:G,4,0)</f>
        <v>Bodies of Water</v>
      </c>
    </row>
    <row r="1225" spans="1:23">
      <c r="A1225" t="s">
        <v>1483</v>
      </c>
      <c r="B1225" t="s">
        <v>92</v>
      </c>
      <c r="C1225" t="s">
        <v>1508</v>
      </c>
      <c r="D1225">
        <v>4.4000000000000004</v>
      </c>
      <c r="E1225">
        <v>187</v>
      </c>
      <c r="F1225">
        <v>0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0</v>
      </c>
      <c r="T1225">
        <v>0</v>
      </c>
      <c r="U1225" t="b">
        <f t="shared" si="39"/>
        <v>0</v>
      </c>
      <c r="V1225" t="str">
        <f t="shared" si="38"/>
        <v>Finikounda Beach</v>
      </c>
      <c r="W1225" s="1" t="str">
        <f>VLOOKUP(V1225,Attractions!C:G,4,0)</f>
        <v>Beaches</v>
      </c>
    </row>
    <row r="1226" spans="1:23">
      <c r="A1226" t="s">
        <v>1483</v>
      </c>
      <c r="B1226" t="s">
        <v>92</v>
      </c>
      <c r="C1226" t="s">
        <v>1509</v>
      </c>
      <c r="D1226">
        <v>4.9000000000000004</v>
      </c>
      <c r="E1226">
        <v>319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 t="b">
        <f t="shared" si="39"/>
        <v>0</v>
      </c>
      <c r="V1226" t="str">
        <f t="shared" si="38"/>
        <v>Cave of Kastania</v>
      </c>
      <c r="W1226" s="1" t="str">
        <f>VLOOKUP(V1226,Attractions!C:G,4,0)</f>
        <v>Caverns • Caves</v>
      </c>
    </row>
    <row r="1227" spans="1:23">
      <c r="A1227" t="s">
        <v>1483</v>
      </c>
      <c r="B1227" t="s">
        <v>92</v>
      </c>
      <c r="C1227" t="s">
        <v>1510</v>
      </c>
      <c r="D1227">
        <v>4.5</v>
      </c>
      <c r="E1227">
        <v>287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 t="b">
        <f t="shared" si="39"/>
        <v>0</v>
      </c>
      <c r="V1227" t="str">
        <f t="shared" si="38"/>
        <v>Museum of Ancient Olympia</v>
      </c>
      <c r="W1227" s="1" t="str">
        <f>VLOOKUP(V1227,Attractions!C:G,4,0)</f>
        <v>Historic Sites • Ancient Ruins</v>
      </c>
    </row>
    <row r="1228" spans="1:23">
      <c r="A1228" t="s">
        <v>1483</v>
      </c>
      <c r="B1228" t="s">
        <v>92</v>
      </c>
      <c r="C1228" t="s">
        <v>1511</v>
      </c>
      <c r="D1228">
        <v>4.5999999999999996</v>
      </c>
      <c r="E1228">
        <v>528</v>
      </c>
      <c r="F1228">
        <v>1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 t="b">
        <f t="shared" si="39"/>
        <v>0</v>
      </c>
      <c r="V1228" t="str">
        <f t="shared" si="38"/>
        <v>Archaeological Museum of Nafplio</v>
      </c>
      <c r="W1228" s="1" t="str">
        <f>VLOOKUP(V1228,Attractions!C:G,4,0)</f>
        <v>History Museums</v>
      </c>
    </row>
    <row r="1229" spans="1:23">
      <c r="A1229" t="s">
        <v>1483</v>
      </c>
      <c r="B1229" t="s">
        <v>92</v>
      </c>
      <c r="C1229" t="s">
        <v>1512</v>
      </c>
      <c r="D1229">
        <v>4.3</v>
      </c>
      <c r="E1229">
        <v>226</v>
      </c>
      <c r="F1229">
        <v>0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v>0</v>
      </c>
      <c r="U1229" t="b">
        <f t="shared" si="39"/>
        <v>0</v>
      </c>
      <c r="V1229" t="str">
        <f t="shared" si="38"/>
        <v>Tolo Beach</v>
      </c>
      <c r="W1229" s="1" t="str">
        <f>VLOOKUP(V1229,Attractions!C:G,4,0)</f>
        <v>Beaches</v>
      </c>
    </row>
    <row r="1230" spans="1:23">
      <c r="A1230" t="s">
        <v>1483</v>
      </c>
      <c r="B1230" t="s">
        <v>92</v>
      </c>
      <c r="C1230" t="s">
        <v>1513</v>
      </c>
      <c r="D1230">
        <v>5</v>
      </c>
      <c r="E1230">
        <v>186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 t="b">
        <f t="shared" si="39"/>
        <v>0</v>
      </c>
      <c r="V1230" t="str">
        <f t="shared" si="38"/>
        <v>Traditional Costume Museum (Kalamata)</v>
      </c>
      <c r="W1230" s="1" t="str">
        <f>VLOOKUP(V1230,Attractions!C:G,4,0)</f>
        <v>Speciality Museums</v>
      </c>
    </row>
    <row r="1231" spans="1:23">
      <c r="A1231" t="s">
        <v>1483</v>
      </c>
      <c r="B1231" t="s">
        <v>92</v>
      </c>
      <c r="C1231" t="s">
        <v>1514</v>
      </c>
      <c r="D1231">
        <v>4.9000000000000004</v>
      </c>
      <c r="E1231">
        <v>248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 t="b">
        <f t="shared" si="39"/>
        <v>0</v>
      </c>
      <c r="V1231" t="str">
        <f t="shared" si="38"/>
        <v>Ktima Bairaktaris</v>
      </c>
      <c r="W1231" s="1" t="str">
        <f>VLOOKUP(V1231,Attractions!C:G,4,0)</f>
        <v>Wineries • Vineyards</v>
      </c>
    </row>
    <row r="1232" spans="1:23">
      <c r="A1232" t="s">
        <v>1515</v>
      </c>
      <c r="B1232" t="s">
        <v>92</v>
      </c>
      <c r="C1232" t="s">
        <v>1516</v>
      </c>
      <c r="D1232">
        <v>4.9000000000000004</v>
      </c>
      <c r="E1232">
        <v>5703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1</v>
      </c>
      <c r="T1232">
        <v>0</v>
      </c>
      <c r="U1232" t="b">
        <f t="shared" si="39"/>
        <v>0</v>
      </c>
      <c r="V1232" t="str">
        <f t="shared" si="38"/>
        <v>Meteora Monasteries</v>
      </c>
      <c r="W1232" s="1" t="str">
        <f>VLOOKUP(V1232,Attractions!C:G,4,0)</f>
        <v>Points of Interest • Landmarks • Religious Sites</v>
      </c>
    </row>
    <row r="1233" spans="1:23">
      <c r="A1233" t="s">
        <v>1515</v>
      </c>
      <c r="B1233" t="s">
        <v>92</v>
      </c>
      <c r="C1233" t="s">
        <v>1517</v>
      </c>
      <c r="D1233">
        <v>4.8</v>
      </c>
      <c r="E1233">
        <v>1483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 t="b">
        <f t="shared" si="39"/>
        <v>0</v>
      </c>
      <c r="V1233" t="str">
        <f t="shared" si="38"/>
        <v>Great Meteoron Monastery</v>
      </c>
      <c r="W1233" s="1" t="str">
        <f>VLOOKUP(V1233,Attractions!C:G,4,0)</f>
        <v>Religious Sites</v>
      </c>
    </row>
    <row r="1234" spans="1:23">
      <c r="A1234" t="s">
        <v>1515</v>
      </c>
      <c r="B1234" t="s">
        <v>92</v>
      </c>
      <c r="C1234" t="s">
        <v>1518</v>
      </c>
      <c r="D1234">
        <v>4.8</v>
      </c>
      <c r="E1234">
        <v>285</v>
      </c>
      <c r="F1234">
        <v>0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0</v>
      </c>
      <c r="T1234">
        <v>0</v>
      </c>
      <c r="U1234" t="b">
        <f t="shared" si="39"/>
        <v>0</v>
      </c>
      <c r="V1234" t="str">
        <f t="shared" si="38"/>
        <v>Mount Olympus</v>
      </c>
      <c r="W1234" s="1" t="str">
        <f>VLOOKUP(V1234,Attractions!C:G,4,0)</f>
        <v>Mountains</v>
      </c>
    </row>
    <row r="1235" spans="1:23">
      <c r="A1235" t="s">
        <v>1515</v>
      </c>
      <c r="B1235" t="s">
        <v>92</v>
      </c>
      <c r="C1235" t="s">
        <v>1519</v>
      </c>
      <c r="D1235">
        <v>4.5999999999999996</v>
      </c>
      <c r="E1235">
        <v>864</v>
      </c>
      <c r="F1235">
        <v>1</v>
      </c>
      <c r="G1235">
        <v>1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 t="b">
        <f t="shared" si="39"/>
        <v>0</v>
      </c>
      <c r="V1235" t="str">
        <f t="shared" si="38"/>
        <v>Monastery of Varlaam</v>
      </c>
      <c r="W1235" s="1" t="str">
        <f>VLOOKUP(V1235,Attractions!C:G,4,0)</f>
        <v>Historic Sites • Religious Sites</v>
      </c>
    </row>
    <row r="1236" spans="1:23">
      <c r="A1236" t="s">
        <v>1515</v>
      </c>
      <c r="B1236" t="s">
        <v>92</v>
      </c>
      <c r="C1236" t="s">
        <v>1520</v>
      </c>
      <c r="D1236">
        <v>4.5999999999999996</v>
      </c>
      <c r="E1236">
        <v>501</v>
      </c>
      <c r="F1236">
        <v>1</v>
      </c>
      <c r="G1236">
        <v>1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 t="b">
        <f t="shared" si="39"/>
        <v>0</v>
      </c>
      <c r="V1236" t="str">
        <f t="shared" si="38"/>
        <v>Monastery of Rousanou</v>
      </c>
      <c r="W1236" s="1" t="str">
        <f>VLOOKUP(V1236,Attractions!C:G,4,0)</f>
        <v>Historic Sites • Religious Sites</v>
      </c>
    </row>
    <row r="1237" spans="1:23">
      <c r="A1237" t="s">
        <v>1515</v>
      </c>
      <c r="B1237" t="s">
        <v>92</v>
      </c>
      <c r="C1237" t="s">
        <v>1521</v>
      </c>
      <c r="D1237">
        <v>4.7</v>
      </c>
      <c r="E1237">
        <v>647</v>
      </c>
      <c r="F1237">
        <v>0</v>
      </c>
      <c r="G1237">
        <v>0</v>
      </c>
      <c r="H1237">
        <v>1</v>
      </c>
      <c r="I1237">
        <v>0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 t="b">
        <f t="shared" si="39"/>
        <v>0</v>
      </c>
      <c r="V1237" t="str">
        <f t="shared" si="38"/>
        <v>Natural History Museum of Meteora &amp; Mushroom Museum</v>
      </c>
      <c r="W1237" s="1" t="str">
        <f>VLOOKUP(V1237,Attractions!C:G,4,0)</f>
        <v>Natural History Museums</v>
      </c>
    </row>
    <row r="1238" spans="1:23">
      <c r="A1238" t="s">
        <v>1515</v>
      </c>
      <c r="B1238" t="s">
        <v>92</v>
      </c>
      <c r="C1238" t="s">
        <v>1522</v>
      </c>
      <c r="D1238">
        <v>4.9000000000000004</v>
      </c>
      <c r="E1238">
        <v>183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1</v>
      </c>
      <c r="P1238">
        <v>0</v>
      </c>
      <c r="Q1238">
        <v>0</v>
      </c>
      <c r="R1238">
        <v>0</v>
      </c>
      <c r="S1238">
        <v>1</v>
      </c>
      <c r="T1238">
        <v>0</v>
      </c>
      <c r="U1238" t="b">
        <f t="shared" si="39"/>
        <v>0</v>
      </c>
      <c r="V1238" t="str">
        <f t="shared" si="38"/>
        <v>Porta Panagia Bridge</v>
      </c>
      <c r="W1238" s="1" t="str">
        <f>VLOOKUP(V1238,Attractions!C:G,4,0)</f>
        <v>Bridges</v>
      </c>
    </row>
    <row r="1239" spans="1:23">
      <c r="A1239" t="s">
        <v>1515</v>
      </c>
      <c r="B1239" t="s">
        <v>92</v>
      </c>
      <c r="C1239" t="s">
        <v>1523</v>
      </c>
      <c r="D1239">
        <v>4.5</v>
      </c>
      <c r="E1239">
        <v>677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0</v>
      </c>
      <c r="T1239">
        <v>0</v>
      </c>
      <c r="U1239" t="b">
        <f t="shared" si="39"/>
        <v>0</v>
      </c>
      <c r="V1239" t="str">
        <f t="shared" si="38"/>
        <v>Agios Ioannis Beach</v>
      </c>
      <c r="W1239" s="1" t="str">
        <f>VLOOKUP(V1239,Attractions!C:G,4,0)</f>
        <v>Beaches</v>
      </c>
    </row>
    <row r="1240" spans="1:23">
      <c r="A1240" t="s">
        <v>1515</v>
      </c>
      <c r="B1240" t="s">
        <v>92</v>
      </c>
      <c r="C1240" t="s">
        <v>1524</v>
      </c>
      <c r="D1240">
        <v>4.5</v>
      </c>
      <c r="E1240">
        <v>561</v>
      </c>
      <c r="F1240">
        <v>1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 t="b">
        <f t="shared" si="39"/>
        <v>0</v>
      </c>
      <c r="V1240" t="str">
        <f t="shared" si="38"/>
        <v>Holy Trinity Monastery (Agia Triada)</v>
      </c>
      <c r="W1240" s="1" t="str">
        <f>VLOOKUP(V1240,Attractions!C:G,4,0)</f>
        <v>Historic Sites • Religious Sites</v>
      </c>
    </row>
    <row r="1241" spans="1:23">
      <c r="A1241" t="s">
        <v>1515</v>
      </c>
      <c r="B1241" t="s">
        <v>92</v>
      </c>
      <c r="C1241" t="s">
        <v>1525</v>
      </c>
      <c r="D1241">
        <v>4.8</v>
      </c>
      <c r="E1241">
        <v>260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1</v>
      </c>
      <c r="S1241">
        <v>0</v>
      </c>
      <c r="T1241">
        <v>0</v>
      </c>
      <c r="U1241" t="b">
        <f t="shared" si="39"/>
        <v>0</v>
      </c>
      <c r="V1241" t="str">
        <f t="shared" si="38"/>
        <v>Mount Pelion</v>
      </c>
      <c r="W1241" s="1" t="str">
        <f>VLOOKUP(V1241,Attractions!C:G,4,0)</f>
        <v>Mountains • Geologic Formations</v>
      </c>
    </row>
    <row r="1242" spans="1:23">
      <c r="A1242" t="s">
        <v>1515</v>
      </c>
      <c r="B1242" t="s">
        <v>92</v>
      </c>
      <c r="C1242" t="s">
        <v>1527</v>
      </c>
      <c r="D1242">
        <v>4.5999999999999996</v>
      </c>
      <c r="E1242">
        <v>374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 t="b">
        <f t="shared" si="39"/>
        <v>0</v>
      </c>
      <c r="V1242" t="str">
        <f t="shared" si="38"/>
        <v>Lake Plastiras</v>
      </c>
      <c r="W1242" s="1" t="str">
        <f>VLOOKUP(V1242,Attractions!C:G,4,0)</f>
        <v>Bodies of Water</v>
      </c>
    </row>
    <row r="1243" spans="1:23">
      <c r="A1243" t="s">
        <v>1515</v>
      </c>
      <c r="B1243" t="s">
        <v>92</v>
      </c>
      <c r="C1243" t="s">
        <v>1528</v>
      </c>
      <c r="D1243">
        <v>4.5999999999999996</v>
      </c>
      <c r="E1243">
        <v>253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0</v>
      </c>
      <c r="T1243">
        <v>0</v>
      </c>
      <c r="U1243" t="b">
        <f t="shared" si="39"/>
        <v>0</v>
      </c>
      <c r="V1243" t="str">
        <f t="shared" si="38"/>
        <v>Mylopotamos Beach</v>
      </c>
      <c r="W1243" s="1" t="str">
        <f>VLOOKUP(V1243,Attractions!C:G,4,0)</f>
        <v>Beaches</v>
      </c>
    </row>
    <row r="1244" spans="1:23">
      <c r="A1244" t="s">
        <v>1515</v>
      </c>
      <c r="B1244" t="s">
        <v>92</v>
      </c>
      <c r="C1244" t="s">
        <v>1529</v>
      </c>
      <c r="D1244">
        <v>4.4000000000000004</v>
      </c>
      <c r="E1244">
        <v>563</v>
      </c>
      <c r="F1244">
        <v>1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 t="b">
        <f t="shared" si="39"/>
        <v>0</v>
      </c>
      <c r="V1244" t="str">
        <f t="shared" si="38"/>
        <v>Monastery of St. Stephen</v>
      </c>
      <c r="W1244" s="1" t="str">
        <f>VLOOKUP(V1244,Attractions!C:G,4,0)</f>
        <v>Historic Sites • Religious Sites</v>
      </c>
    </row>
    <row r="1245" spans="1:23">
      <c r="A1245" t="s">
        <v>1515</v>
      </c>
      <c r="B1245" t="s">
        <v>92</v>
      </c>
      <c r="C1245" t="s">
        <v>1530</v>
      </c>
      <c r="D1245">
        <v>4.7</v>
      </c>
      <c r="E1245">
        <v>264</v>
      </c>
      <c r="F1245">
        <v>0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0</v>
      </c>
      <c r="T1245">
        <v>0</v>
      </c>
      <c r="U1245" t="b">
        <f t="shared" si="39"/>
        <v>0</v>
      </c>
      <c r="V1245" t="str">
        <f t="shared" si="38"/>
        <v>Path of the Centaurs</v>
      </c>
      <c r="W1245" s="1" t="str">
        <f>VLOOKUP(V1245,Attractions!C:G,4,0)</f>
        <v>Hiking Trails</v>
      </c>
    </row>
    <row r="1246" spans="1:23">
      <c r="A1246" t="s">
        <v>1515</v>
      </c>
      <c r="B1246" t="s">
        <v>92</v>
      </c>
      <c r="C1246" t="s">
        <v>1531</v>
      </c>
      <c r="D1246">
        <v>4.5999999999999996</v>
      </c>
      <c r="E1246">
        <v>126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0</v>
      </c>
      <c r="T1246">
        <v>0</v>
      </c>
      <c r="U1246" t="b">
        <f t="shared" si="39"/>
        <v>0</v>
      </c>
      <c r="V1246" t="str">
        <f t="shared" si="38"/>
        <v>Fakistra Beach</v>
      </c>
      <c r="W1246" s="1" t="str">
        <f>VLOOKUP(V1246,Attractions!C:G,4,0)</f>
        <v>Beaches</v>
      </c>
    </row>
    <row r="1247" spans="1:23">
      <c r="A1247" t="s">
        <v>1515</v>
      </c>
      <c r="B1247" t="s">
        <v>92</v>
      </c>
      <c r="C1247" t="s">
        <v>1532</v>
      </c>
      <c r="D1247">
        <v>4.5999999999999996</v>
      </c>
      <c r="E1247">
        <v>319</v>
      </c>
      <c r="F1247">
        <v>1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 t="b">
        <f t="shared" si="39"/>
        <v>0</v>
      </c>
      <c r="V1247" t="str">
        <f t="shared" si="38"/>
        <v>Monastery of St. Nicholas Anapausas</v>
      </c>
      <c r="W1247" s="1" t="str">
        <f>VLOOKUP(V1247,Attractions!C:G,4,0)</f>
        <v>Historic Sites • Religious Sites</v>
      </c>
    </row>
    <row r="1248" spans="1:23">
      <c r="A1248" t="s">
        <v>1515</v>
      </c>
      <c r="B1248" t="s">
        <v>92</v>
      </c>
      <c r="C1248" t="s">
        <v>1533</v>
      </c>
      <c r="D1248">
        <v>4.7</v>
      </c>
      <c r="E1248">
        <v>151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1</v>
      </c>
      <c r="T1248">
        <v>0</v>
      </c>
      <c r="U1248" t="b">
        <f t="shared" si="39"/>
        <v>0</v>
      </c>
      <c r="V1248" t="str">
        <f t="shared" si="38"/>
        <v>Platamon Castle</v>
      </c>
      <c r="W1248" s="1" t="str">
        <f>VLOOKUP(V1248,Attractions!C:G,4,0)</f>
        <v>Points of Interest • Landmarks</v>
      </c>
    </row>
    <row r="1249" spans="1:23">
      <c r="A1249" t="s">
        <v>1515</v>
      </c>
      <c r="B1249" t="s">
        <v>92</v>
      </c>
      <c r="C1249" t="s">
        <v>1534</v>
      </c>
      <c r="D1249">
        <v>4.3</v>
      </c>
      <c r="E1249">
        <v>196</v>
      </c>
      <c r="F1249">
        <v>0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0</v>
      </c>
      <c r="T1249">
        <v>0</v>
      </c>
      <c r="U1249" t="b">
        <f t="shared" si="39"/>
        <v>0</v>
      </c>
      <c r="V1249" t="str">
        <f t="shared" si="38"/>
        <v>Papa Nero Beach</v>
      </c>
      <c r="W1249" s="1" t="str">
        <f>VLOOKUP(V1249,Attractions!C:G,4,0)</f>
        <v>Beaches</v>
      </c>
    </row>
    <row r="1250" spans="1:23">
      <c r="A1250" t="s">
        <v>1515</v>
      </c>
      <c r="B1250" t="s">
        <v>92</v>
      </c>
      <c r="C1250" t="s">
        <v>1535</v>
      </c>
      <c r="D1250">
        <v>4.2</v>
      </c>
      <c r="E1250">
        <v>143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1</v>
      </c>
      <c r="T1250">
        <v>0</v>
      </c>
      <c r="U1250" t="b">
        <f t="shared" si="39"/>
        <v>0</v>
      </c>
      <c r="V1250" t="str">
        <f t="shared" si="38"/>
        <v>Damouchari Beach</v>
      </c>
      <c r="W1250" s="1" t="str">
        <f>VLOOKUP(V1250,Attractions!C:G,4,0)</f>
        <v>Beaches • Lookouts</v>
      </c>
    </row>
    <row r="1251" spans="1:23">
      <c r="A1251" t="s">
        <v>1515</v>
      </c>
      <c r="B1251" t="s">
        <v>92</v>
      </c>
      <c r="C1251" t="s">
        <v>1537</v>
      </c>
      <c r="D1251">
        <v>4.5999999999999996</v>
      </c>
      <c r="E1251">
        <v>177</v>
      </c>
      <c r="F1251">
        <v>1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 t="b">
        <f t="shared" si="39"/>
        <v>0</v>
      </c>
      <c r="V1251" t="str">
        <f t="shared" si="38"/>
        <v>Archaeological Museum of Volos</v>
      </c>
      <c r="W1251" s="1" t="str">
        <f>VLOOKUP(V1251,Attractions!C:G,4,0)</f>
        <v>History Museums</v>
      </c>
    </row>
    <row r="1252" spans="1:23">
      <c r="A1252" t="s">
        <v>1515</v>
      </c>
      <c r="B1252" t="s">
        <v>92</v>
      </c>
      <c r="C1252" t="s">
        <v>1538</v>
      </c>
      <c r="D1252">
        <v>4.7</v>
      </c>
      <c r="E1252">
        <v>247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1</v>
      </c>
      <c r="T1252">
        <v>0</v>
      </c>
      <c r="U1252" t="b">
        <f t="shared" si="39"/>
        <v>0</v>
      </c>
      <c r="V1252" t="str">
        <f t="shared" si="38"/>
        <v>Matsopoulos Mill (Trikala)</v>
      </c>
      <c r="W1252" s="1" t="str">
        <f>VLOOKUP(V1252,Attractions!C:G,4,0)</f>
        <v>Bridges</v>
      </c>
    </row>
    <row r="1253" spans="1:23">
      <c r="A1253" t="s">
        <v>1515</v>
      </c>
      <c r="B1253" t="s">
        <v>92</v>
      </c>
      <c r="C1253" t="s">
        <v>1539</v>
      </c>
      <c r="D1253">
        <v>4.5999999999999996</v>
      </c>
      <c r="E1253">
        <v>49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>
        <v>0</v>
      </c>
      <c r="T1253">
        <v>0</v>
      </c>
      <c r="U1253" t="b">
        <f t="shared" si="39"/>
        <v>0</v>
      </c>
      <c r="V1253" t="str">
        <f t="shared" si="38"/>
        <v>Agioi Saranta Beach</v>
      </c>
      <c r="W1253" s="1" t="str">
        <f>VLOOKUP(V1253,Attractions!C:G,4,0)</f>
        <v>Beaches</v>
      </c>
    </row>
    <row r="1254" spans="1:23">
      <c r="A1254" t="s">
        <v>1515</v>
      </c>
      <c r="B1254" t="s">
        <v>92</v>
      </c>
      <c r="C1254" t="s">
        <v>1540</v>
      </c>
      <c r="D1254">
        <v>4.9000000000000004</v>
      </c>
      <c r="E1254">
        <v>140</v>
      </c>
      <c r="F1254">
        <v>0</v>
      </c>
      <c r="G1254">
        <v>1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 t="b">
        <f t="shared" si="39"/>
        <v>0</v>
      </c>
      <c r="V1254" t="str">
        <f t="shared" si="38"/>
        <v>Meteora (sunset views)</v>
      </c>
      <c r="W1254" s="1" t="str">
        <f>VLOOKUP(V1254,Attractions!C:G,4,0)</f>
        <v>Religious Sites</v>
      </c>
    </row>
    <row r="1255" spans="1:23">
      <c r="A1255" t="s">
        <v>1515</v>
      </c>
      <c r="B1255" t="s">
        <v>92</v>
      </c>
      <c r="C1255" t="s">
        <v>1541</v>
      </c>
      <c r="D1255">
        <v>4.5999999999999996</v>
      </c>
      <c r="E1255">
        <v>172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 t="b">
        <f t="shared" si="39"/>
        <v>0</v>
      </c>
      <c r="V1255" t="str">
        <f t="shared" si="38"/>
        <v>Ancient Theatre of Larissa</v>
      </c>
      <c r="W1255" s="1" t="str">
        <f>VLOOKUP(V1255,Attractions!C:G,4,0)</f>
        <v>Theaters</v>
      </c>
    </row>
    <row r="1256" spans="1:23">
      <c r="A1256" t="s">
        <v>1515</v>
      </c>
      <c r="B1256" t="s">
        <v>92</v>
      </c>
      <c r="C1256" t="s">
        <v>1542</v>
      </c>
      <c r="D1256">
        <v>4.5</v>
      </c>
      <c r="E1256">
        <v>335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1</v>
      </c>
      <c r="T1256">
        <v>0</v>
      </c>
      <c r="U1256" t="b">
        <f t="shared" si="39"/>
        <v>0</v>
      </c>
      <c r="V1256" t="str">
        <f t="shared" si="38"/>
        <v>Mill of Elves (Milos Xotikon)</v>
      </c>
      <c r="W1256" s="1" t="str">
        <f>VLOOKUP(V1256,Attractions!C:G,4,0)</f>
        <v>Points of Interest • Landmarks</v>
      </c>
    </row>
    <row r="1257" spans="1:23">
      <c r="A1257" t="s">
        <v>1515</v>
      </c>
      <c r="B1257" t="s">
        <v>92</v>
      </c>
      <c r="C1257" t="s">
        <v>1543</v>
      </c>
      <c r="D1257">
        <v>4.5</v>
      </c>
      <c r="E1257">
        <v>55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0</v>
      </c>
      <c r="T1257">
        <v>0</v>
      </c>
      <c r="U1257" t="b">
        <f t="shared" si="39"/>
        <v>0</v>
      </c>
      <c r="V1257" t="str">
        <f t="shared" si="38"/>
        <v>Chorefto Beach</v>
      </c>
      <c r="W1257" s="1" t="str">
        <f>VLOOKUP(V1257,Attractions!C:G,4,0)</f>
        <v>Beaches</v>
      </c>
    </row>
    <row r="1258" spans="1:23">
      <c r="A1258" t="s">
        <v>1515</v>
      </c>
      <c r="B1258" t="s">
        <v>92</v>
      </c>
      <c r="C1258" t="s">
        <v>1544</v>
      </c>
      <c r="D1258">
        <v>4.7</v>
      </c>
      <c r="E1258">
        <v>50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1</v>
      </c>
      <c r="T1258">
        <v>0</v>
      </c>
      <c r="U1258" t="b">
        <f t="shared" si="39"/>
        <v>0</v>
      </c>
      <c r="V1258" t="str">
        <f t="shared" si="38"/>
        <v>Tsagarada (Village)</v>
      </c>
      <c r="W1258" s="1" t="str">
        <f>VLOOKUP(V1258,Attractions!C:G,4,0)</f>
        <v>Points of Interest • Landmarks</v>
      </c>
    </row>
    <row r="1259" spans="1:23">
      <c r="A1259" t="s">
        <v>1515</v>
      </c>
      <c r="B1259" t="s">
        <v>92</v>
      </c>
      <c r="C1259" t="s">
        <v>1545</v>
      </c>
      <c r="D1259">
        <v>4.4000000000000004</v>
      </c>
      <c r="E1259">
        <v>235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1</v>
      </c>
      <c r="T1259">
        <v>0</v>
      </c>
      <c r="U1259" t="b">
        <f t="shared" si="39"/>
        <v>0</v>
      </c>
      <c r="V1259" t="str">
        <f t="shared" si="38"/>
        <v>Larissa Fortress</v>
      </c>
      <c r="W1259" s="1" t="str">
        <f>VLOOKUP(V1259,Attractions!C:G,4,0)</f>
        <v>Points of Interest • Landmarks • Observation Decks • Towers</v>
      </c>
    </row>
    <row r="1260" spans="1:23">
      <c r="A1260" t="s">
        <v>1515</v>
      </c>
      <c r="B1260" t="s">
        <v>92</v>
      </c>
      <c r="C1260" t="s">
        <v>1546</v>
      </c>
      <c r="D1260">
        <v>4.7</v>
      </c>
      <c r="E1260">
        <v>51</v>
      </c>
      <c r="F1260">
        <v>0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v>0</v>
      </c>
      <c r="U1260" t="b">
        <f t="shared" si="39"/>
        <v>0</v>
      </c>
      <c r="V1260" t="str">
        <f t="shared" si="38"/>
        <v>Tzasteni Beach</v>
      </c>
      <c r="W1260" s="1" t="str">
        <f>VLOOKUP(V1260,Attractions!C:G,4,0)</f>
        <v>Beaches • Lookouts</v>
      </c>
    </row>
    <row r="1261" spans="1:23">
      <c r="A1261" t="s">
        <v>1515</v>
      </c>
      <c r="B1261" t="s">
        <v>92</v>
      </c>
      <c r="C1261" t="s">
        <v>1547</v>
      </c>
      <c r="D1261">
        <v>4.9000000000000004</v>
      </c>
      <c r="E1261">
        <v>49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 t="b">
        <f t="shared" si="39"/>
        <v>0</v>
      </c>
      <c r="V1261" t="str">
        <f t="shared" si="38"/>
        <v>Byzantine Museum of Makrinitsa</v>
      </c>
      <c r="W1261" s="1" t="str">
        <f>VLOOKUP(V1261,Attractions!C:G,4,0)</f>
        <v>Speciality Museums • His</v>
      </c>
    </row>
    <row r="1262" spans="1:23">
      <c r="A1262" t="s">
        <v>1549</v>
      </c>
      <c r="B1262" t="s">
        <v>92</v>
      </c>
      <c r="C1262" t="s">
        <v>1550</v>
      </c>
      <c r="D1262">
        <v>4.5</v>
      </c>
      <c r="E1262">
        <v>1721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 t="b">
        <f t="shared" si="39"/>
        <v>0</v>
      </c>
      <c r="V1262" t="str">
        <f t="shared" si="38"/>
        <v>Ladadika District</v>
      </c>
      <c r="W1262" s="1" t="str">
        <f>VLOOKUP(V1262,Attractions!C:G,4,0)</f>
        <v>Historic Sites • Neighborhoods</v>
      </c>
    </row>
    <row r="1263" spans="1:23">
      <c r="A1263" t="s">
        <v>1549</v>
      </c>
      <c r="B1263" t="s">
        <v>92</v>
      </c>
      <c r="C1263" t="s">
        <v>1551</v>
      </c>
      <c r="D1263">
        <v>4.7</v>
      </c>
      <c r="E1263">
        <v>1941</v>
      </c>
      <c r="F1263">
        <v>1</v>
      </c>
      <c r="G1263">
        <v>1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1</v>
      </c>
      <c r="T1263">
        <v>0</v>
      </c>
      <c r="U1263" t="b">
        <f t="shared" si="39"/>
        <v>0</v>
      </c>
      <c r="V1263" t="str">
        <f t="shared" si="38"/>
        <v>Holy Church of Saint Demetrius, Patron Saint of Thessalonica</v>
      </c>
      <c r="W1263" s="1" t="str">
        <f>VLOOKUP(V1263,Attractions!C:G,4,0)</f>
        <v>Historic Sites • Churches • Cathedrals</v>
      </c>
    </row>
    <row r="1264" spans="1:23">
      <c r="A1264" t="s">
        <v>1549</v>
      </c>
      <c r="B1264" t="s">
        <v>92</v>
      </c>
      <c r="C1264" t="s">
        <v>1553</v>
      </c>
      <c r="D1264">
        <v>4.5999999999999996</v>
      </c>
      <c r="E1264">
        <v>1547</v>
      </c>
      <c r="F1264">
        <v>1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 t="b">
        <f t="shared" si="39"/>
        <v>0</v>
      </c>
      <c r="V1264" t="str">
        <f t="shared" si="38"/>
        <v>Archaeological Museum of Thessaloniki</v>
      </c>
      <c r="W1264" s="1" t="str">
        <f>VLOOKUP(V1264,Attractions!C:G,4,0)</f>
        <v>History Museums</v>
      </c>
    </row>
    <row r="1265" spans="1:23">
      <c r="A1265" t="s">
        <v>1549</v>
      </c>
      <c r="B1265" t="s">
        <v>92</v>
      </c>
      <c r="C1265" t="s">
        <v>1554</v>
      </c>
      <c r="D1265">
        <v>4.4000000000000004</v>
      </c>
      <c r="E1265">
        <v>4873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1</v>
      </c>
      <c r="T1265">
        <v>0</v>
      </c>
      <c r="U1265" t="b">
        <f t="shared" si="39"/>
        <v>0</v>
      </c>
      <c r="V1265" t="str">
        <f t="shared" si="38"/>
        <v>White Tower of Thessaloniki</v>
      </c>
      <c r="W1265" s="1" t="str">
        <f>VLOOKUP(V1265,Attractions!C:G,4,0)</f>
        <v>Points of Interest • Landmarks • Observation Decks • Towers</v>
      </c>
    </row>
    <row r="1266" spans="1:23">
      <c r="A1266" t="s">
        <v>1549</v>
      </c>
      <c r="B1266" t="s">
        <v>92</v>
      </c>
      <c r="C1266" t="s">
        <v>1555</v>
      </c>
      <c r="D1266">
        <v>4.4000000000000004</v>
      </c>
      <c r="E1266">
        <v>525</v>
      </c>
      <c r="F1266">
        <v>1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 t="b">
        <f t="shared" si="39"/>
        <v>0</v>
      </c>
      <c r="V1266" t="str">
        <f t="shared" si="38"/>
        <v>Ataturk Museum</v>
      </c>
      <c r="W1266" s="1" t="str">
        <f>VLOOKUP(V1266,Attractions!C:G,4,0)</f>
        <v>Historic Sites • History Museums</v>
      </c>
    </row>
    <row r="1267" spans="1:23">
      <c r="A1267" t="s">
        <v>1549</v>
      </c>
      <c r="B1267" t="s">
        <v>92</v>
      </c>
      <c r="C1267" t="s">
        <v>1556</v>
      </c>
      <c r="D1267">
        <v>4.4000000000000004</v>
      </c>
      <c r="E1267">
        <v>2734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1</v>
      </c>
      <c r="T1267">
        <v>0</v>
      </c>
      <c r="U1267" t="b">
        <f t="shared" si="39"/>
        <v>0</v>
      </c>
      <c r="V1267" t="str">
        <f t="shared" si="38"/>
        <v>Aristotelous Square</v>
      </c>
      <c r="W1267" s="1" t="str">
        <f>VLOOKUP(V1267,Attractions!C:G,4,0)</f>
        <v>Points of Interest • Landmarks</v>
      </c>
    </row>
    <row r="1268" spans="1:23">
      <c r="A1268" t="s">
        <v>1549</v>
      </c>
      <c r="B1268" t="s">
        <v>92</v>
      </c>
      <c r="C1268" t="s">
        <v>1557</v>
      </c>
      <c r="D1268">
        <v>4.5999999999999996</v>
      </c>
      <c r="E1268">
        <v>1078</v>
      </c>
      <c r="F1268">
        <v>1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 t="b">
        <f t="shared" si="39"/>
        <v>0</v>
      </c>
      <c r="V1268" t="str">
        <f t="shared" si="38"/>
        <v>Museum of Byzantine Culture</v>
      </c>
      <c r="W1268" s="1" t="str">
        <f>VLOOKUP(V1268,Attractions!C:G,4,0)</f>
        <v>History Museums</v>
      </c>
    </row>
    <row r="1269" spans="1:23">
      <c r="A1269" t="s">
        <v>1549</v>
      </c>
      <c r="B1269" t="s">
        <v>92</v>
      </c>
      <c r="C1269" t="s">
        <v>1558</v>
      </c>
      <c r="D1269">
        <v>4.2</v>
      </c>
      <c r="E1269">
        <v>353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 t="b">
        <f t="shared" si="39"/>
        <v>0</v>
      </c>
      <c r="V1269" t="str">
        <f t="shared" si="38"/>
        <v>Mediterranean Cosmos</v>
      </c>
      <c r="W1269" s="1" t="str">
        <f>VLOOKUP(V1269,Attractions!C:G,4,0)</f>
        <v>Shopping Malls</v>
      </c>
    </row>
    <row r="1270" spans="1:23">
      <c r="A1270" t="s">
        <v>1549</v>
      </c>
      <c r="B1270" t="s">
        <v>92</v>
      </c>
      <c r="C1270" t="s">
        <v>1559</v>
      </c>
      <c r="D1270">
        <v>4.7</v>
      </c>
      <c r="E1270">
        <v>469</v>
      </c>
      <c r="F1270">
        <v>0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0</v>
      </c>
      <c r="T1270">
        <v>0</v>
      </c>
      <c r="U1270" t="b">
        <f t="shared" si="39"/>
        <v>0</v>
      </c>
      <c r="V1270" t="str">
        <f t="shared" si="38"/>
        <v>White Tower (Boat Bar)</v>
      </c>
      <c r="W1270" s="1" t="str">
        <f>VLOOKUP(V1270,Attractions!C:G,4,0)</f>
        <v>Beaches</v>
      </c>
    </row>
    <row r="1271" spans="1:23">
      <c r="A1271" t="s">
        <v>1549</v>
      </c>
      <c r="B1271" t="s">
        <v>92</v>
      </c>
      <c r="C1271" t="s">
        <v>1560</v>
      </c>
      <c r="D1271">
        <v>4.5</v>
      </c>
      <c r="E1271">
        <v>937</v>
      </c>
      <c r="F1271">
        <v>1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 t="b">
        <f t="shared" si="39"/>
        <v>0</v>
      </c>
      <c r="V1271" t="str">
        <f t="shared" si="38"/>
        <v>Church of Hagia Sophia</v>
      </c>
      <c r="W1271" s="1" t="str">
        <f>VLOOKUP(V1271,Attractions!C:G,4,0)</f>
        <v>Ancient Ruins • Religious Sites</v>
      </c>
    </row>
    <row r="1272" spans="1:23">
      <c r="A1272" t="s">
        <v>1549</v>
      </c>
      <c r="B1272" t="s">
        <v>92</v>
      </c>
      <c r="C1272" t="s">
        <v>1561</v>
      </c>
      <c r="D1272">
        <v>4.5</v>
      </c>
      <c r="E1272">
        <v>682</v>
      </c>
      <c r="F1272">
        <v>1</v>
      </c>
      <c r="G1272">
        <v>1</v>
      </c>
      <c r="H1272">
        <v>0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1</v>
      </c>
      <c r="T1272">
        <v>0</v>
      </c>
      <c r="U1272" t="b">
        <f t="shared" si="39"/>
        <v>0</v>
      </c>
      <c r="V1272" t="str">
        <f t="shared" si="38"/>
        <v>Church of Panagia Acheiropoietos</v>
      </c>
      <c r="W1272" s="1" t="str">
        <f>VLOOKUP(V1272,Attractions!C:G,4,0)</f>
        <v>Historic Sites • Churches • Cathedrals</v>
      </c>
    </row>
    <row r="1273" spans="1:23">
      <c r="A1273" t="s">
        <v>1549</v>
      </c>
      <c r="B1273" t="s">
        <v>92</v>
      </c>
      <c r="C1273" t="s">
        <v>1562</v>
      </c>
      <c r="D1273">
        <v>4.0999999999999996</v>
      </c>
      <c r="E1273">
        <v>215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 t="b">
        <f t="shared" si="39"/>
        <v>0</v>
      </c>
      <c r="V1273" t="str">
        <f t="shared" si="38"/>
        <v>Modiano Market</v>
      </c>
      <c r="W1273" s="1" t="str">
        <f>VLOOKUP(V1273,Attractions!C:G,4,0)</f>
        <v>Flea • Street Markets</v>
      </c>
    </row>
    <row r="1274" spans="1:23">
      <c r="A1274" t="s">
        <v>1549</v>
      </c>
      <c r="B1274" t="s">
        <v>92</v>
      </c>
      <c r="C1274" t="s">
        <v>1563</v>
      </c>
      <c r="D1274">
        <v>4.3</v>
      </c>
      <c r="E1274">
        <v>93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 t="b">
        <f t="shared" si="39"/>
        <v>0</v>
      </c>
      <c r="V1274" t="str">
        <f t="shared" si="38"/>
        <v>Kapani Market</v>
      </c>
      <c r="W1274" s="1" t="str">
        <f>VLOOKUP(V1274,Attractions!C:G,4,0)</f>
        <v>Flea • Street Markets</v>
      </c>
    </row>
    <row r="1275" spans="1:23">
      <c r="A1275" t="s">
        <v>1549</v>
      </c>
      <c r="B1275" t="s">
        <v>92</v>
      </c>
      <c r="C1275" t="s">
        <v>1564</v>
      </c>
      <c r="D1275">
        <v>4</v>
      </c>
      <c r="E1275">
        <v>468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1</v>
      </c>
      <c r="T1275">
        <v>0</v>
      </c>
      <c r="U1275" t="b">
        <f t="shared" si="39"/>
        <v>0</v>
      </c>
      <c r="V1275" t="str">
        <f t="shared" si="38"/>
        <v>OTE Tower</v>
      </c>
      <c r="W1275" s="1" t="str">
        <f>VLOOKUP(V1275,Attractions!C:G,4,0)</f>
        <v>Points of Interest • Landmarks • Observation Decks • Towers</v>
      </c>
    </row>
    <row r="1276" spans="1:23">
      <c r="A1276" t="s">
        <v>1549</v>
      </c>
      <c r="B1276" t="s">
        <v>92</v>
      </c>
      <c r="C1276" t="s">
        <v>1565</v>
      </c>
      <c r="D1276">
        <v>4.7</v>
      </c>
      <c r="E1276">
        <v>374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 t="b">
        <f t="shared" si="39"/>
        <v>0</v>
      </c>
      <c r="V1276" t="str">
        <f t="shared" si="38"/>
        <v>Toumba Stadium (PAOK FC)</v>
      </c>
      <c r="W1276" s="1" t="str">
        <f>VLOOKUP(V1276,Attractions!C:G,4,0)</f>
        <v>Arenas • Stadiums</v>
      </c>
    </row>
    <row r="1277" spans="1:23">
      <c r="A1277" t="s">
        <v>1549</v>
      </c>
      <c r="B1277" t="s">
        <v>92</v>
      </c>
      <c r="C1277" t="s">
        <v>1566</v>
      </c>
      <c r="D1277">
        <v>4.4000000000000004</v>
      </c>
      <c r="E1277">
        <v>419</v>
      </c>
      <c r="F1277">
        <v>1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 t="b">
        <f t="shared" si="39"/>
        <v>0</v>
      </c>
      <c r="V1277" t="str">
        <f t="shared" si="38"/>
        <v>Jewish Museum of Thessaloniki</v>
      </c>
      <c r="W1277" s="1" t="str">
        <f>VLOOKUP(V1277,Attractions!C:G,4,0)</f>
        <v>Speciality Museums • History Museums</v>
      </c>
    </row>
    <row r="1278" spans="1:23">
      <c r="A1278" t="s">
        <v>1549</v>
      </c>
      <c r="B1278" t="s">
        <v>92</v>
      </c>
      <c r="C1278" t="s">
        <v>1567</v>
      </c>
      <c r="D1278">
        <v>4.4000000000000004</v>
      </c>
      <c r="E1278">
        <v>908</v>
      </c>
      <c r="F1278">
        <v>1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 t="b">
        <f t="shared" si="39"/>
        <v>0</v>
      </c>
      <c r="V1278" t="str">
        <f t="shared" si="38"/>
        <v>Statue of Alexander The Great</v>
      </c>
      <c r="W1278" s="1" t="str">
        <f>VLOOKUP(V1278,Attractions!C:G,4,0)</f>
        <v>Points of Interest • Landmarks • Monuments • Statues</v>
      </c>
    </row>
    <row r="1279" spans="1:23">
      <c r="A1279" t="s">
        <v>1549</v>
      </c>
      <c r="B1279" t="s">
        <v>92</v>
      </c>
      <c r="C1279" t="s">
        <v>1568</v>
      </c>
      <c r="D1279">
        <v>4.5999999999999996</v>
      </c>
      <c r="E1279">
        <v>311</v>
      </c>
      <c r="F1279">
        <v>0</v>
      </c>
      <c r="G1279">
        <v>0</v>
      </c>
      <c r="H1279">
        <v>0</v>
      </c>
      <c r="I1279">
        <v>0</v>
      </c>
      <c r="J1279">
        <v>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</v>
      </c>
      <c r="Q1279">
        <v>0</v>
      </c>
      <c r="R1279">
        <v>0</v>
      </c>
      <c r="S1279">
        <v>0</v>
      </c>
      <c r="T1279">
        <v>0</v>
      </c>
      <c r="U1279" t="b">
        <f t="shared" si="39"/>
        <v>0</v>
      </c>
      <c r="V1279" t="str">
        <f t="shared" si="38"/>
        <v>NOESIS - Science Center &amp; Technology Museum</v>
      </c>
      <c r="W1279" s="1" t="str">
        <f>VLOOKUP(V1279,Attractions!C:G,4,0)</f>
        <v>Science Museums</v>
      </c>
    </row>
    <row r="1280" spans="1:23">
      <c r="A1280" t="s">
        <v>1549</v>
      </c>
      <c r="B1280" t="s">
        <v>92</v>
      </c>
      <c r="C1280" t="s">
        <v>1569</v>
      </c>
      <c r="D1280">
        <v>4.5</v>
      </c>
      <c r="E1280">
        <v>330</v>
      </c>
      <c r="F1280">
        <v>1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 t="b">
        <f t="shared" si="39"/>
        <v>0</v>
      </c>
      <c r="V1280" t="str">
        <f t="shared" si="38"/>
        <v>Church of Saint Nicholas Orphanos</v>
      </c>
      <c r="W1280" s="1" t="str">
        <f>VLOOKUP(V1280,Attractions!C:G,4,0)</f>
        <v>Historic Sites • Religious Sites</v>
      </c>
    </row>
    <row r="1281" spans="1:23">
      <c r="A1281" t="s">
        <v>1549</v>
      </c>
      <c r="B1281" t="s">
        <v>92</v>
      </c>
      <c r="C1281" t="s">
        <v>1570</v>
      </c>
      <c r="D1281">
        <v>3.8</v>
      </c>
      <c r="E1281">
        <v>273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 t="b">
        <f t="shared" si="39"/>
        <v>0</v>
      </c>
      <c r="V1281" t="str">
        <f t="shared" si="38"/>
        <v>Waterland</v>
      </c>
      <c r="W1281" s="1" t="str">
        <f>VLOOKUP(V1281,Attractions!C:G,4,0)</f>
        <v>Water Parks</v>
      </c>
    </row>
    <row r="1282" spans="1:23">
      <c r="A1282" t="s">
        <v>1549</v>
      </c>
      <c r="B1282" t="s">
        <v>92</v>
      </c>
      <c r="C1282" t="s">
        <v>1571</v>
      </c>
      <c r="D1282">
        <v>4.7</v>
      </c>
      <c r="E1282">
        <v>332</v>
      </c>
      <c r="F1282">
        <v>1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 t="b">
        <f t="shared" si="39"/>
        <v>0</v>
      </c>
      <c r="V1282" t="str">
        <f t="shared" ref="V1282:V1345" si="40">C1282</f>
        <v>War Museum of Thessaloniki</v>
      </c>
      <c r="W1282" s="1" t="str">
        <f>VLOOKUP(V1282,Attractions!C:G,4,0)</f>
        <v>Military Museums</v>
      </c>
    </row>
    <row r="1283" spans="1:23">
      <c r="A1283" t="s">
        <v>1549</v>
      </c>
      <c r="B1283" t="s">
        <v>92</v>
      </c>
      <c r="C1283" t="s">
        <v>1572</v>
      </c>
      <c r="D1283">
        <v>5</v>
      </c>
      <c r="E1283">
        <v>97</v>
      </c>
      <c r="F1283">
        <v>0</v>
      </c>
      <c r="G1283">
        <v>0</v>
      </c>
      <c r="H1283">
        <v>0</v>
      </c>
      <c r="I1283">
        <v>1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 t="b">
        <f t="shared" ref="U1283:U1346" si="41">IF(AND(F1283=0,G1283=0,H1283=0,I1283=0,J1283=0,L1283=0,M1283=0,N1283=0,O1283=0,P1283=0,Q1283=0,R1283=0,S1283=0,K1283=0),TRUE,FALSE)</f>
        <v>0</v>
      </c>
      <c r="V1283" t="str">
        <f t="shared" si="40"/>
        <v>Ancient Greek Lyre Workshop (Nikolaos Bras)</v>
      </c>
      <c r="W1283" s="1" t="str">
        <f>VLOOKUP(V1283,Attractions!C:G,4,0)</f>
        <v>Art Galleries</v>
      </c>
    </row>
    <row r="1284" spans="1:23">
      <c r="A1284" t="s">
        <v>1549</v>
      </c>
      <c r="B1284" t="s">
        <v>92</v>
      </c>
      <c r="C1284" t="s">
        <v>1573</v>
      </c>
      <c r="D1284">
        <v>4.4000000000000004</v>
      </c>
      <c r="E1284">
        <v>264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 t="b">
        <f t="shared" si="41"/>
        <v>0</v>
      </c>
      <c r="V1284" t="str">
        <f t="shared" si="40"/>
        <v>Ano Poli (Upper Town)</v>
      </c>
      <c r="W1284" s="1" t="str">
        <f>VLOOKUP(V1284,Attractions!C:G,4,0)</f>
        <v>Historic Sites • Ancient Ruins</v>
      </c>
    </row>
    <row r="1285" spans="1:23">
      <c r="A1285" t="s">
        <v>1549</v>
      </c>
      <c r="B1285" t="s">
        <v>92</v>
      </c>
      <c r="C1285" t="s">
        <v>1574</v>
      </c>
      <c r="D1285">
        <v>4.8</v>
      </c>
      <c r="E1285">
        <v>225</v>
      </c>
      <c r="F1285">
        <v>1</v>
      </c>
      <c r="G1285">
        <v>1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1</v>
      </c>
      <c r="T1285">
        <v>0</v>
      </c>
      <c r="U1285" t="b">
        <f t="shared" si="41"/>
        <v>0</v>
      </c>
      <c r="V1285" t="str">
        <f t="shared" si="40"/>
        <v>Church of Saint Nicholas Orphanos (frescoes)</v>
      </c>
      <c r="W1285" s="1" t="str">
        <f>VLOOKUP(V1285,Attractions!C:G,4,0)</f>
        <v>Historic Sites • Churches • Cathedrals</v>
      </c>
    </row>
    <row r="1286" spans="1:23">
      <c r="A1286" t="s">
        <v>1549</v>
      </c>
      <c r="B1286" t="s">
        <v>92</v>
      </c>
      <c r="C1286" t="s">
        <v>1575</v>
      </c>
      <c r="D1286">
        <v>3.8</v>
      </c>
      <c r="E1286">
        <v>189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 t="b">
        <f t="shared" si="41"/>
        <v>0</v>
      </c>
      <c r="V1286" t="str">
        <f t="shared" si="40"/>
        <v>One Salonica Outlet Mall</v>
      </c>
      <c r="W1286" s="1" t="str">
        <f>VLOOKUP(V1286,Attractions!C:G,4,0)</f>
        <v>Shopping Malls</v>
      </c>
    </row>
    <row r="1287" spans="1:23">
      <c r="A1287" t="s">
        <v>1549</v>
      </c>
      <c r="B1287" t="s">
        <v>92</v>
      </c>
      <c r="C1287" t="s">
        <v>1576</v>
      </c>
      <c r="D1287">
        <v>4.7</v>
      </c>
      <c r="E1287">
        <v>288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1</v>
      </c>
      <c r="T1287">
        <v>0</v>
      </c>
      <c r="U1287" t="b">
        <f t="shared" si="41"/>
        <v>0</v>
      </c>
      <c r="V1287" t="str">
        <f t="shared" si="40"/>
        <v>Crypt of Saint Demetrius</v>
      </c>
      <c r="W1287" s="1" t="str">
        <f>VLOOKUP(V1287,Attractions!C:G,4,0)</f>
        <v>Points of Interest • Landmarks</v>
      </c>
    </row>
    <row r="1288" spans="1:23">
      <c r="A1288" t="s">
        <v>1549</v>
      </c>
      <c r="B1288" t="s">
        <v>92</v>
      </c>
      <c r="C1288" t="s">
        <v>1577</v>
      </c>
      <c r="D1288">
        <v>4.0999999999999996</v>
      </c>
      <c r="E1288">
        <v>149</v>
      </c>
      <c r="F1288">
        <v>1</v>
      </c>
      <c r="G1288">
        <v>0</v>
      </c>
      <c r="H1288">
        <v>0</v>
      </c>
      <c r="I1288">
        <v>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 t="b">
        <f t="shared" si="41"/>
        <v>0</v>
      </c>
      <c r="V1288" t="str">
        <f t="shared" si="40"/>
        <v>Bezesteni Market</v>
      </c>
      <c r="W1288" s="1" t="str">
        <f>VLOOKUP(V1288,Attractions!C:G,4,0)</f>
        <v>Historic Sites • Monuments • Statues</v>
      </c>
    </row>
    <row r="1289" spans="1:23">
      <c r="A1289" t="s">
        <v>1549</v>
      </c>
      <c r="B1289" t="s">
        <v>92</v>
      </c>
      <c r="C1289" t="s">
        <v>1578</v>
      </c>
      <c r="D1289">
        <v>4.7</v>
      </c>
      <c r="E1289">
        <v>188</v>
      </c>
      <c r="F1289">
        <v>1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 t="b">
        <f t="shared" si="41"/>
        <v>0</v>
      </c>
      <c r="V1289" t="str">
        <f t="shared" si="40"/>
        <v>Walls of Thessaloniki</v>
      </c>
      <c r="W1289" s="1" t="str">
        <f>VLOOKUP(V1289,Attractions!C:G,4,0)</f>
        <v>Historic Sites • Religious Sites</v>
      </c>
    </row>
    <row r="1290" spans="1:23">
      <c r="A1290" t="s">
        <v>1549</v>
      </c>
      <c r="B1290" t="s">
        <v>92</v>
      </c>
      <c r="C1290" t="s">
        <v>1579</v>
      </c>
      <c r="D1290">
        <v>4.4000000000000004</v>
      </c>
      <c r="E1290">
        <v>232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1</v>
      </c>
      <c r="T1290">
        <v>0</v>
      </c>
      <c r="U1290" t="b">
        <f t="shared" si="41"/>
        <v>0</v>
      </c>
      <c r="V1290" t="str">
        <f t="shared" si="40"/>
        <v>Trigoniou Tower</v>
      </c>
      <c r="W1290" s="1" t="str">
        <f>VLOOKUP(V1290,Attractions!C:G,4,0)</f>
        <v>Historic Sites • Observation Decks • Towers</v>
      </c>
    </row>
    <row r="1291" spans="1:23">
      <c r="A1291" t="s">
        <v>1549</v>
      </c>
      <c r="B1291" t="s">
        <v>92</v>
      </c>
      <c r="C1291" t="s">
        <v>1581</v>
      </c>
      <c r="D1291">
        <v>4.4000000000000004</v>
      </c>
      <c r="E1291">
        <v>171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 t="b">
        <f t="shared" si="41"/>
        <v>0</v>
      </c>
      <c r="V1291" t="str">
        <f t="shared" si="40"/>
        <v>Heptapyrgion Fortress</v>
      </c>
      <c r="W1291" s="1" t="str">
        <f>VLOOKUP(V1291,Attractions!C:G,4,0)</f>
        <v>Points of Interest • Landmarks • Castles</v>
      </c>
    </row>
    <row r="1292" spans="1:23">
      <c r="A1292" t="s">
        <v>93</v>
      </c>
      <c r="B1292" t="s">
        <v>94</v>
      </c>
      <c r="C1292" t="s">
        <v>1582</v>
      </c>
      <c r="D1292">
        <v>4</v>
      </c>
      <c r="E1292">
        <v>34281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  <c r="U1292" t="b">
        <f t="shared" si="41"/>
        <v>0</v>
      </c>
      <c r="V1292" t="str">
        <f t="shared" si="40"/>
        <v>Szechenyi Thermal Bath</v>
      </c>
      <c r="W1292" s="1" t="str">
        <f>VLOOKUP(V1292,Attractions!C:G,4,0)</f>
        <v>Historic Sites • Thermal Spas</v>
      </c>
    </row>
    <row r="1293" spans="1:23">
      <c r="A1293" t="s">
        <v>93</v>
      </c>
      <c r="B1293" t="s">
        <v>94</v>
      </c>
      <c r="C1293" t="s">
        <v>1584</v>
      </c>
      <c r="D1293">
        <v>4.5999999999999996</v>
      </c>
      <c r="E1293">
        <v>42796</v>
      </c>
      <c r="F1293">
        <v>1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1</v>
      </c>
      <c r="U1293" t="b">
        <f t="shared" si="41"/>
        <v>0</v>
      </c>
      <c r="V1293" t="str">
        <f t="shared" si="40"/>
        <v>Hungarian Parliament Building</v>
      </c>
      <c r="W1293" s="1" t="str">
        <f>VLOOKUP(V1293,Attractions!C:G,4,0)</f>
        <v>Architectural Buildings • Government Buildings</v>
      </c>
    </row>
    <row r="1294" spans="1:23">
      <c r="A1294" t="s">
        <v>93</v>
      </c>
      <c r="B1294" t="s">
        <v>94</v>
      </c>
      <c r="C1294" t="s">
        <v>1585</v>
      </c>
      <c r="D1294">
        <v>4.5999999999999996</v>
      </c>
      <c r="E1294">
        <v>32669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1</v>
      </c>
      <c r="T1294">
        <v>1</v>
      </c>
      <c r="U1294" t="b">
        <f t="shared" si="41"/>
        <v>0</v>
      </c>
      <c r="V1294" t="str">
        <f t="shared" si="40"/>
        <v>Fisherman's Bastion</v>
      </c>
      <c r="W1294" s="1" t="str">
        <f>VLOOKUP(V1294,Attractions!C:G,4,0)</f>
        <v>Historic Sites • Points of Interest • Landmarks</v>
      </c>
    </row>
    <row r="1295" spans="1:23">
      <c r="A1295" t="s">
        <v>93</v>
      </c>
      <c r="B1295" t="s">
        <v>94</v>
      </c>
      <c r="C1295" t="s">
        <v>1586</v>
      </c>
      <c r="D1295">
        <v>4.5999999999999996</v>
      </c>
      <c r="E1295">
        <v>21695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1</v>
      </c>
      <c r="T1295">
        <v>1</v>
      </c>
      <c r="U1295" t="b">
        <f t="shared" si="41"/>
        <v>0</v>
      </c>
      <c r="V1295" t="str">
        <f t="shared" si="40"/>
        <v>Shoes on the Danube Bank</v>
      </c>
      <c r="W1295" s="1" t="str">
        <f>VLOOKUP(V1295,Attractions!C:G,4,0)</f>
        <v>Historic Sites • Points of Interest • Landmarks</v>
      </c>
    </row>
    <row r="1296" spans="1:23">
      <c r="A1296" t="s">
        <v>93</v>
      </c>
      <c r="B1296" t="s">
        <v>94</v>
      </c>
      <c r="C1296" t="s">
        <v>1587</v>
      </c>
      <c r="D1296">
        <v>4.5</v>
      </c>
      <c r="E1296">
        <v>22732</v>
      </c>
      <c r="F1296">
        <v>0</v>
      </c>
      <c r="G1296">
        <v>1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1</v>
      </c>
      <c r="T1296">
        <v>1</v>
      </c>
      <c r="U1296" t="b">
        <f t="shared" si="41"/>
        <v>0</v>
      </c>
      <c r="V1296" t="str">
        <f t="shared" si="40"/>
        <v>St. Stephen's Basilica (Szent Istvan Bazilika)</v>
      </c>
      <c r="W1296" s="1" t="str">
        <f>VLOOKUP(V1296,Attractions!C:G,4,0)</f>
        <v>Religious Sites • Churches • Cathedrals</v>
      </c>
    </row>
    <row r="1297" spans="1:23">
      <c r="A1297" t="s">
        <v>93</v>
      </c>
      <c r="B1297" t="s">
        <v>94</v>
      </c>
      <c r="C1297" t="s">
        <v>1588</v>
      </c>
      <c r="D1297">
        <v>3.9</v>
      </c>
      <c r="E1297">
        <v>9364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 t="b">
        <f t="shared" si="41"/>
        <v>0</v>
      </c>
      <c r="V1297" t="str">
        <f t="shared" si="40"/>
        <v>Central Market Hall</v>
      </c>
      <c r="W1297" s="1" t="str">
        <f>VLOOKUP(V1297,Attractions!C:G,4,0)</f>
        <v>Farmers Markets</v>
      </c>
    </row>
    <row r="1298" spans="1:23">
      <c r="A1298" t="s">
        <v>93</v>
      </c>
      <c r="B1298" t="s">
        <v>94</v>
      </c>
      <c r="C1298" t="s">
        <v>1589</v>
      </c>
      <c r="D1298">
        <v>4.4000000000000004</v>
      </c>
      <c r="E1298">
        <v>8345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1</v>
      </c>
      <c r="T1298">
        <v>0</v>
      </c>
      <c r="U1298" t="b">
        <f t="shared" si="41"/>
        <v>0</v>
      </c>
      <c r="V1298" t="str">
        <f t="shared" si="40"/>
        <v>Buda Castle</v>
      </c>
      <c r="W1298" s="1" t="str">
        <f>VLOOKUP(V1298,Attractions!C:G,4,0)</f>
        <v>Castles</v>
      </c>
    </row>
    <row r="1299" spans="1:23">
      <c r="A1299" t="s">
        <v>93</v>
      </c>
      <c r="B1299" t="s">
        <v>94</v>
      </c>
      <c r="C1299" t="s">
        <v>1590</v>
      </c>
      <c r="D1299">
        <v>4.5999999999999996</v>
      </c>
      <c r="E1299">
        <v>14459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  <c r="U1299" t="b">
        <f t="shared" si="41"/>
        <v>0</v>
      </c>
      <c r="V1299" t="str">
        <f t="shared" si="40"/>
        <v>Danube River</v>
      </c>
      <c r="W1299" s="1" t="str">
        <f>VLOOKUP(V1299,Attractions!C:G,4,0)</f>
        <v>Bodies of Water</v>
      </c>
    </row>
    <row r="1300" spans="1:23">
      <c r="A1300" t="s">
        <v>93</v>
      </c>
      <c r="B1300" t="s">
        <v>94</v>
      </c>
      <c r="C1300" t="s">
        <v>1591</v>
      </c>
      <c r="D1300">
        <v>4.5</v>
      </c>
      <c r="E1300">
        <v>5185</v>
      </c>
      <c r="F1300">
        <v>1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 t="b">
        <f t="shared" si="41"/>
        <v>0</v>
      </c>
      <c r="V1300" t="str">
        <f t="shared" si="40"/>
        <v>Hospital in the Rock Nuclear Bunker Museum</v>
      </c>
      <c r="W1300" s="1" t="str">
        <f>VLOOKUP(V1300,Attractions!C:G,4,0)</f>
        <v>Speciality Museums • History Museums</v>
      </c>
    </row>
    <row r="1301" spans="1:23">
      <c r="A1301" t="s">
        <v>93</v>
      </c>
      <c r="B1301" t="s">
        <v>94</v>
      </c>
      <c r="C1301" t="s">
        <v>1592</v>
      </c>
      <c r="D1301">
        <v>4.5999999999999996</v>
      </c>
      <c r="E1301">
        <v>10652</v>
      </c>
      <c r="F1301">
        <v>1</v>
      </c>
      <c r="G1301">
        <v>0</v>
      </c>
      <c r="H1301">
        <v>0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 t="b">
        <f t="shared" si="41"/>
        <v>0</v>
      </c>
      <c r="V1301" t="str">
        <f t="shared" si="40"/>
        <v>Matthias Church</v>
      </c>
      <c r="W1301" s="1" t="str">
        <f>VLOOKUP(V1301,Attractions!C:G,4,0)</f>
        <v>Historic Sites • Architectural Buildings</v>
      </c>
    </row>
    <row r="1302" spans="1:23">
      <c r="A1302" t="s">
        <v>93</v>
      </c>
      <c r="B1302" t="s">
        <v>94</v>
      </c>
      <c r="C1302" t="s">
        <v>1593</v>
      </c>
      <c r="D1302">
        <v>4.4000000000000004</v>
      </c>
      <c r="E1302">
        <v>5494</v>
      </c>
      <c r="F1302">
        <v>0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 t="b">
        <f t="shared" si="41"/>
        <v>0</v>
      </c>
      <c r="V1302" t="str">
        <f t="shared" si="40"/>
        <v>Margaret Island</v>
      </c>
      <c r="W1302" s="1" t="str">
        <f>VLOOKUP(V1302,Attractions!C:G,4,0)</f>
        <v>Islands • Parks</v>
      </c>
    </row>
    <row r="1303" spans="1:23">
      <c r="A1303" t="s">
        <v>93</v>
      </c>
      <c r="B1303" t="s">
        <v>94</v>
      </c>
      <c r="C1303" t="s">
        <v>1595</v>
      </c>
      <c r="D1303">
        <v>4.5</v>
      </c>
      <c r="E1303">
        <v>7881</v>
      </c>
      <c r="F1303">
        <v>0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 t="b">
        <f t="shared" si="41"/>
        <v>0</v>
      </c>
      <c r="V1303" t="str">
        <f t="shared" si="40"/>
        <v>Hungarian State Opera House</v>
      </c>
      <c r="W1303" s="1" t="str">
        <f>VLOOKUP(V1303,Attractions!C:G,4,0)</f>
        <v>Operas • Architectural Buildings</v>
      </c>
    </row>
    <row r="1304" spans="1:23">
      <c r="A1304" t="s">
        <v>93</v>
      </c>
      <c r="B1304" t="s">
        <v>94</v>
      </c>
      <c r="C1304" t="s">
        <v>1597</v>
      </c>
      <c r="D1304">
        <v>4.5</v>
      </c>
      <c r="E1304">
        <v>17680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</v>
      </c>
      <c r="P1304">
        <v>0</v>
      </c>
      <c r="Q1304">
        <v>0</v>
      </c>
      <c r="R1304">
        <v>0</v>
      </c>
      <c r="S1304">
        <v>1</v>
      </c>
      <c r="T1304">
        <v>1</v>
      </c>
      <c r="U1304" t="b">
        <f t="shared" si="41"/>
        <v>0</v>
      </c>
      <c r="V1304" t="str">
        <f t="shared" si="40"/>
        <v>Széchenyi Chain Bridge</v>
      </c>
      <c r="W1304" s="1" t="str">
        <f>VLOOKUP(V1304,Attractions!C:G,4,0)</f>
        <v>Bridges</v>
      </c>
    </row>
    <row r="1305" spans="1:23">
      <c r="A1305" t="s">
        <v>93</v>
      </c>
      <c r="B1305" t="s">
        <v>94</v>
      </c>
      <c r="C1305" t="s">
        <v>1598</v>
      </c>
      <c r="D1305">
        <v>3.9</v>
      </c>
      <c r="E1305">
        <v>11172</v>
      </c>
      <c r="F1305">
        <v>0</v>
      </c>
      <c r="G1305">
        <v>0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 t="b">
        <f t="shared" si="41"/>
        <v>0</v>
      </c>
      <c r="V1305" t="str">
        <f t="shared" si="40"/>
        <v>House of Terror Museum</v>
      </c>
      <c r="W1305" s="1" t="str">
        <f>VLOOKUP(V1305,Attractions!C:G,4,0)</f>
        <v>Speciality Museums</v>
      </c>
    </row>
    <row r="1306" spans="1:23">
      <c r="A1306" t="s">
        <v>93</v>
      </c>
      <c r="B1306" t="s">
        <v>94</v>
      </c>
      <c r="C1306" t="s">
        <v>1599</v>
      </c>
      <c r="D1306">
        <v>4.4000000000000004</v>
      </c>
      <c r="E1306">
        <v>7815</v>
      </c>
      <c r="F1306">
        <v>1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 t="b">
        <f t="shared" si="41"/>
        <v>0</v>
      </c>
      <c r="V1306" t="str">
        <f t="shared" si="40"/>
        <v>Gellért Hill</v>
      </c>
      <c r="W1306" s="1" t="str">
        <f>VLOOKUP(V1306,Attractions!C:G,4,0)</f>
        <v>Historic Sites • Monuments • Statues</v>
      </c>
    </row>
    <row r="1307" spans="1:23">
      <c r="A1307" t="s">
        <v>93</v>
      </c>
      <c r="B1307" t="s">
        <v>94</v>
      </c>
      <c r="C1307" t="s">
        <v>1600</v>
      </c>
      <c r="D1307">
        <v>4.4000000000000004</v>
      </c>
      <c r="E1307">
        <v>2545</v>
      </c>
      <c r="F1307">
        <v>1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1</v>
      </c>
      <c r="T1307">
        <v>0</v>
      </c>
      <c r="U1307" t="b">
        <f t="shared" si="41"/>
        <v>0</v>
      </c>
      <c r="V1307" t="str">
        <f t="shared" si="40"/>
        <v>Vajdahunyad Castle</v>
      </c>
      <c r="W1307" s="1" t="str">
        <f>VLOOKUP(V1307,Attractions!C:G,4,0)</f>
        <v>Architectural Buildings • Castles</v>
      </c>
    </row>
    <row r="1308" spans="1:23">
      <c r="A1308" t="s">
        <v>93</v>
      </c>
      <c r="B1308" t="s">
        <v>94</v>
      </c>
      <c r="C1308" t="s">
        <v>1601</v>
      </c>
      <c r="D1308">
        <v>4.3</v>
      </c>
      <c r="E1308">
        <v>13029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1</v>
      </c>
      <c r="T1308">
        <v>0</v>
      </c>
      <c r="U1308" t="b">
        <f t="shared" si="41"/>
        <v>0</v>
      </c>
      <c r="V1308" t="str">
        <f t="shared" si="40"/>
        <v>Heroes' Square</v>
      </c>
      <c r="W1308" s="1" t="str">
        <f>VLOOKUP(V1308,Attractions!C:G,4,0)</f>
        <v>Historic Sites • Points of Interest • Landmarks</v>
      </c>
    </row>
    <row r="1309" spans="1:23">
      <c r="A1309" t="s">
        <v>93</v>
      </c>
      <c r="B1309" t="s">
        <v>94</v>
      </c>
      <c r="C1309" t="s">
        <v>1602</v>
      </c>
      <c r="D1309">
        <v>4.7</v>
      </c>
      <c r="E1309">
        <v>888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 t="b">
        <f t="shared" si="41"/>
        <v>0</v>
      </c>
      <c r="V1309" t="str">
        <f t="shared" si="40"/>
        <v>Beer Spa Budapest</v>
      </c>
      <c r="W1309" s="1" t="str">
        <f>VLOOKUP(V1309,Attractions!C:G,4,0)</f>
        <v>Historic Sites • Thermal Spas</v>
      </c>
    </row>
    <row r="1310" spans="1:23">
      <c r="A1310" t="s">
        <v>93</v>
      </c>
      <c r="B1310" t="s">
        <v>94</v>
      </c>
      <c r="C1310" t="s">
        <v>1603</v>
      </c>
      <c r="D1310">
        <v>4.0999999999999996</v>
      </c>
      <c r="E1310">
        <v>7890</v>
      </c>
      <c r="F1310">
        <v>1</v>
      </c>
      <c r="G1310">
        <v>0</v>
      </c>
      <c r="H1310">
        <v>0</v>
      </c>
      <c r="I1310">
        <v>1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 t="b">
        <f t="shared" si="41"/>
        <v>0</v>
      </c>
      <c r="V1310" t="str">
        <f t="shared" si="40"/>
        <v>Dohány Street Synagogue</v>
      </c>
      <c r="W1310" s="1" t="str">
        <f>VLOOKUP(V1310,Attractions!C:G,4,0)</f>
        <v>Historic Sites • Architectural Buildings</v>
      </c>
    </row>
    <row r="1311" spans="1:23">
      <c r="A1311" t="s">
        <v>93</v>
      </c>
      <c r="B1311" t="s">
        <v>94</v>
      </c>
      <c r="C1311" t="s">
        <v>1604</v>
      </c>
      <c r="D1311">
        <v>4.2</v>
      </c>
      <c r="E1311">
        <v>4144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 t="b">
        <f t="shared" si="41"/>
        <v>0</v>
      </c>
      <c r="V1311" t="str">
        <f t="shared" si="40"/>
        <v>Budapest Zoo &amp; Botanical Garden</v>
      </c>
      <c r="W1311" s="1" t="str">
        <f>VLOOKUP(V1311,Attractions!C:G,4,0)</f>
        <v>Zoos</v>
      </c>
    </row>
    <row r="1312" spans="1:23">
      <c r="A1312" t="s">
        <v>93</v>
      </c>
      <c r="B1312" t="s">
        <v>94</v>
      </c>
      <c r="C1312" t="s">
        <v>839</v>
      </c>
      <c r="D1312">
        <v>4.5999999999999996</v>
      </c>
      <c r="E1312">
        <v>10694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0</v>
      </c>
      <c r="U1312" t="b">
        <f t="shared" si="41"/>
        <v>0</v>
      </c>
      <c r="V1312" t="str">
        <f t="shared" si="40"/>
        <v>Castle Hill</v>
      </c>
      <c r="W1312" s="1" t="str">
        <f>VLOOKUP(V1312,Attractions!C:G,4,0)</f>
        <v>Points of Interest • Landmarks</v>
      </c>
    </row>
    <row r="1313" spans="1:23">
      <c r="A1313" t="s">
        <v>93</v>
      </c>
      <c r="B1313" t="s">
        <v>94</v>
      </c>
      <c r="C1313" t="s">
        <v>1605</v>
      </c>
      <c r="D1313">
        <v>4.8</v>
      </c>
      <c r="E1313">
        <v>1521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 t="b">
        <f t="shared" si="41"/>
        <v>0</v>
      </c>
      <c r="V1313" t="str">
        <f t="shared" si="40"/>
        <v>Flippermúzeum</v>
      </c>
      <c r="W1313" s="1" t="str">
        <f>VLOOKUP(V1313,Attractions!C:G,4,0)</f>
        <v>Speciality Museums</v>
      </c>
    </row>
    <row r="1314" spans="1:23">
      <c r="A1314" t="s">
        <v>93</v>
      </c>
      <c r="B1314" t="s">
        <v>94</v>
      </c>
      <c r="C1314" t="s">
        <v>1606</v>
      </c>
      <c r="D1314">
        <v>5</v>
      </c>
      <c r="E1314">
        <v>906</v>
      </c>
      <c r="F1314">
        <v>0</v>
      </c>
      <c r="G1314">
        <v>0</v>
      </c>
      <c r="H1314">
        <v>0</v>
      </c>
      <c r="I1314">
        <v>1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 t="b">
        <f t="shared" si="41"/>
        <v>0</v>
      </c>
      <c r="V1314" t="str">
        <f t="shared" si="40"/>
        <v>Star Wars Fan Exhibition</v>
      </c>
      <c r="W1314" s="1" t="str">
        <f>VLOOKUP(V1314,Attractions!C:G,4,0)</f>
        <v>Speciality Museums • Exhibitions</v>
      </c>
    </row>
    <row r="1315" spans="1:23">
      <c r="A1315" t="s">
        <v>93</v>
      </c>
      <c r="B1315" t="s">
        <v>94</v>
      </c>
      <c r="C1315" t="s">
        <v>1608</v>
      </c>
      <c r="D1315">
        <v>4.4000000000000004</v>
      </c>
      <c r="E1315">
        <v>1305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1</v>
      </c>
      <c r="T1315">
        <v>0</v>
      </c>
      <c r="U1315" t="b">
        <f t="shared" si="41"/>
        <v>0</v>
      </c>
      <c r="V1315" t="str">
        <f t="shared" si="40"/>
        <v>Gozsdu Udvar</v>
      </c>
      <c r="W1315" s="1" t="str">
        <f>VLOOKUP(V1315,Attractions!C:G,4,0)</f>
        <v>Points of Interest • Landmarks</v>
      </c>
    </row>
    <row r="1316" spans="1:23">
      <c r="A1316" t="s">
        <v>93</v>
      </c>
      <c r="B1316" t="s">
        <v>94</v>
      </c>
      <c r="C1316" t="s">
        <v>3696</v>
      </c>
      <c r="D1316">
        <v>4.4000000000000004</v>
      </c>
      <c r="E1316">
        <v>826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 t="b">
        <f t="shared" si="41"/>
        <v>0</v>
      </c>
      <c r="V1316" t="str">
        <f t="shared" si="40"/>
        <v>Palatinus Strandfürdõ</v>
      </c>
      <c r="W1316" s="1" t="e">
        <f>VLOOKUP(V1316,Attractions!C:G,4,0)</f>
        <v>#N/A</v>
      </c>
    </row>
    <row r="1317" spans="1:23">
      <c r="A1317" t="s">
        <v>93</v>
      </c>
      <c r="B1317" t="s">
        <v>94</v>
      </c>
      <c r="C1317" t="s">
        <v>1611</v>
      </c>
      <c r="D1317">
        <v>3.9</v>
      </c>
      <c r="E1317">
        <v>2321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</v>
      </c>
      <c r="T1317">
        <v>0</v>
      </c>
      <c r="U1317" t="b">
        <f t="shared" si="41"/>
        <v>0</v>
      </c>
      <c r="V1317" t="str">
        <f t="shared" si="40"/>
        <v>Vaci Street</v>
      </c>
      <c r="W1317" s="1" t="str">
        <f>VLOOKUP(V1317,Attractions!C:G,4,0)</f>
        <v>Points of Interest • Landmarks</v>
      </c>
    </row>
    <row r="1318" spans="1:23">
      <c r="A1318" t="s">
        <v>93</v>
      </c>
      <c r="B1318" t="s">
        <v>94</v>
      </c>
      <c r="C1318" t="s">
        <v>1612</v>
      </c>
      <c r="D1318">
        <v>4.4000000000000004</v>
      </c>
      <c r="E1318">
        <v>1529</v>
      </c>
      <c r="F1318">
        <v>0</v>
      </c>
      <c r="G1318">
        <v>0</v>
      </c>
      <c r="H1318">
        <v>0</v>
      </c>
      <c r="I1318">
        <v>1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0</v>
      </c>
      <c r="U1318" t="b">
        <f t="shared" si="41"/>
        <v>0</v>
      </c>
      <c r="V1318" t="str">
        <f t="shared" si="40"/>
        <v>Margaret Island Musical Fountain</v>
      </c>
      <c r="W1318" s="1" t="str">
        <f>VLOOKUP(V1318,Attractions!C:G,4,0)</f>
        <v>Points of Interest • Landmarks • Fountains</v>
      </c>
    </row>
    <row r="1319" spans="1:23">
      <c r="A1319" t="s">
        <v>93</v>
      </c>
      <c r="B1319" t="s">
        <v>94</v>
      </c>
      <c r="C1319" t="s">
        <v>1614</v>
      </c>
      <c r="D1319">
        <v>4.0999999999999996</v>
      </c>
      <c r="E1319">
        <v>1586</v>
      </c>
      <c r="F1319">
        <v>1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 t="b">
        <f t="shared" si="41"/>
        <v>0</v>
      </c>
      <c r="V1319" t="str">
        <f t="shared" si="40"/>
        <v>Hungarian National Museum</v>
      </c>
      <c r="W1319" s="1" t="str">
        <f>VLOOKUP(V1319,Attractions!C:G,4,0)</f>
        <v>Historic Sites • History Museums</v>
      </c>
    </row>
    <row r="1320" spans="1:23">
      <c r="A1320" t="s">
        <v>93</v>
      </c>
      <c r="B1320" t="s">
        <v>94</v>
      </c>
      <c r="C1320" t="s">
        <v>1615</v>
      </c>
      <c r="D1320">
        <v>4.5</v>
      </c>
      <c r="E1320">
        <v>789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</v>
      </c>
      <c r="P1320">
        <v>0</v>
      </c>
      <c r="Q1320">
        <v>0</v>
      </c>
      <c r="R1320">
        <v>0</v>
      </c>
      <c r="S1320">
        <v>0</v>
      </c>
      <c r="T1320">
        <v>0</v>
      </c>
      <c r="U1320" t="b">
        <f t="shared" si="41"/>
        <v>0</v>
      </c>
      <c r="V1320" t="str">
        <f t="shared" si="40"/>
        <v>Children's Railway</v>
      </c>
      <c r="W1320" s="1" t="str">
        <f>VLOOKUP(V1320,Attractions!C:G,4,0)</f>
        <v>Rail Services • Scenic Railroads</v>
      </c>
    </row>
    <row r="1321" spans="1:23">
      <c r="A1321" t="s">
        <v>93</v>
      </c>
      <c r="B1321" t="s">
        <v>94</v>
      </c>
      <c r="C1321" t="s">
        <v>1617</v>
      </c>
      <c r="D1321">
        <v>4.8</v>
      </c>
      <c r="E1321">
        <v>1899</v>
      </c>
      <c r="F1321">
        <v>0</v>
      </c>
      <c r="G1321">
        <v>0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 t="b">
        <f t="shared" si="41"/>
        <v>0</v>
      </c>
      <c r="V1321" t="str">
        <f t="shared" si="40"/>
        <v>3D Gallery Budapest</v>
      </c>
      <c r="W1321" s="1" t="str">
        <f>VLOOKUP(V1321,Attractions!C:G,4,0)</f>
        <v>Art Galleries</v>
      </c>
    </row>
    <row r="1322" spans="1:23">
      <c r="A1322" t="s">
        <v>96</v>
      </c>
      <c r="B1322" t="s">
        <v>96</v>
      </c>
      <c r="C1322" t="s">
        <v>1618</v>
      </c>
      <c r="D1322">
        <v>4.4000000000000004</v>
      </c>
      <c r="E1322">
        <v>23200</v>
      </c>
      <c r="F1322">
        <v>0</v>
      </c>
      <c r="G1322">
        <v>1</v>
      </c>
      <c r="H1322">
        <v>0</v>
      </c>
      <c r="I1322">
        <v>1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1</v>
      </c>
      <c r="T1322">
        <v>1</v>
      </c>
      <c r="U1322" t="b">
        <f t="shared" si="41"/>
        <v>0</v>
      </c>
      <c r="V1322" t="str">
        <f t="shared" si="40"/>
        <v>Hallgrímskirkja</v>
      </c>
      <c r="W1322" s="1" t="str">
        <f>VLOOKUP(V1322,Attractions!C:G,4,0)</f>
        <v>Churches • Cathedrals</v>
      </c>
    </row>
    <row r="1323" spans="1:23">
      <c r="A1323" t="s">
        <v>96</v>
      </c>
      <c r="B1323" t="s">
        <v>96</v>
      </c>
      <c r="C1323" t="s">
        <v>1619</v>
      </c>
      <c r="D1323">
        <v>4.9000000000000004</v>
      </c>
      <c r="E1323">
        <v>4991</v>
      </c>
      <c r="F1323">
        <v>0</v>
      </c>
      <c r="G1323">
        <v>0</v>
      </c>
      <c r="H1323">
        <v>1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 t="b">
        <f t="shared" si="41"/>
        <v>0</v>
      </c>
      <c r="V1323" t="str">
        <f t="shared" si="40"/>
        <v>Diamond Beach</v>
      </c>
      <c r="W1323" s="1" t="str">
        <f>VLOOKUP(V1323,Attractions!C:G,4,0)</f>
        <v>Bodies of Water</v>
      </c>
    </row>
    <row r="1324" spans="1:23">
      <c r="A1324" t="s">
        <v>96</v>
      </c>
      <c r="B1324" t="s">
        <v>96</v>
      </c>
      <c r="C1324" t="s">
        <v>1620</v>
      </c>
      <c r="D1324">
        <v>4.5</v>
      </c>
      <c r="E1324">
        <v>4019</v>
      </c>
      <c r="F1324">
        <v>0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1</v>
      </c>
      <c r="T1324">
        <v>0</v>
      </c>
      <c r="U1324" t="b">
        <f t="shared" si="41"/>
        <v>0</v>
      </c>
      <c r="V1324" t="str">
        <f t="shared" si="40"/>
        <v>Perlan</v>
      </c>
      <c r="W1324" s="1" t="str">
        <f>VLOOKUP(V1324,Attractions!C:G,4,0)</f>
        <v>Speciality Museums • Points of Interest • Landmarks</v>
      </c>
    </row>
    <row r="1325" spans="1:23">
      <c r="A1325" t="s">
        <v>96</v>
      </c>
      <c r="B1325" t="s">
        <v>96</v>
      </c>
      <c r="C1325" t="s">
        <v>1621</v>
      </c>
      <c r="D1325">
        <v>4.7</v>
      </c>
      <c r="E1325">
        <v>12471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 t="b">
        <f t="shared" si="41"/>
        <v>0</v>
      </c>
      <c r="V1325" t="str">
        <f t="shared" si="40"/>
        <v>Skogafoss</v>
      </c>
      <c r="W1325" s="1" t="str">
        <f>VLOOKUP(V1325,Attractions!C:G,4,0)</f>
        <v>Waterfalls</v>
      </c>
    </row>
    <row r="1326" spans="1:23">
      <c r="A1326" t="s">
        <v>96</v>
      </c>
      <c r="B1326" t="s">
        <v>96</v>
      </c>
      <c r="C1326" t="s">
        <v>1622</v>
      </c>
      <c r="D1326">
        <v>4.7</v>
      </c>
      <c r="E1326">
        <v>4191</v>
      </c>
      <c r="F1326">
        <v>0</v>
      </c>
      <c r="G1326">
        <v>0</v>
      </c>
      <c r="H1326">
        <v>1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 t="b">
        <f t="shared" si="41"/>
        <v>0</v>
      </c>
      <c r="V1326" t="str">
        <f t="shared" si="40"/>
        <v>Seljalandsfoss</v>
      </c>
      <c r="W1326" s="1" t="str">
        <f>VLOOKUP(V1326,Attractions!C:G,4,0)</f>
        <v>Waterfalls</v>
      </c>
    </row>
    <row r="1327" spans="1:23">
      <c r="A1327" t="s">
        <v>96</v>
      </c>
      <c r="B1327" t="s">
        <v>96</v>
      </c>
      <c r="C1327" t="s">
        <v>1623</v>
      </c>
      <c r="D1327">
        <v>4.4000000000000004</v>
      </c>
      <c r="E1327">
        <v>20097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1</v>
      </c>
      <c r="U1327" t="b">
        <f t="shared" si="41"/>
        <v>0</v>
      </c>
      <c r="V1327" t="str">
        <f t="shared" si="40"/>
        <v>Blue Lagoon</v>
      </c>
      <c r="W1327" s="1" t="str">
        <f>VLOOKUP(V1327,Attractions!C:G,4,0)</f>
        <v>Spas • Thermal Spas</v>
      </c>
    </row>
    <row r="1328" spans="1:23">
      <c r="A1328" t="s">
        <v>96</v>
      </c>
      <c r="B1328" t="s">
        <v>96</v>
      </c>
      <c r="C1328" t="s">
        <v>1624</v>
      </c>
      <c r="D1328">
        <v>4.5</v>
      </c>
      <c r="E1328">
        <v>8947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 t="b">
        <f t="shared" si="41"/>
        <v>0</v>
      </c>
      <c r="V1328" t="str">
        <f t="shared" si="40"/>
        <v>Harpa Reykjavik Concert Hall and Conference Centre</v>
      </c>
      <c r="W1328" s="1" t="str">
        <f>VLOOKUP(V1328,Attractions!C:G,4,0)</f>
        <v>Architectural Buildings • Theaters</v>
      </c>
    </row>
    <row r="1329" spans="1:23">
      <c r="A1329" t="s">
        <v>96</v>
      </c>
      <c r="B1329" t="s">
        <v>96</v>
      </c>
      <c r="C1329" t="s">
        <v>1625</v>
      </c>
      <c r="D1329">
        <v>4.7</v>
      </c>
      <c r="E1329">
        <v>3080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 t="b">
        <f t="shared" si="41"/>
        <v>0</v>
      </c>
      <c r="V1329" t="str">
        <f t="shared" si="40"/>
        <v>Kvernufoss</v>
      </c>
      <c r="W1329" s="1" t="str">
        <f>VLOOKUP(V1329,Attractions!C:G,4,0)</f>
        <v>Waterfalls</v>
      </c>
    </row>
    <row r="1330" spans="1:23">
      <c r="A1330" t="s">
        <v>96</v>
      </c>
      <c r="B1330" t="s">
        <v>96</v>
      </c>
      <c r="C1330" t="s">
        <v>1626</v>
      </c>
      <c r="D1330">
        <v>4.5999999999999996</v>
      </c>
      <c r="E1330">
        <v>4240</v>
      </c>
      <c r="F1330">
        <v>0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 t="b">
        <f t="shared" si="41"/>
        <v>0</v>
      </c>
      <c r="V1330" t="str">
        <f t="shared" si="40"/>
        <v>Thingvellir National Park</v>
      </c>
      <c r="W1330" s="1" t="str">
        <f>VLOOKUP(V1330,Attractions!C:G,4,0)</f>
        <v>National Parks</v>
      </c>
    </row>
    <row r="1331" spans="1:23">
      <c r="A1331" t="s">
        <v>96</v>
      </c>
      <c r="B1331" t="s">
        <v>96</v>
      </c>
      <c r="C1331" t="s">
        <v>1627</v>
      </c>
      <c r="D1331">
        <v>4.7</v>
      </c>
      <c r="E1331">
        <v>4167</v>
      </c>
      <c r="F1331">
        <v>0</v>
      </c>
      <c r="G1331">
        <v>0</v>
      </c>
      <c r="H1331">
        <v>1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0</v>
      </c>
      <c r="U1331" t="b">
        <f t="shared" si="41"/>
        <v>0</v>
      </c>
      <c r="V1331" t="str">
        <f t="shared" si="40"/>
        <v>Reynisfjara Beach</v>
      </c>
      <c r="W1331" s="1" t="str">
        <f>VLOOKUP(V1331,Attractions!C:G,4,0)</f>
        <v>Beaches</v>
      </c>
    </row>
    <row r="1332" spans="1:23">
      <c r="A1332" t="s">
        <v>96</v>
      </c>
      <c r="B1332" t="s">
        <v>96</v>
      </c>
      <c r="C1332" t="s">
        <v>1628</v>
      </c>
      <c r="D1332">
        <v>4.7</v>
      </c>
      <c r="E1332">
        <v>4073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0</v>
      </c>
      <c r="Q1332">
        <v>0</v>
      </c>
      <c r="R1332">
        <v>0</v>
      </c>
      <c r="S1332">
        <v>0</v>
      </c>
      <c r="T1332">
        <v>0</v>
      </c>
      <c r="U1332" t="b">
        <f t="shared" si="41"/>
        <v>0</v>
      </c>
      <c r="V1332" t="str">
        <f t="shared" si="40"/>
        <v>Golden Circle</v>
      </c>
      <c r="W1332" s="1" t="str">
        <f>VLOOKUP(V1332,Attractions!C:G,4,0)</f>
        <v>Scenic Drives</v>
      </c>
    </row>
    <row r="1333" spans="1:23">
      <c r="A1333" t="s">
        <v>96</v>
      </c>
      <c r="B1333" t="s">
        <v>96</v>
      </c>
      <c r="C1333" t="s">
        <v>1629</v>
      </c>
      <c r="D1333">
        <v>4.5</v>
      </c>
      <c r="E1333">
        <v>7219</v>
      </c>
      <c r="F1333">
        <v>0</v>
      </c>
      <c r="G1333">
        <v>0</v>
      </c>
      <c r="H1333">
        <v>1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 t="b">
        <f t="shared" si="41"/>
        <v>0</v>
      </c>
      <c r="V1333" t="str">
        <f t="shared" si="40"/>
        <v>Geysir</v>
      </c>
      <c r="W1333" s="1" t="str">
        <f>VLOOKUP(V1333,Attractions!C:G,4,0)</f>
        <v>Geologic Formations</v>
      </c>
    </row>
    <row r="1334" spans="1:23">
      <c r="A1334" t="s">
        <v>96</v>
      </c>
      <c r="B1334" t="s">
        <v>96</v>
      </c>
      <c r="C1334" t="s">
        <v>1630</v>
      </c>
      <c r="D1334">
        <v>4.7</v>
      </c>
      <c r="E1334">
        <v>2177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0</v>
      </c>
      <c r="U1334" t="b">
        <f t="shared" si="41"/>
        <v>0</v>
      </c>
      <c r="V1334" t="str">
        <f t="shared" si="40"/>
        <v>Reynisfjara Beach (Basalt Columns)</v>
      </c>
      <c r="W1334" s="1" t="str">
        <f>VLOOKUP(V1334,Attractions!C:G,4,0)</f>
        <v>Beaches</v>
      </c>
    </row>
    <row r="1335" spans="1:23">
      <c r="A1335" t="s">
        <v>96</v>
      </c>
      <c r="B1335" t="s">
        <v>96</v>
      </c>
      <c r="C1335" t="s">
        <v>1631</v>
      </c>
      <c r="D1335">
        <v>4.7</v>
      </c>
      <c r="E1335">
        <v>2134</v>
      </c>
      <c r="F1335">
        <v>0</v>
      </c>
      <c r="G1335">
        <v>0</v>
      </c>
      <c r="H1335">
        <v>1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 t="b">
        <f t="shared" si="41"/>
        <v>0</v>
      </c>
      <c r="V1335" t="str">
        <f t="shared" si="40"/>
        <v>Oxararfoss</v>
      </c>
      <c r="W1335" s="1" t="str">
        <f>VLOOKUP(V1335,Attractions!C:G,4,0)</f>
        <v>Waterfalls</v>
      </c>
    </row>
    <row r="1336" spans="1:23">
      <c r="A1336" t="s">
        <v>96</v>
      </c>
      <c r="B1336" t="s">
        <v>96</v>
      </c>
      <c r="C1336" t="s">
        <v>1632</v>
      </c>
      <c r="D1336">
        <v>4.4000000000000004</v>
      </c>
      <c r="E1336">
        <v>9059</v>
      </c>
      <c r="F1336">
        <v>1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 t="b">
        <f t="shared" si="41"/>
        <v>0</v>
      </c>
      <c r="V1336" t="str">
        <f t="shared" si="40"/>
        <v>Solheimasandur Plane Wreck</v>
      </c>
      <c r="W1336" s="1" t="str">
        <f>VLOOKUP(V1336,Attractions!C:G,4,0)</f>
        <v>Monuments • Statues</v>
      </c>
    </row>
    <row r="1337" spans="1:23">
      <c r="A1337" t="s">
        <v>96</v>
      </c>
      <c r="B1337" t="s">
        <v>96</v>
      </c>
      <c r="C1337" t="s">
        <v>1633</v>
      </c>
      <c r="D1337">
        <v>4.5999999999999996</v>
      </c>
      <c r="E1337">
        <v>770</v>
      </c>
      <c r="F1337">
        <v>0</v>
      </c>
      <c r="G1337">
        <v>0</v>
      </c>
      <c r="H1337">
        <v>1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 t="b">
        <f t="shared" si="41"/>
        <v>0</v>
      </c>
      <c r="V1337" t="str">
        <f t="shared" si="40"/>
        <v>Reykjadalur Hot Spring Thermal River</v>
      </c>
      <c r="W1337" s="1" t="str">
        <f>VLOOKUP(V1337,Attractions!C:G,4,0)</f>
        <v>Hot Springs • Geysers</v>
      </c>
    </row>
    <row r="1338" spans="1:23">
      <c r="A1338" t="s">
        <v>96</v>
      </c>
      <c r="B1338" t="s">
        <v>96</v>
      </c>
      <c r="C1338" t="s">
        <v>1635</v>
      </c>
      <c r="D1338">
        <v>4.4000000000000004</v>
      </c>
      <c r="E1338">
        <v>3993</v>
      </c>
      <c r="F1338">
        <v>0</v>
      </c>
      <c r="G1338">
        <v>0</v>
      </c>
      <c r="H1338">
        <v>0</v>
      </c>
      <c r="I1338">
        <v>1</v>
      </c>
      <c r="J1338">
        <v>1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 t="b">
        <f t="shared" si="41"/>
        <v>0</v>
      </c>
      <c r="V1338" t="str">
        <f t="shared" si="40"/>
        <v>National Museum of Iceland</v>
      </c>
      <c r="W1338" s="1" t="str">
        <f>VLOOKUP(V1338,Attractions!C:G,4,0)</f>
        <v>Speciality • Gift Shops • Art Museums</v>
      </c>
    </row>
    <row r="1339" spans="1:23">
      <c r="A1339" t="s">
        <v>96</v>
      </c>
      <c r="B1339" t="s">
        <v>96</v>
      </c>
      <c r="C1339" t="s">
        <v>1637</v>
      </c>
      <c r="D1339">
        <v>4.3</v>
      </c>
      <c r="E1339">
        <v>2868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1</v>
      </c>
      <c r="T1339">
        <v>0</v>
      </c>
      <c r="U1339" t="b">
        <f t="shared" si="41"/>
        <v>0</v>
      </c>
      <c r="V1339" t="str">
        <f t="shared" si="40"/>
        <v>Laugavegur</v>
      </c>
      <c r="W1339" s="1" t="str">
        <f>VLOOKUP(V1339,Attractions!C:G,4,0)</f>
        <v>Points of Interest • Landmarks</v>
      </c>
    </row>
    <row r="1340" spans="1:23">
      <c r="A1340" t="s">
        <v>96</v>
      </c>
      <c r="B1340" t="s">
        <v>96</v>
      </c>
      <c r="C1340" t="s">
        <v>1638</v>
      </c>
      <c r="D1340">
        <v>4.7</v>
      </c>
      <c r="E1340">
        <v>2026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1</v>
      </c>
      <c r="T1340">
        <v>0</v>
      </c>
      <c r="U1340" t="b">
        <f t="shared" si="41"/>
        <v>0</v>
      </c>
      <c r="V1340" t="str">
        <f t="shared" si="40"/>
        <v>Dyrholaey</v>
      </c>
      <c r="W1340" s="1" t="str">
        <f>VLOOKUP(V1340,Attractions!C:G,4,0)</f>
        <v>Points of Interest • Landmarks • Geologic Formations</v>
      </c>
    </row>
    <row r="1341" spans="1:23">
      <c r="A1341" t="s">
        <v>96</v>
      </c>
      <c r="B1341" t="s">
        <v>96</v>
      </c>
      <c r="C1341" t="s">
        <v>1639</v>
      </c>
      <c r="D1341">
        <v>4.7</v>
      </c>
      <c r="E1341">
        <v>2385</v>
      </c>
      <c r="F1341">
        <v>0</v>
      </c>
      <c r="G1341">
        <v>0</v>
      </c>
      <c r="H1341">
        <v>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 t="b">
        <f t="shared" si="41"/>
        <v>0</v>
      </c>
      <c r="V1341" t="str">
        <f t="shared" si="40"/>
        <v>Gljúfrabúi</v>
      </c>
      <c r="W1341" s="1" t="str">
        <f>VLOOKUP(V1341,Attractions!C:G,4,0)</f>
        <v>Waterfalls</v>
      </c>
    </row>
    <row r="1342" spans="1:23">
      <c r="A1342" t="s">
        <v>96</v>
      </c>
      <c r="B1342" t="s">
        <v>96</v>
      </c>
      <c r="C1342" t="s">
        <v>1640</v>
      </c>
      <c r="D1342">
        <v>4.5</v>
      </c>
      <c r="E1342">
        <v>4752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 t="b">
        <f t="shared" si="41"/>
        <v>0</v>
      </c>
      <c r="V1342" t="str">
        <f t="shared" si="40"/>
        <v>Sky Lagoon</v>
      </c>
      <c r="W1342" s="1" t="str">
        <f>VLOOKUP(V1342,Attractions!C:G,4,0)</f>
        <v>Spas • Thermal Spas</v>
      </c>
    </row>
    <row r="1343" spans="1:23">
      <c r="A1343" t="s">
        <v>96</v>
      </c>
      <c r="B1343" t="s">
        <v>96</v>
      </c>
      <c r="C1343" t="s">
        <v>1641</v>
      </c>
      <c r="D1343">
        <v>4.4000000000000004</v>
      </c>
      <c r="E1343">
        <v>2834</v>
      </c>
      <c r="F1343">
        <v>0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 t="b">
        <f t="shared" si="41"/>
        <v>0</v>
      </c>
      <c r="V1343" t="str">
        <f t="shared" si="40"/>
        <v>Secret Lagoon (Gamla Laugin)</v>
      </c>
      <c r="W1343" s="1" t="str">
        <f>VLOOKUP(V1343,Attractions!C:G,4,0)</f>
        <v>Hot Springs • Geysers</v>
      </c>
    </row>
    <row r="1344" spans="1:23">
      <c r="A1344" t="s">
        <v>96</v>
      </c>
      <c r="B1344" t="s">
        <v>96</v>
      </c>
      <c r="C1344" t="s">
        <v>1642</v>
      </c>
      <c r="D1344">
        <v>4.7</v>
      </c>
      <c r="E1344">
        <v>854</v>
      </c>
      <c r="F1344">
        <v>0</v>
      </c>
      <c r="G1344">
        <v>0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 t="b">
        <f t="shared" si="41"/>
        <v>0</v>
      </c>
      <c r="V1344" t="str">
        <f t="shared" si="40"/>
        <v>Solheimajokull Glacier</v>
      </c>
      <c r="W1344" s="1" t="str">
        <f>VLOOKUP(V1344,Attractions!C:G,4,0)</f>
        <v>Geologic Formations</v>
      </c>
    </row>
    <row r="1345" spans="1:23">
      <c r="A1345" t="s">
        <v>96</v>
      </c>
      <c r="B1345" t="s">
        <v>96</v>
      </c>
      <c r="C1345" t="s">
        <v>1643</v>
      </c>
      <c r="D1345">
        <v>4.0999999999999996</v>
      </c>
      <c r="E1345">
        <v>2677</v>
      </c>
      <c r="F1345">
        <v>0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 t="b">
        <f t="shared" si="41"/>
        <v>0</v>
      </c>
      <c r="V1345" t="str">
        <f t="shared" si="40"/>
        <v>Kerid Crater</v>
      </c>
      <c r="W1345" s="1" t="str">
        <f>VLOOKUP(V1345,Attractions!C:G,4,0)</f>
        <v>Bodies of Water</v>
      </c>
    </row>
    <row r="1346" spans="1:23">
      <c r="A1346" t="s">
        <v>96</v>
      </c>
      <c r="B1346" t="s">
        <v>96</v>
      </c>
      <c r="C1346" t="s">
        <v>95</v>
      </c>
      <c r="D1346">
        <v>4.8</v>
      </c>
      <c r="E1346">
        <v>220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</v>
      </c>
      <c r="P1346">
        <v>0</v>
      </c>
      <c r="Q1346">
        <v>0</v>
      </c>
      <c r="R1346">
        <v>0</v>
      </c>
      <c r="S1346">
        <v>0</v>
      </c>
      <c r="T1346">
        <v>0</v>
      </c>
      <c r="U1346" t="b">
        <f t="shared" si="41"/>
        <v>0</v>
      </c>
      <c r="V1346" t="str">
        <f t="shared" ref="V1346:V1409" si="42">C1346</f>
        <v>Ring Road</v>
      </c>
      <c r="W1346" s="1" t="str">
        <f>VLOOKUP(V1346,Attractions!C:G,4,0)</f>
        <v>Scenic Drives</v>
      </c>
    </row>
    <row r="1347" spans="1:23">
      <c r="A1347" t="s">
        <v>96</v>
      </c>
      <c r="B1347" t="s">
        <v>96</v>
      </c>
      <c r="C1347" t="s">
        <v>1644</v>
      </c>
      <c r="D1347">
        <v>4.7</v>
      </c>
      <c r="E1347">
        <v>916</v>
      </c>
      <c r="F1347">
        <v>0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 t="b">
        <f t="shared" ref="U1347:U1410" si="43">IF(AND(F1347=0,G1347=0,H1347=0,I1347=0,J1347=0,L1347=0,M1347=0,N1347=0,O1347=0,P1347=0,Q1347=0,R1347=0,S1347=0,K1347=0),TRUE,FALSE)</f>
        <v>0</v>
      </c>
      <c r="V1347" t="str">
        <f t="shared" si="42"/>
        <v>Fjadrargljufur Canyon</v>
      </c>
      <c r="W1347" s="1" t="str">
        <f>VLOOKUP(V1347,Attractions!C:G,4,0)</f>
        <v>Nature • Wildlife Areas • Canyons</v>
      </c>
    </row>
    <row r="1348" spans="1:23">
      <c r="A1348" t="s">
        <v>96</v>
      </c>
      <c r="B1348" t="s">
        <v>96</v>
      </c>
      <c r="C1348" t="s">
        <v>1646</v>
      </c>
      <c r="D1348">
        <v>4.5999999999999996</v>
      </c>
      <c r="E1348">
        <v>430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 t="b">
        <f t="shared" si="43"/>
        <v>0</v>
      </c>
      <c r="V1348" t="str">
        <f t="shared" si="42"/>
        <v>Laugardalslaug Geothermal Pool</v>
      </c>
      <c r="W1348" s="1" t="str">
        <f>VLOOKUP(V1348,Attractions!C:G,4,0)</f>
        <v>Sports Complexes • Water Parks</v>
      </c>
    </row>
    <row r="1349" spans="1:23">
      <c r="A1349" t="s">
        <v>96</v>
      </c>
      <c r="B1349" t="s">
        <v>96</v>
      </c>
      <c r="C1349" t="s">
        <v>1648</v>
      </c>
      <c r="D1349">
        <v>4.7</v>
      </c>
      <c r="E1349">
        <v>714</v>
      </c>
      <c r="F1349">
        <v>0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 t="b">
        <f t="shared" si="43"/>
        <v>0</v>
      </c>
      <c r="V1349" t="str">
        <f t="shared" si="42"/>
        <v>Fridheimar Farm</v>
      </c>
      <c r="W1349" s="1" t="str">
        <f>VLOOKUP(V1349,Attractions!C:G,4,0)</f>
        <v>Farms</v>
      </c>
    </row>
    <row r="1350" spans="1:23">
      <c r="A1350" t="s">
        <v>96</v>
      </c>
      <c r="B1350" t="s">
        <v>96</v>
      </c>
      <c r="C1350" t="s">
        <v>1649</v>
      </c>
      <c r="D1350">
        <v>4.5999999999999996</v>
      </c>
      <c r="E1350">
        <v>1177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 t="b">
        <f t="shared" si="43"/>
        <v>0</v>
      </c>
      <c r="V1350" t="str">
        <f t="shared" si="42"/>
        <v>Vesturbajarlaug Swimming Pool</v>
      </c>
      <c r="W1350" s="1" t="str">
        <f>VLOOKUP(V1350,Attractions!C:G,4,0)</f>
        <v>Sports Complexes</v>
      </c>
    </row>
    <row r="1351" spans="1:23">
      <c r="A1351" t="s">
        <v>96</v>
      </c>
      <c r="B1351" t="s">
        <v>96</v>
      </c>
      <c r="C1351" t="s">
        <v>1650</v>
      </c>
      <c r="D1351">
        <v>4.3</v>
      </c>
      <c r="E1351">
        <v>1953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 t="b">
        <f t="shared" si="43"/>
        <v>0</v>
      </c>
      <c r="V1351" t="str">
        <f t="shared" si="42"/>
        <v>Aurora Reykjavik Northern Lights Center</v>
      </c>
      <c r="W1351" s="1" t="str">
        <f>VLOOKUP(V1351,Attractions!C:G,4,0)</f>
        <v>Speciality Museums</v>
      </c>
    </row>
    <row r="1352" spans="1:23">
      <c r="A1352" t="s">
        <v>97</v>
      </c>
      <c r="B1352" t="s">
        <v>98</v>
      </c>
      <c r="C1352" t="s">
        <v>1651</v>
      </c>
      <c r="D1352">
        <v>4.5999999999999996</v>
      </c>
      <c r="E1352">
        <v>28107</v>
      </c>
      <c r="F1352">
        <v>1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</v>
      </c>
      <c r="U1352" t="b">
        <f t="shared" si="43"/>
        <v>0</v>
      </c>
      <c r="V1352" t="str">
        <f t="shared" si="42"/>
        <v>Kilmainham Gaol Museum</v>
      </c>
      <c r="W1352" s="1" t="str">
        <f>VLOOKUP(V1352,Attractions!C:G,4,0)</f>
        <v>Speciality Museums • Historic Sites</v>
      </c>
    </row>
    <row r="1353" spans="1:23">
      <c r="A1353" t="s">
        <v>97</v>
      </c>
      <c r="B1353" t="s">
        <v>98</v>
      </c>
      <c r="C1353" t="s">
        <v>1652</v>
      </c>
      <c r="D1353">
        <v>4.3</v>
      </c>
      <c r="E1353">
        <v>49730</v>
      </c>
      <c r="F1353">
        <v>1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</v>
      </c>
      <c r="U1353" t="b">
        <f t="shared" si="43"/>
        <v>0</v>
      </c>
      <c r="V1353" t="str">
        <f t="shared" si="42"/>
        <v>Guinness Storehouse</v>
      </c>
      <c r="W1353" s="1" t="str">
        <f>VLOOKUP(V1353,Attractions!C:G,4,0)</f>
        <v>Speciality Museums • Historic Sites</v>
      </c>
    </row>
    <row r="1354" spans="1:23">
      <c r="A1354" t="s">
        <v>97</v>
      </c>
      <c r="B1354" t="s">
        <v>98</v>
      </c>
      <c r="C1354" t="s">
        <v>1653</v>
      </c>
      <c r="D1354">
        <v>4.8</v>
      </c>
      <c r="E1354">
        <v>16993</v>
      </c>
      <c r="F1354">
        <v>1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</v>
      </c>
      <c r="U1354" t="b">
        <f t="shared" si="43"/>
        <v>0</v>
      </c>
      <c r="V1354" t="str">
        <f t="shared" si="42"/>
        <v>The Little Museum of Dublin</v>
      </c>
      <c r="W1354" s="1" t="str">
        <f>VLOOKUP(V1354,Attractions!C:G,4,0)</f>
        <v>Speciality Museums • History Museums</v>
      </c>
    </row>
    <row r="1355" spans="1:23">
      <c r="A1355" t="s">
        <v>97</v>
      </c>
      <c r="B1355" t="s">
        <v>98</v>
      </c>
      <c r="C1355" t="s">
        <v>1654</v>
      </c>
      <c r="D1355">
        <v>4.5</v>
      </c>
      <c r="E1355">
        <v>13839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 t="b">
        <f t="shared" si="43"/>
        <v>0</v>
      </c>
      <c r="V1355" t="str">
        <f t="shared" si="42"/>
        <v>Jameson Distillery Bow St.</v>
      </c>
      <c r="W1355" s="1" t="str">
        <f>VLOOKUP(V1355,Attractions!C:G,4,0)</f>
        <v>Distilleries</v>
      </c>
    </row>
    <row r="1356" spans="1:23">
      <c r="A1356" t="s">
        <v>97</v>
      </c>
      <c r="B1356" t="s">
        <v>98</v>
      </c>
      <c r="C1356" t="s">
        <v>1656</v>
      </c>
      <c r="D1356">
        <v>4.3</v>
      </c>
      <c r="E1356">
        <v>24278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1</v>
      </c>
      <c r="T1356">
        <v>1</v>
      </c>
      <c r="U1356" t="b">
        <f t="shared" si="43"/>
        <v>0</v>
      </c>
      <c r="V1356" t="str">
        <f t="shared" si="42"/>
        <v>The Book of Kells and Old Library at Trinity College</v>
      </c>
      <c r="W1356" s="1" t="str">
        <f>VLOOKUP(V1356,Attractions!C:G,4,0)</f>
        <v>Points of Interest • Landmarks • Libraries</v>
      </c>
    </row>
    <row r="1357" spans="1:23">
      <c r="A1357" t="s">
        <v>97</v>
      </c>
      <c r="B1357" t="s">
        <v>98</v>
      </c>
      <c r="C1357" t="s">
        <v>1657</v>
      </c>
      <c r="D1357">
        <v>4.9000000000000004</v>
      </c>
      <c r="E1357">
        <v>6873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 t="b">
        <f t="shared" si="43"/>
        <v>0</v>
      </c>
      <c r="V1357" t="str">
        <f t="shared" si="42"/>
        <v>Irish Rock 'n' Roll Museum Experience</v>
      </c>
      <c r="W1357" s="1" t="str">
        <f>VLOOKUP(V1357,Attractions!C:G,4,0)</f>
        <v>Speciality Museums</v>
      </c>
    </row>
    <row r="1358" spans="1:23">
      <c r="A1358" t="s">
        <v>97</v>
      </c>
      <c r="B1358" t="s">
        <v>98</v>
      </c>
      <c r="C1358" t="s">
        <v>1658</v>
      </c>
      <c r="D1358">
        <v>4.5</v>
      </c>
      <c r="E1358">
        <v>17050</v>
      </c>
      <c r="F1358">
        <v>0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</v>
      </c>
      <c r="U1358" t="b">
        <f t="shared" si="43"/>
        <v>0</v>
      </c>
      <c r="V1358" t="str">
        <f t="shared" si="42"/>
        <v>St. Stephen's Green</v>
      </c>
      <c r="W1358" s="1" t="str">
        <f>VLOOKUP(V1358,Attractions!C:G,4,0)</f>
        <v>Parks</v>
      </c>
    </row>
    <row r="1359" spans="1:23">
      <c r="A1359" t="s">
        <v>97</v>
      </c>
      <c r="B1359" t="s">
        <v>98</v>
      </c>
      <c r="C1359" t="s">
        <v>1659</v>
      </c>
      <c r="D1359">
        <v>4.8</v>
      </c>
      <c r="E1359">
        <v>9339</v>
      </c>
      <c r="F1359">
        <v>1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 t="b">
        <f t="shared" si="43"/>
        <v>0</v>
      </c>
      <c r="V1359" t="str">
        <f t="shared" si="42"/>
        <v>EPIC The Irish Emigration Museum</v>
      </c>
      <c r="W1359" s="1" t="str">
        <f>VLOOKUP(V1359,Attractions!C:G,4,0)</f>
        <v>Speciality Museums • History Museums</v>
      </c>
    </row>
    <row r="1360" spans="1:23">
      <c r="A1360" t="s">
        <v>97</v>
      </c>
      <c r="B1360" t="s">
        <v>98</v>
      </c>
      <c r="C1360" t="s">
        <v>1660</v>
      </c>
      <c r="D1360">
        <v>4.8</v>
      </c>
      <c r="E1360">
        <v>12001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 t="b">
        <f t="shared" si="43"/>
        <v>0</v>
      </c>
      <c r="V1360" t="str">
        <f t="shared" si="42"/>
        <v>Irish Whiskey Museum</v>
      </c>
      <c r="W1360" s="1" t="str">
        <f>VLOOKUP(V1360,Attractions!C:G,4,0)</f>
        <v>Speciality Museums</v>
      </c>
    </row>
    <row r="1361" spans="1:23">
      <c r="A1361" t="s">
        <v>97</v>
      </c>
      <c r="B1361" t="s">
        <v>98</v>
      </c>
      <c r="C1361" t="s">
        <v>1661</v>
      </c>
      <c r="D1361">
        <v>4.8</v>
      </c>
      <c r="E1361">
        <v>7725</v>
      </c>
      <c r="F1361">
        <v>1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 t="b">
        <f t="shared" si="43"/>
        <v>0</v>
      </c>
      <c r="V1361" t="str">
        <f t="shared" si="42"/>
        <v>Glasnevin Cemetery Museum</v>
      </c>
      <c r="W1361" s="1" t="str">
        <f>VLOOKUP(V1361,Attractions!C:G,4,0)</f>
        <v>Speciality Museums • Cemeteries</v>
      </c>
    </row>
    <row r="1362" spans="1:23">
      <c r="A1362" t="s">
        <v>97</v>
      </c>
      <c r="B1362" t="s">
        <v>98</v>
      </c>
      <c r="C1362" t="s">
        <v>1663</v>
      </c>
      <c r="D1362">
        <v>4.5999999999999996</v>
      </c>
      <c r="E1362">
        <v>4859</v>
      </c>
      <c r="F1362">
        <v>0</v>
      </c>
      <c r="G1362">
        <v>0</v>
      </c>
      <c r="H1362">
        <v>1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 t="b">
        <f t="shared" si="43"/>
        <v>0</v>
      </c>
      <c r="V1362" t="str">
        <f t="shared" si="42"/>
        <v>Phoenix Park</v>
      </c>
      <c r="W1362" s="1" t="str">
        <f>VLOOKUP(V1362,Attractions!C:G,4,0)</f>
        <v>Parks</v>
      </c>
    </row>
    <row r="1363" spans="1:23">
      <c r="A1363" t="s">
        <v>97</v>
      </c>
      <c r="B1363" t="s">
        <v>98</v>
      </c>
      <c r="C1363" t="s">
        <v>1664</v>
      </c>
      <c r="D1363">
        <v>4.5999999999999996</v>
      </c>
      <c r="E1363">
        <v>5881</v>
      </c>
      <c r="F1363">
        <v>1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 t="b">
        <f t="shared" si="43"/>
        <v>0</v>
      </c>
      <c r="V1363" t="str">
        <f t="shared" si="42"/>
        <v>National Museum of Ireland - Archaeology</v>
      </c>
      <c r="W1363" s="1" t="str">
        <f>VLOOKUP(V1363,Attractions!C:G,4,0)</f>
        <v>History Museums</v>
      </c>
    </row>
    <row r="1364" spans="1:23">
      <c r="A1364" t="s">
        <v>97</v>
      </c>
      <c r="B1364" t="s">
        <v>98</v>
      </c>
      <c r="C1364" t="s">
        <v>1665</v>
      </c>
      <c r="D1364">
        <v>4.3</v>
      </c>
      <c r="E1364">
        <v>8214</v>
      </c>
      <c r="F1364">
        <v>0</v>
      </c>
      <c r="G1364">
        <v>1</v>
      </c>
      <c r="H1364">
        <v>0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1</v>
      </c>
      <c r="T1364">
        <v>0</v>
      </c>
      <c r="U1364" t="b">
        <f t="shared" si="43"/>
        <v>0</v>
      </c>
      <c r="V1364" t="str">
        <f t="shared" si="42"/>
        <v>St. Patrick's Cathedral</v>
      </c>
      <c r="W1364" s="1" t="str">
        <f>VLOOKUP(V1364,Attractions!C:G,4,0)</f>
        <v>Architectural Buildings • Churches • Cathedrals</v>
      </c>
    </row>
    <row r="1365" spans="1:23">
      <c r="A1365" t="s">
        <v>97</v>
      </c>
      <c r="B1365" t="s">
        <v>98</v>
      </c>
      <c r="C1365" t="s">
        <v>1666</v>
      </c>
      <c r="D1365">
        <v>4.9000000000000004</v>
      </c>
      <c r="E1365">
        <v>2224</v>
      </c>
      <c r="F1365">
        <v>1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 t="b">
        <f t="shared" si="43"/>
        <v>0</v>
      </c>
      <c r="V1365" t="str">
        <f t="shared" si="42"/>
        <v>14 Henrietta Street</v>
      </c>
      <c r="W1365" s="1" t="str">
        <f>VLOOKUP(V1365,Attractions!C:G,4,0)</f>
        <v>Historic Sites • History Museums</v>
      </c>
    </row>
    <row r="1366" spans="1:23">
      <c r="A1366" t="s">
        <v>97</v>
      </c>
      <c r="B1366" t="s">
        <v>98</v>
      </c>
      <c r="C1366" t="s">
        <v>1667</v>
      </c>
      <c r="D1366">
        <v>4.4000000000000004</v>
      </c>
      <c r="E1366">
        <v>7896</v>
      </c>
      <c r="F1366">
        <v>0</v>
      </c>
      <c r="G1366">
        <v>0</v>
      </c>
      <c r="H1366">
        <v>1</v>
      </c>
      <c r="I1366">
        <v>0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 t="b">
        <f t="shared" si="43"/>
        <v>0</v>
      </c>
      <c r="V1366" t="str">
        <f t="shared" si="42"/>
        <v>Dublin Zoo</v>
      </c>
      <c r="W1366" s="1" t="str">
        <f>VLOOKUP(V1366,Attractions!C:G,4,0)</f>
        <v>Zoos</v>
      </c>
    </row>
    <row r="1367" spans="1:23">
      <c r="A1367" t="s">
        <v>97</v>
      </c>
      <c r="B1367" t="s">
        <v>98</v>
      </c>
      <c r="C1367" t="s">
        <v>1668</v>
      </c>
      <c r="D1367">
        <v>4.8</v>
      </c>
      <c r="E1367">
        <v>5402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 t="b">
        <f t="shared" si="43"/>
        <v>0</v>
      </c>
      <c r="V1367" t="str">
        <f t="shared" si="42"/>
        <v>Teeling Whiskey Distillery</v>
      </c>
      <c r="W1367" s="1" t="str">
        <f>VLOOKUP(V1367,Attractions!C:G,4,0)</f>
        <v>Distilleries</v>
      </c>
    </row>
    <row r="1368" spans="1:23">
      <c r="A1368" t="s">
        <v>97</v>
      </c>
      <c r="B1368" t="s">
        <v>98</v>
      </c>
      <c r="C1368" t="s">
        <v>1669</v>
      </c>
      <c r="D1368">
        <v>4.2</v>
      </c>
      <c r="E1368">
        <v>4124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 t="b">
        <f t="shared" si="43"/>
        <v>0</v>
      </c>
      <c r="V1368" t="str">
        <f t="shared" si="42"/>
        <v>Grafton Street</v>
      </c>
      <c r="W1368" s="1" t="str">
        <f>VLOOKUP(V1368,Attractions!C:G,4,0)</f>
        <v>Points of Interest • Landmarks</v>
      </c>
    </row>
    <row r="1369" spans="1:23">
      <c r="A1369" t="s">
        <v>97</v>
      </c>
      <c r="B1369" t="s">
        <v>98</v>
      </c>
      <c r="C1369" t="s">
        <v>1670</v>
      </c>
      <c r="D1369">
        <v>4</v>
      </c>
      <c r="E1369">
        <v>5565</v>
      </c>
      <c r="F1369">
        <v>1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 t="b">
        <f t="shared" si="43"/>
        <v>0</v>
      </c>
      <c r="V1369" t="str">
        <f t="shared" si="42"/>
        <v>Dublin Castle</v>
      </c>
      <c r="W1369" s="1" t="str">
        <f>VLOOKUP(V1369,Attractions!C:G,4,0)</f>
        <v>Historic Sites • Architectural Buildings</v>
      </c>
    </row>
    <row r="1370" spans="1:23">
      <c r="A1370" t="s">
        <v>97</v>
      </c>
      <c r="B1370" t="s">
        <v>98</v>
      </c>
      <c r="C1370" t="s">
        <v>1671</v>
      </c>
      <c r="D1370">
        <v>4.2</v>
      </c>
      <c r="E1370">
        <v>3642</v>
      </c>
      <c r="F1370">
        <v>1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 t="b">
        <f t="shared" si="43"/>
        <v>0</v>
      </c>
      <c r="V1370" t="str">
        <f t="shared" si="42"/>
        <v>Dublinia</v>
      </c>
      <c r="W1370" s="1" t="str">
        <f>VLOOKUP(V1370,Attractions!C:G,4,0)</f>
        <v>Speciality Museums • Historic Sites</v>
      </c>
    </row>
    <row r="1371" spans="1:23">
      <c r="A1371" t="s">
        <v>97</v>
      </c>
      <c r="B1371" t="s">
        <v>98</v>
      </c>
      <c r="C1371" t="s">
        <v>1672</v>
      </c>
      <c r="D1371">
        <v>4.7</v>
      </c>
      <c r="E1371">
        <v>4192</v>
      </c>
      <c r="F1371">
        <v>0</v>
      </c>
      <c r="G1371">
        <v>0</v>
      </c>
      <c r="H1371">
        <v>0</v>
      </c>
      <c r="I1371">
        <v>1</v>
      </c>
      <c r="J1371">
        <v>1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 t="b">
        <f t="shared" si="43"/>
        <v>0</v>
      </c>
      <c r="V1371" t="str">
        <f t="shared" si="42"/>
        <v>Chester Beatty</v>
      </c>
      <c r="W1371" s="1" t="str">
        <f>VLOOKUP(V1371,Attractions!C:G,4,0)</f>
        <v>Art Museums</v>
      </c>
    </row>
    <row r="1372" spans="1:23">
      <c r="A1372" t="s">
        <v>97</v>
      </c>
      <c r="B1372" t="s">
        <v>98</v>
      </c>
      <c r="C1372" t="s">
        <v>1673</v>
      </c>
      <c r="D1372">
        <v>4.8</v>
      </c>
      <c r="E1372">
        <v>2937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 t="b">
        <f t="shared" si="43"/>
        <v>0</v>
      </c>
      <c r="V1372" t="str">
        <f t="shared" si="42"/>
        <v>Croke Park Stadium Tour &amp; GAA Museum</v>
      </c>
      <c r="W1372" s="1" t="str">
        <f>VLOOKUP(V1372,Attractions!C:G,4,0)</f>
        <v>Speciality Museums • Arenas • Stadiums</v>
      </c>
    </row>
    <row r="1373" spans="1:23">
      <c r="A1373" t="s">
        <v>97</v>
      </c>
      <c r="B1373" t="s">
        <v>98</v>
      </c>
      <c r="C1373" t="s">
        <v>1675</v>
      </c>
      <c r="D1373">
        <v>4.7</v>
      </c>
      <c r="E1373">
        <v>3012</v>
      </c>
      <c r="F1373">
        <v>0</v>
      </c>
      <c r="G1373">
        <v>0</v>
      </c>
      <c r="H1373">
        <v>1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 t="b">
        <f t="shared" si="43"/>
        <v>0</v>
      </c>
      <c r="V1373" t="str">
        <f t="shared" si="42"/>
        <v>National Botanic Gardens</v>
      </c>
      <c r="W1373" s="1" t="str">
        <f>VLOOKUP(V1373,Attractions!C:G,4,0)</f>
        <v>Gardens</v>
      </c>
    </row>
    <row r="1374" spans="1:23">
      <c r="A1374" t="s">
        <v>97</v>
      </c>
      <c r="B1374" t="s">
        <v>98</v>
      </c>
      <c r="C1374" t="s">
        <v>1676</v>
      </c>
      <c r="D1374">
        <v>4.7</v>
      </c>
      <c r="E1374">
        <v>2452</v>
      </c>
      <c r="F1374">
        <v>1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 t="b">
        <f t="shared" si="43"/>
        <v>0</v>
      </c>
      <c r="V1374" t="str">
        <f t="shared" si="42"/>
        <v>Jeanie Johnston Tall Ship and Famine Story</v>
      </c>
      <c r="W1374" s="1" t="str">
        <f>VLOOKUP(V1374,Attractions!C:G,4,0)</f>
        <v>Speciality Museums • History Museums</v>
      </c>
    </row>
    <row r="1375" spans="1:23">
      <c r="A1375" t="s">
        <v>97</v>
      </c>
      <c r="B1375" t="s">
        <v>98</v>
      </c>
      <c r="C1375" t="s">
        <v>1677</v>
      </c>
      <c r="D1375">
        <v>4.4000000000000004</v>
      </c>
      <c r="E1375">
        <v>4678</v>
      </c>
      <c r="F1375">
        <v>0</v>
      </c>
      <c r="G1375">
        <v>1</v>
      </c>
      <c r="H1375">
        <v>0</v>
      </c>
      <c r="I1375">
        <v>1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 t="b">
        <f t="shared" si="43"/>
        <v>0</v>
      </c>
      <c r="V1375" t="str">
        <f t="shared" si="42"/>
        <v>Christ Church Cathedral</v>
      </c>
      <c r="W1375" s="1" t="str">
        <f>VLOOKUP(V1375,Attractions!C:G,4,0)</f>
        <v>Churches • Cathedrals</v>
      </c>
    </row>
    <row r="1376" spans="1:23">
      <c r="A1376" t="s">
        <v>97</v>
      </c>
      <c r="B1376" t="s">
        <v>98</v>
      </c>
      <c r="C1376" t="s">
        <v>1678</v>
      </c>
      <c r="D1376">
        <v>5</v>
      </c>
      <c r="E1376">
        <v>1167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 t="b">
        <f t="shared" si="43"/>
        <v>0</v>
      </c>
      <c r="V1376" t="str">
        <f t="shared" si="42"/>
        <v>Roe &amp; Co Distillery</v>
      </c>
      <c r="W1376" s="1" t="str">
        <f>VLOOKUP(V1376,Attractions!C:G,4,0)</f>
        <v>Distilleries</v>
      </c>
    </row>
    <row r="1377" spans="1:23">
      <c r="A1377" t="s">
        <v>97</v>
      </c>
      <c r="B1377" t="s">
        <v>98</v>
      </c>
      <c r="C1377" t="s">
        <v>1679</v>
      </c>
      <c r="D1377">
        <v>4.3</v>
      </c>
      <c r="E1377">
        <v>2292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 t="b">
        <f t="shared" si="43"/>
        <v>0</v>
      </c>
      <c r="V1377" t="str">
        <f t="shared" si="42"/>
        <v>National Gallery of Ireland</v>
      </c>
      <c r="W1377" s="1" t="str">
        <f>VLOOKUP(V1377,Attractions!C:G,4,0)</f>
        <v>Art Galleries</v>
      </c>
    </row>
    <row r="1378" spans="1:23">
      <c r="A1378" t="s">
        <v>97</v>
      </c>
      <c r="B1378" t="s">
        <v>98</v>
      </c>
      <c r="C1378" t="s">
        <v>1680</v>
      </c>
      <c r="D1378">
        <v>4.5</v>
      </c>
      <c r="E1378">
        <v>2732</v>
      </c>
      <c r="F1378">
        <v>1</v>
      </c>
      <c r="G1378">
        <v>0</v>
      </c>
      <c r="H1378">
        <v>0</v>
      </c>
      <c r="I1378">
        <v>1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 t="b">
        <f t="shared" si="43"/>
        <v>0</v>
      </c>
      <c r="V1378" t="str">
        <f t="shared" si="42"/>
        <v>Famine Memorial</v>
      </c>
      <c r="W1378" s="1" t="str">
        <f>VLOOKUP(V1378,Attractions!C:G,4,0)</f>
        <v>Monuments • Statues</v>
      </c>
    </row>
    <row r="1379" spans="1:23">
      <c r="A1379" t="s">
        <v>97</v>
      </c>
      <c r="B1379" t="s">
        <v>98</v>
      </c>
      <c r="C1379" t="s">
        <v>1681</v>
      </c>
      <c r="D1379">
        <v>3.8</v>
      </c>
      <c r="E1379">
        <v>3618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 t="b">
        <f t="shared" si="43"/>
        <v>0</v>
      </c>
      <c r="V1379" t="str">
        <f t="shared" si="42"/>
        <v>The Spire</v>
      </c>
      <c r="W1379" s="1" t="str">
        <f>VLOOKUP(V1379,Attractions!C:G,4,0)</f>
        <v>Speciality Museums</v>
      </c>
    </row>
    <row r="1380" spans="1:23">
      <c r="A1380" t="s">
        <v>97</v>
      </c>
      <c r="B1380" t="s">
        <v>98</v>
      </c>
      <c r="C1380" t="s">
        <v>1682</v>
      </c>
      <c r="D1380">
        <v>4.5</v>
      </c>
      <c r="E1380">
        <v>2625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 t="b">
        <f t="shared" si="43"/>
        <v>0</v>
      </c>
      <c r="V1380" t="str">
        <f t="shared" si="42"/>
        <v>General Post Office (GPO) Witness History Visitor Centre</v>
      </c>
      <c r="W1380" s="1" t="str">
        <f>VLOOKUP(V1380,Attractions!C:G,4,0)</f>
        <v>Speciality Museums</v>
      </c>
    </row>
    <row r="1381" spans="1:23">
      <c r="A1381" t="s">
        <v>97</v>
      </c>
      <c r="B1381" t="s">
        <v>98</v>
      </c>
      <c r="C1381" t="s">
        <v>1683</v>
      </c>
      <c r="D1381">
        <v>4.4000000000000004</v>
      </c>
      <c r="E1381">
        <v>1192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 t="b">
        <f t="shared" si="43"/>
        <v>0</v>
      </c>
      <c r="V1381" t="str">
        <f t="shared" si="42"/>
        <v>Aviva Stadium</v>
      </c>
      <c r="W1381" s="1" t="str">
        <f>VLOOKUP(V1381,Attractions!C:G,4,0)</f>
        <v>Arenas • Stadiums</v>
      </c>
    </row>
    <row r="1382" spans="1:23">
      <c r="A1382" t="s">
        <v>1684</v>
      </c>
      <c r="B1382" t="s">
        <v>98</v>
      </c>
      <c r="C1382" t="s">
        <v>1651</v>
      </c>
      <c r="D1382">
        <v>4.5999999999999996</v>
      </c>
      <c r="E1382">
        <v>28107</v>
      </c>
      <c r="F1382">
        <v>1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</v>
      </c>
      <c r="U1382" t="b">
        <f t="shared" si="43"/>
        <v>0</v>
      </c>
      <c r="V1382" t="str">
        <f t="shared" si="42"/>
        <v>Kilmainham Gaol Museum</v>
      </c>
      <c r="W1382" s="1" t="str">
        <f>VLOOKUP(V1382,Attractions!C:G,4,0)</f>
        <v>Speciality Museums • Historic Sites</v>
      </c>
    </row>
    <row r="1383" spans="1:23">
      <c r="A1383" t="s">
        <v>1684</v>
      </c>
      <c r="B1383" t="s">
        <v>98</v>
      </c>
      <c r="C1383" t="s">
        <v>1685</v>
      </c>
      <c r="D1383">
        <v>4.8</v>
      </c>
      <c r="E1383">
        <v>7354</v>
      </c>
      <c r="F1383">
        <v>0</v>
      </c>
      <c r="G1383">
        <v>0</v>
      </c>
      <c r="H1383">
        <v>1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 t="b">
        <f t="shared" si="43"/>
        <v>0</v>
      </c>
      <c r="V1383" t="str">
        <f t="shared" si="42"/>
        <v>Killarney National Park</v>
      </c>
      <c r="W1383" s="1" t="str">
        <f>VLOOKUP(V1383,Attractions!C:G,4,0)</f>
        <v>National Parks</v>
      </c>
    </row>
    <row r="1384" spans="1:23">
      <c r="A1384" t="s">
        <v>1684</v>
      </c>
      <c r="B1384" t="s">
        <v>98</v>
      </c>
      <c r="C1384" t="s">
        <v>1686</v>
      </c>
      <c r="D1384">
        <v>4.5</v>
      </c>
      <c r="E1384">
        <v>7842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1</v>
      </c>
      <c r="T1384">
        <v>0</v>
      </c>
      <c r="U1384" t="b">
        <f t="shared" si="43"/>
        <v>0</v>
      </c>
      <c r="V1384" t="str">
        <f t="shared" si="42"/>
        <v>Blarney Castle &amp; Gardens</v>
      </c>
      <c r="W1384" s="1" t="str">
        <f>VLOOKUP(V1384,Attractions!C:G,4,0)</f>
        <v>Historic Sites • Castles</v>
      </c>
    </row>
    <row r="1385" spans="1:23">
      <c r="A1385" t="s">
        <v>1684</v>
      </c>
      <c r="B1385" t="s">
        <v>98</v>
      </c>
      <c r="C1385" t="s">
        <v>1687</v>
      </c>
      <c r="D1385">
        <v>4.8</v>
      </c>
      <c r="E1385">
        <v>3498</v>
      </c>
      <c r="F1385">
        <v>1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 t="b">
        <f t="shared" si="43"/>
        <v>0</v>
      </c>
      <c r="V1385" t="str">
        <f t="shared" si="42"/>
        <v>Spike Island</v>
      </c>
      <c r="W1385" s="1" t="str">
        <f>VLOOKUP(V1385,Attractions!C:G,4,0)</f>
        <v>Military Museums • Historic Sites</v>
      </c>
    </row>
    <row r="1386" spans="1:23">
      <c r="A1386" t="s">
        <v>1684</v>
      </c>
      <c r="B1386" t="s">
        <v>98</v>
      </c>
      <c r="C1386" t="s">
        <v>1688</v>
      </c>
      <c r="D1386">
        <v>4.7</v>
      </c>
      <c r="E1386">
        <v>3671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 t="b">
        <f t="shared" si="43"/>
        <v>0</v>
      </c>
      <c r="V1386" t="str">
        <f t="shared" si="42"/>
        <v>Gap of Dunloe</v>
      </c>
      <c r="W1386" s="1" t="str">
        <f>VLOOKUP(V1386,Attractions!C:G,4,0)</f>
        <v>Valleys</v>
      </c>
    </row>
    <row r="1387" spans="1:23">
      <c r="A1387" t="s">
        <v>1684</v>
      </c>
      <c r="B1387" t="s">
        <v>98</v>
      </c>
      <c r="C1387" t="s">
        <v>1690</v>
      </c>
      <c r="D1387">
        <v>4.4000000000000004</v>
      </c>
      <c r="E1387">
        <v>3175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 t="b">
        <f t="shared" si="43"/>
        <v>0</v>
      </c>
      <c r="V1387" t="str">
        <f t="shared" si="42"/>
        <v>English Market</v>
      </c>
      <c r="W1387" s="1" t="str">
        <f>VLOOKUP(V1387,Attractions!C:G,4,0)</f>
        <v>Flea • Street Markets</v>
      </c>
    </row>
    <row r="1388" spans="1:23">
      <c r="A1388" t="s">
        <v>1684</v>
      </c>
      <c r="B1388" t="s">
        <v>98</v>
      </c>
      <c r="C1388" t="s">
        <v>1691</v>
      </c>
      <c r="D1388">
        <v>4.4000000000000004</v>
      </c>
      <c r="E1388">
        <v>4356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</v>
      </c>
      <c r="T1388">
        <v>0</v>
      </c>
      <c r="U1388" t="b">
        <f t="shared" si="43"/>
        <v>0</v>
      </c>
      <c r="V1388" t="str">
        <f t="shared" si="42"/>
        <v>Rock of Cashel</v>
      </c>
      <c r="W1388" s="1" t="str">
        <f>VLOOKUP(V1388,Attractions!C:G,4,0)</f>
        <v>Historic Sites • Points of Interest • Landmarks</v>
      </c>
    </row>
    <row r="1389" spans="1:23">
      <c r="A1389" t="s">
        <v>1684</v>
      </c>
      <c r="B1389" t="s">
        <v>98</v>
      </c>
      <c r="C1389" t="s">
        <v>1692</v>
      </c>
      <c r="D1389">
        <v>4.7</v>
      </c>
      <c r="E1389">
        <v>2676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 t="b">
        <f t="shared" si="43"/>
        <v>0</v>
      </c>
      <c r="V1389" t="str">
        <f t="shared" si="42"/>
        <v>Jameson Distillery Midleton</v>
      </c>
      <c r="W1389" s="1" t="str">
        <f>VLOOKUP(V1389,Attractions!C:G,4,0)</f>
        <v>Distilleries</v>
      </c>
    </row>
    <row r="1390" spans="1:23">
      <c r="A1390" t="s">
        <v>1684</v>
      </c>
      <c r="B1390" t="s">
        <v>98</v>
      </c>
      <c r="C1390" t="s">
        <v>1693</v>
      </c>
      <c r="D1390">
        <v>4.5999999999999996</v>
      </c>
      <c r="E1390">
        <v>5204</v>
      </c>
      <c r="F1390">
        <v>1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 t="b">
        <f t="shared" si="43"/>
        <v>0</v>
      </c>
      <c r="V1390" t="str">
        <f t="shared" si="42"/>
        <v>Muckross House, Gardens &amp; Traditional Farms</v>
      </c>
      <c r="W1390" s="1" t="str">
        <f>VLOOKUP(V1390,Attractions!C:G,4,0)</f>
        <v>Historic Sites • Gardens</v>
      </c>
    </row>
    <row r="1391" spans="1:23">
      <c r="A1391" t="s">
        <v>1684</v>
      </c>
      <c r="B1391" t="s">
        <v>98</v>
      </c>
      <c r="C1391" t="s">
        <v>1695</v>
      </c>
      <c r="D1391">
        <v>4.5</v>
      </c>
      <c r="E1391">
        <v>2193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 t="b">
        <f t="shared" si="43"/>
        <v>0</v>
      </c>
      <c r="V1391" t="str">
        <f t="shared" si="42"/>
        <v>Ring of Kerry</v>
      </c>
      <c r="W1391" s="1" t="str">
        <f>VLOOKUP(V1391,Attractions!C:G,4,0)</f>
        <v>Scenic Drives</v>
      </c>
    </row>
    <row r="1392" spans="1:23">
      <c r="A1392" t="s">
        <v>1684</v>
      </c>
      <c r="B1392" t="s">
        <v>98</v>
      </c>
      <c r="C1392" t="s">
        <v>1696</v>
      </c>
      <c r="D1392">
        <v>4.4000000000000004</v>
      </c>
      <c r="E1392">
        <v>2646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 t="b">
        <f t="shared" si="43"/>
        <v>0</v>
      </c>
      <c r="V1392" t="str">
        <f t="shared" si="42"/>
        <v>Titanic Belfast</v>
      </c>
      <c r="W1392" s="1" t="str">
        <f>VLOOKUP(V1392,Attractions!C:G,4,0)</f>
        <v>Speciality Museums</v>
      </c>
    </row>
    <row r="1393" spans="1:23">
      <c r="A1393" t="s">
        <v>1684</v>
      </c>
      <c r="B1393" t="s">
        <v>98</v>
      </c>
      <c r="C1393" t="s">
        <v>1697</v>
      </c>
      <c r="D1393">
        <v>4.4000000000000004</v>
      </c>
      <c r="E1393">
        <v>3875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 t="b">
        <f t="shared" si="43"/>
        <v>0</v>
      </c>
      <c r="V1393" t="str">
        <f t="shared" si="42"/>
        <v>Torc Waterfall</v>
      </c>
      <c r="W1393" s="1" t="str">
        <f>VLOOKUP(V1393,Attractions!C:G,4,0)</f>
        <v>Waterfalls</v>
      </c>
    </row>
    <row r="1394" spans="1:23">
      <c r="A1394" t="s">
        <v>1684</v>
      </c>
      <c r="B1394" t="s">
        <v>98</v>
      </c>
      <c r="C1394" t="s">
        <v>1698</v>
      </c>
      <c r="D1394">
        <v>4.4000000000000004</v>
      </c>
      <c r="E1394">
        <v>4659</v>
      </c>
      <c r="F1394">
        <v>1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</v>
      </c>
      <c r="T1394">
        <v>0</v>
      </c>
      <c r="U1394" t="b">
        <f t="shared" si="43"/>
        <v>0</v>
      </c>
      <c r="V1394" t="str">
        <f t="shared" si="42"/>
        <v>Bunratty Castle and Folk Park</v>
      </c>
      <c r="W1394" s="1" t="str">
        <f>VLOOKUP(V1394,Attractions!C:G,4,0)</f>
        <v>Castles</v>
      </c>
    </row>
    <row r="1395" spans="1:23">
      <c r="A1395" t="s">
        <v>1684</v>
      </c>
      <c r="B1395" t="s">
        <v>98</v>
      </c>
      <c r="C1395" t="s">
        <v>1699</v>
      </c>
      <c r="D1395">
        <v>4.4000000000000004</v>
      </c>
      <c r="E1395">
        <v>1928</v>
      </c>
      <c r="F1395">
        <v>1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 t="b">
        <f t="shared" si="43"/>
        <v>0</v>
      </c>
      <c r="V1395" t="str">
        <f t="shared" si="42"/>
        <v>Cork City Gaol</v>
      </c>
      <c r="W1395" s="1" t="str">
        <f>VLOOKUP(V1395,Attractions!C:G,4,0)</f>
        <v>Historic Sites • History Museums</v>
      </c>
    </row>
    <row r="1396" spans="1:23">
      <c r="A1396" t="s">
        <v>1684</v>
      </c>
      <c r="B1396" t="s">
        <v>98</v>
      </c>
      <c r="C1396" t="s">
        <v>1700</v>
      </c>
      <c r="D1396">
        <v>4.9000000000000004</v>
      </c>
      <c r="E1396">
        <v>1258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1</v>
      </c>
      <c r="P1396">
        <v>0</v>
      </c>
      <c r="Q1396">
        <v>0</v>
      </c>
      <c r="R1396">
        <v>0</v>
      </c>
      <c r="S1396">
        <v>0</v>
      </c>
      <c r="T1396">
        <v>0</v>
      </c>
      <c r="U1396" t="b">
        <f t="shared" si="43"/>
        <v>0</v>
      </c>
      <c r="V1396" t="str">
        <f t="shared" si="42"/>
        <v>Slea Head Drive</v>
      </c>
      <c r="W1396" s="1" t="str">
        <f>VLOOKUP(V1396,Attractions!C:G,4,0)</f>
        <v>Scenic Drives</v>
      </c>
    </row>
    <row r="1397" spans="1:23">
      <c r="A1397" t="s">
        <v>1684</v>
      </c>
      <c r="B1397" t="s">
        <v>98</v>
      </c>
      <c r="C1397" t="s">
        <v>1701</v>
      </c>
      <c r="D1397">
        <v>4.4000000000000004</v>
      </c>
      <c r="E1397">
        <v>3002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</v>
      </c>
      <c r="T1397">
        <v>0</v>
      </c>
      <c r="U1397" t="b">
        <f t="shared" si="43"/>
        <v>0</v>
      </c>
      <c r="V1397" t="str">
        <f t="shared" si="42"/>
        <v>Ross Castle</v>
      </c>
      <c r="W1397" s="1" t="str">
        <f>VLOOKUP(V1397,Attractions!C:G,4,0)</f>
        <v>Castles</v>
      </c>
    </row>
    <row r="1398" spans="1:23">
      <c r="A1398" t="s">
        <v>1684</v>
      </c>
      <c r="B1398" t="s">
        <v>98</v>
      </c>
      <c r="C1398" t="s">
        <v>1702</v>
      </c>
      <c r="D1398">
        <v>4.8</v>
      </c>
      <c r="E1398">
        <v>1348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 t="b">
        <f t="shared" si="43"/>
        <v>0</v>
      </c>
      <c r="V1398" t="str">
        <f t="shared" si="42"/>
        <v>Molly Gallivan's Cottage &amp; Traditional Farm</v>
      </c>
      <c r="W1398" s="1" t="str">
        <f>VLOOKUP(V1398,Attractions!C:G,4,0)</f>
        <v>Farms</v>
      </c>
    </row>
    <row r="1399" spans="1:23">
      <c r="A1399" t="s">
        <v>1684</v>
      </c>
      <c r="B1399" t="s">
        <v>98</v>
      </c>
      <c r="C1399" t="s">
        <v>1703</v>
      </c>
      <c r="D1399">
        <v>4.4000000000000004</v>
      </c>
      <c r="E1399">
        <v>992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 t="b">
        <f t="shared" si="43"/>
        <v>0</v>
      </c>
      <c r="V1399" t="str">
        <f t="shared" si="42"/>
        <v>Aqua Dome</v>
      </c>
      <c r="W1399" s="1" t="str">
        <f>VLOOKUP(V1399,Attractions!C:G,4,0)</f>
        <v>Water Parks</v>
      </c>
    </row>
    <row r="1400" spans="1:23">
      <c r="A1400" t="s">
        <v>1684</v>
      </c>
      <c r="B1400" t="s">
        <v>98</v>
      </c>
      <c r="C1400" t="s">
        <v>1704</v>
      </c>
      <c r="D1400">
        <v>4.5</v>
      </c>
      <c r="E1400">
        <v>3749</v>
      </c>
      <c r="F1400">
        <v>0</v>
      </c>
      <c r="G1400">
        <v>0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 t="b">
        <f t="shared" si="43"/>
        <v>0</v>
      </c>
      <c r="V1400" t="str">
        <f t="shared" si="42"/>
        <v>Fota Wildlife Park</v>
      </c>
      <c r="W1400" s="1" t="str">
        <f>VLOOKUP(V1400,Attractions!C:G,4,0)</f>
        <v>Nature • Wildlife Areas</v>
      </c>
    </row>
    <row r="1401" spans="1:23">
      <c r="A1401" t="s">
        <v>1684</v>
      </c>
      <c r="B1401" t="s">
        <v>98</v>
      </c>
      <c r="C1401" t="s">
        <v>1705</v>
      </c>
      <c r="D1401">
        <v>5</v>
      </c>
      <c r="E1401">
        <v>291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 t="b">
        <f t="shared" si="43"/>
        <v>0</v>
      </c>
      <c r="V1401" t="str">
        <f t="shared" si="42"/>
        <v>Mahon Point Distillery</v>
      </c>
      <c r="W1401" s="1" t="str">
        <f>VLOOKUP(V1401,Attractions!C:G,4,0)</f>
        <v>Distilleries</v>
      </c>
    </row>
    <row r="1402" spans="1:23">
      <c r="A1402" t="s">
        <v>1684</v>
      </c>
      <c r="B1402" t="s">
        <v>98</v>
      </c>
      <c r="C1402" t="s">
        <v>1706</v>
      </c>
      <c r="D1402">
        <v>4.5999999999999996</v>
      </c>
      <c r="E1402">
        <v>2798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1</v>
      </c>
      <c r="T1402">
        <v>0</v>
      </c>
      <c r="U1402" t="b">
        <f t="shared" si="43"/>
        <v>0</v>
      </c>
      <c r="V1402" t="str">
        <f t="shared" si="42"/>
        <v>Ladies View</v>
      </c>
      <c r="W1402" s="1" t="str">
        <f>VLOOKUP(V1402,Attractions!C:G,4,0)</f>
        <v>Points of Interest • Landmarks</v>
      </c>
    </row>
    <row r="1403" spans="1:23">
      <c r="A1403" t="s">
        <v>1684</v>
      </c>
      <c r="B1403" t="s">
        <v>98</v>
      </c>
      <c r="C1403" t="s">
        <v>1707</v>
      </c>
      <c r="D1403">
        <v>4.5</v>
      </c>
      <c r="E1403">
        <v>2319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 t="b">
        <f t="shared" si="43"/>
        <v>0</v>
      </c>
      <c r="V1403" t="str">
        <f t="shared" si="42"/>
        <v>Charles Fort</v>
      </c>
      <c r="W1403" s="1" t="str">
        <f>VLOOKUP(V1403,Attractions!C:G,4,0)</f>
        <v>Historic Sites</v>
      </c>
    </row>
    <row r="1404" spans="1:23">
      <c r="A1404" t="s">
        <v>1684</v>
      </c>
      <c r="B1404" t="s">
        <v>98</v>
      </c>
      <c r="C1404" t="s">
        <v>1708</v>
      </c>
      <c r="D1404">
        <v>4.3</v>
      </c>
      <c r="E1404">
        <v>2690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1</v>
      </c>
      <c r="T1404">
        <v>0</v>
      </c>
      <c r="U1404" t="b">
        <f t="shared" si="43"/>
        <v>0</v>
      </c>
      <c r="V1404" t="str">
        <f t="shared" si="42"/>
        <v>King John's Castle</v>
      </c>
      <c r="W1404" s="1" t="str">
        <f>VLOOKUP(V1404,Attractions!C:G,4,0)</f>
        <v>Castles</v>
      </c>
    </row>
    <row r="1405" spans="1:23">
      <c r="A1405" t="s">
        <v>1684</v>
      </c>
      <c r="B1405" t="s">
        <v>98</v>
      </c>
      <c r="C1405" t="s">
        <v>1709</v>
      </c>
      <c r="D1405">
        <v>4.5999999999999996</v>
      </c>
      <c r="E1405">
        <v>882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1</v>
      </c>
      <c r="T1405">
        <v>0</v>
      </c>
      <c r="U1405" t="b">
        <f t="shared" si="43"/>
        <v>0</v>
      </c>
      <c r="V1405" t="str">
        <f t="shared" si="42"/>
        <v>Muckross Abbey</v>
      </c>
      <c r="W1405" s="1" t="str">
        <f>VLOOKUP(V1405,Attractions!C:G,4,0)</f>
        <v>Points of Interest • Landmarks • Nature • Wildlife Areas</v>
      </c>
    </row>
    <row r="1406" spans="1:23">
      <c r="A1406" t="s">
        <v>1684</v>
      </c>
      <c r="B1406" t="s">
        <v>98</v>
      </c>
      <c r="C1406" t="s">
        <v>1711</v>
      </c>
      <c r="D1406">
        <v>4.5999999999999996</v>
      </c>
      <c r="E1406">
        <v>960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0</v>
      </c>
      <c r="S1406">
        <v>0</v>
      </c>
      <c r="T1406">
        <v>0</v>
      </c>
      <c r="U1406" t="b">
        <f t="shared" si="43"/>
        <v>0</v>
      </c>
      <c r="V1406" t="str">
        <f t="shared" si="42"/>
        <v>Inch Beach</v>
      </c>
      <c r="W1406" s="1" t="str">
        <f>VLOOKUP(V1406,Attractions!C:G,4,0)</f>
        <v>Beaches</v>
      </c>
    </row>
    <row r="1407" spans="1:23">
      <c r="A1407" t="s">
        <v>1684</v>
      </c>
      <c r="B1407" t="s">
        <v>98</v>
      </c>
      <c r="C1407" t="s">
        <v>1712</v>
      </c>
      <c r="D1407">
        <v>4.5</v>
      </c>
      <c r="E1407">
        <v>1275</v>
      </c>
      <c r="F1407">
        <v>0</v>
      </c>
      <c r="G1407">
        <v>0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 t="b">
        <f t="shared" si="43"/>
        <v>0</v>
      </c>
      <c r="V1407" t="str">
        <f t="shared" si="42"/>
        <v>Aillwee Cave</v>
      </c>
      <c r="W1407" s="1" t="str">
        <f>VLOOKUP(V1407,Attractions!C:G,4,0)</f>
        <v>Caverns • Caves</v>
      </c>
    </row>
    <row r="1408" spans="1:23">
      <c r="A1408" t="s">
        <v>1684</v>
      </c>
      <c r="B1408" t="s">
        <v>98</v>
      </c>
      <c r="C1408" t="s">
        <v>1713</v>
      </c>
      <c r="D1408">
        <v>4.5999999999999996</v>
      </c>
      <c r="E1408">
        <v>1213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 t="b">
        <f t="shared" si="43"/>
        <v>0</v>
      </c>
      <c r="V1408" t="str">
        <f t="shared" si="42"/>
        <v>Hunt Museum</v>
      </c>
      <c r="W1408" s="1" t="str">
        <f>VLOOKUP(V1408,Attractions!C:G,4,0)</f>
        <v>Speciality Museums</v>
      </c>
    </row>
    <row r="1409" spans="1:23">
      <c r="A1409" t="s">
        <v>1684</v>
      </c>
      <c r="B1409" t="s">
        <v>98</v>
      </c>
      <c r="C1409" t="s">
        <v>1714</v>
      </c>
      <c r="D1409">
        <v>4.8</v>
      </c>
      <c r="E1409">
        <v>851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</v>
      </c>
      <c r="P1409">
        <v>0</v>
      </c>
      <c r="Q1409">
        <v>0</v>
      </c>
      <c r="R1409">
        <v>0</v>
      </c>
      <c r="S1409">
        <v>1</v>
      </c>
      <c r="T1409">
        <v>0</v>
      </c>
      <c r="U1409" t="b">
        <f t="shared" si="43"/>
        <v>0</v>
      </c>
      <c r="V1409" t="str">
        <f t="shared" si="42"/>
        <v>Dingle Peninsula</v>
      </c>
      <c r="W1409" s="1" t="str">
        <f>VLOOKUP(V1409,Attractions!C:G,4,0)</f>
        <v>Points of Interest • Landmarks • Scenic Drives</v>
      </c>
    </row>
    <row r="1410" spans="1:23">
      <c r="A1410" t="s">
        <v>1684</v>
      </c>
      <c r="B1410" t="s">
        <v>98</v>
      </c>
      <c r="C1410" t="s">
        <v>1715</v>
      </c>
      <c r="D1410">
        <v>4.7</v>
      </c>
      <c r="E1410">
        <v>852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 t="b">
        <f t="shared" si="43"/>
        <v>0</v>
      </c>
      <c r="V1410" t="str">
        <f t="shared" ref="V1410:V1473" si="44">C1410</f>
        <v>Kerry Bog Village Museum</v>
      </c>
      <c r="W1410" s="1" t="str">
        <f>VLOOKUP(V1410,Attractions!C:G,4,0)</f>
        <v>Historic Sites</v>
      </c>
    </row>
    <row r="1411" spans="1:23">
      <c r="A1411" t="s">
        <v>1684</v>
      </c>
      <c r="B1411" t="s">
        <v>98</v>
      </c>
      <c r="C1411" t="s">
        <v>1716</v>
      </c>
      <c r="D1411">
        <v>4.5999999999999996</v>
      </c>
      <c r="E1411">
        <v>973</v>
      </c>
      <c r="F1411">
        <v>0</v>
      </c>
      <c r="G1411">
        <v>0</v>
      </c>
      <c r="H1411">
        <v>0</v>
      </c>
      <c r="I1411">
        <v>1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1</v>
      </c>
      <c r="T1411">
        <v>0</v>
      </c>
      <c r="U1411" t="b">
        <f t="shared" ref="U1411:U1474" si="45">IF(AND(F1411=0,G1411=0,H1411=0,I1411=0,J1411=0,L1411=0,M1411=0,N1411=0,O1411=0,P1411=0,Q1411=0,R1411=0,S1411=0,K1411=0),TRUE,FALSE)</f>
        <v>0</v>
      </c>
      <c r="V1411" t="str">
        <f t="shared" si="44"/>
        <v>University College Cork</v>
      </c>
      <c r="W1411" s="1" t="str">
        <f>VLOOKUP(V1411,Attractions!C:G,4,0)</f>
        <v>Points of Interest • Landmarks • Educational sites</v>
      </c>
    </row>
    <row r="1412" spans="1:23">
      <c r="A1412" t="s">
        <v>1718</v>
      </c>
      <c r="B1412" t="s">
        <v>1719</v>
      </c>
      <c r="C1412" t="s">
        <v>1720</v>
      </c>
      <c r="D1412">
        <v>4.5999999999999996</v>
      </c>
      <c r="E1412">
        <v>150776</v>
      </c>
      <c r="F1412">
        <v>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</v>
      </c>
      <c r="U1412" t="b">
        <f t="shared" si="45"/>
        <v>0</v>
      </c>
      <c r="V1412" t="str">
        <f t="shared" si="44"/>
        <v>Colosseum</v>
      </c>
      <c r="W1412" s="1" t="str">
        <f>VLOOKUP(V1412,Attractions!C:G,4,0)</f>
        <v>Historic Sites • Ancient Ruins</v>
      </c>
    </row>
    <row r="1413" spans="1:23">
      <c r="A1413" t="s">
        <v>1718</v>
      </c>
      <c r="B1413" t="s">
        <v>1719</v>
      </c>
      <c r="C1413" t="s">
        <v>1721</v>
      </c>
      <c r="D1413">
        <v>4.7</v>
      </c>
      <c r="E1413">
        <v>80321</v>
      </c>
      <c r="F1413">
        <v>1</v>
      </c>
      <c r="G1413">
        <v>0</v>
      </c>
      <c r="H1413">
        <v>0</v>
      </c>
      <c r="I1413">
        <v>1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</v>
      </c>
      <c r="U1413" t="b">
        <f t="shared" si="45"/>
        <v>0</v>
      </c>
      <c r="V1413" t="str">
        <f t="shared" si="44"/>
        <v>Pantheon</v>
      </c>
      <c r="W1413" s="1" t="str">
        <f>VLOOKUP(V1413,Attractions!C:G,4,0)</f>
        <v>Ancient Ruins • Architectural Buildings</v>
      </c>
    </row>
    <row r="1414" spans="1:23">
      <c r="A1414" t="s">
        <v>1718</v>
      </c>
      <c r="B1414" t="s">
        <v>1719</v>
      </c>
      <c r="C1414" t="s">
        <v>1723</v>
      </c>
      <c r="D1414">
        <v>4.4000000000000004</v>
      </c>
      <c r="E1414">
        <v>104312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</v>
      </c>
      <c r="U1414" t="b">
        <f t="shared" si="45"/>
        <v>0</v>
      </c>
      <c r="V1414" t="str">
        <f t="shared" si="44"/>
        <v>Trevi Fountain</v>
      </c>
      <c r="W1414" s="1" t="str">
        <f>VLOOKUP(V1414,Attractions!C:G,4,0)</f>
        <v>Fountains</v>
      </c>
    </row>
    <row r="1415" spans="1:23">
      <c r="A1415" t="s">
        <v>1718</v>
      </c>
      <c r="B1415" t="s">
        <v>1719</v>
      </c>
      <c r="C1415" t="s">
        <v>1725</v>
      </c>
      <c r="D1415">
        <v>4.5999999999999996</v>
      </c>
      <c r="E1415">
        <v>17524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</v>
      </c>
      <c r="U1415" t="b">
        <f t="shared" si="45"/>
        <v>0</v>
      </c>
      <c r="V1415" t="str">
        <f t="shared" si="44"/>
        <v>Trastevere</v>
      </c>
      <c r="W1415" s="1" t="str">
        <f>VLOOKUP(V1415,Attractions!C:G,4,0)</f>
        <v>Neighborhoods</v>
      </c>
    </row>
    <row r="1416" spans="1:23">
      <c r="A1416" t="s">
        <v>1718</v>
      </c>
      <c r="B1416" t="s">
        <v>1719</v>
      </c>
      <c r="C1416" t="s">
        <v>1726</v>
      </c>
      <c r="D1416">
        <v>4.5999999999999996</v>
      </c>
      <c r="E1416">
        <v>18282</v>
      </c>
      <c r="F1416">
        <v>0</v>
      </c>
      <c r="G1416">
        <v>0</v>
      </c>
      <c r="H1416">
        <v>0</v>
      </c>
      <c r="I1416">
        <v>1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 t="b">
        <f t="shared" si="45"/>
        <v>0</v>
      </c>
      <c r="V1416" t="str">
        <f t="shared" si="44"/>
        <v>Galleria Borghese</v>
      </c>
      <c r="W1416" s="1" t="str">
        <f>VLOOKUP(V1416,Attractions!C:G,4,0)</f>
        <v>Art Museums</v>
      </c>
    </row>
    <row r="1417" spans="1:23">
      <c r="A1417" t="s">
        <v>1718</v>
      </c>
      <c r="B1417" t="s">
        <v>1719</v>
      </c>
      <c r="C1417" t="s">
        <v>1727</v>
      </c>
      <c r="D1417">
        <v>4.7</v>
      </c>
      <c r="E1417">
        <v>16663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1</v>
      </c>
      <c r="T1417">
        <v>1</v>
      </c>
      <c r="U1417" t="b">
        <f t="shared" si="45"/>
        <v>0</v>
      </c>
      <c r="V1417" t="str">
        <f t="shared" si="44"/>
        <v>Basilica di Santa Maria Maggiore</v>
      </c>
      <c r="W1417" s="1" t="str">
        <f>VLOOKUP(V1417,Attractions!C:G,4,0)</f>
        <v>Historic Sites • Points of Interest • Landmarks</v>
      </c>
    </row>
    <row r="1418" spans="1:23">
      <c r="A1418" t="s">
        <v>1718</v>
      </c>
      <c r="B1418" t="s">
        <v>1719</v>
      </c>
      <c r="C1418" t="s">
        <v>1728</v>
      </c>
      <c r="D1418">
        <v>4.5</v>
      </c>
      <c r="E1418">
        <v>40087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</v>
      </c>
      <c r="T1418">
        <v>1</v>
      </c>
      <c r="U1418" t="b">
        <f t="shared" si="45"/>
        <v>0</v>
      </c>
      <c r="V1418" t="str">
        <f t="shared" si="44"/>
        <v>Piazza Navona</v>
      </c>
      <c r="W1418" s="1" t="str">
        <f>VLOOKUP(V1418,Attractions!C:G,4,0)</f>
        <v>Points of Interest • Landmarks • Historic Walking Areas</v>
      </c>
    </row>
    <row r="1419" spans="1:23">
      <c r="A1419" t="s">
        <v>1718</v>
      </c>
      <c r="B1419" t="s">
        <v>1719</v>
      </c>
      <c r="C1419" t="s">
        <v>1729</v>
      </c>
      <c r="D1419">
        <v>4.5</v>
      </c>
      <c r="E1419">
        <v>8139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1</v>
      </c>
      <c r="T1419">
        <v>0</v>
      </c>
      <c r="U1419" t="b">
        <f t="shared" si="45"/>
        <v>0</v>
      </c>
      <c r="V1419" t="str">
        <f t="shared" si="44"/>
        <v>Borghese Gallery and Museum</v>
      </c>
      <c r="W1419" s="1" t="str">
        <f>VLOOKUP(V1419,Attractions!C:G,4,0)</f>
        <v>Historic Sites • Points of Interest • Landmarks</v>
      </c>
    </row>
    <row r="1420" spans="1:23">
      <c r="A1420" t="s">
        <v>1718</v>
      </c>
      <c r="B1420" t="s">
        <v>1719</v>
      </c>
      <c r="C1420" t="s">
        <v>1730</v>
      </c>
      <c r="D1420">
        <v>4.5</v>
      </c>
      <c r="E1420">
        <v>14727</v>
      </c>
      <c r="F1420">
        <v>0</v>
      </c>
      <c r="G1420">
        <v>0</v>
      </c>
      <c r="H1420">
        <v>0</v>
      </c>
      <c r="I1420">
        <v>1</v>
      </c>
      <c r="J1420">
        <v>1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1</v>
      </c>
      <c r="T1420">
        <v>1</v>
      </c>
      <c r="U1420" t="b">
        <f t="shared" si="45"/>
        <v>0</v>
      </c>
      <c r="V1420" t="str">
        <f t="shared" si="44"/>
        <v>Castel Sant'Angelo</v>
      </c>
      <c r="W1420" s="1" t="str">
        <f>VLOOKUP(V1420,Attractions!C:G,4,0)</f>
        <v>Observation Decks • Towers • Art Museums</v>
      </c>
    </row>
    <row r="1421" spans="1:23">
      <c r="A1421" t="s">
        <v>1718</v>
      </c>
      <c r="B1421" t="s">
        <v>1719</v>
      </c>
      <c r="C1421" t="s">
        <v>1732</v>
      </c>
      <c r="D1421">
        <v>4.5999999999999996</v>
      </c>
      <c r="E1421">
        <v>25436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</v>
      </c>
      <c r="U1421" t="b">
        <f t="shared" si="45"/>
        <v>0</v>
      </c>
      <c r="V1421" t="str">
        <f t="shared" si="44"/>
        <v>Palatine Hill</v>
      </c>
      <c r="W1421" s="1" t="str">
        <f>VLOOKUP(V1421,Attractions!C:G,4,0)</f>
        <v>Historic Sites • Ancient Ruins</v>
      </c>
    </row>
    <row r="1422" spans="1:23">
      <c r="A1422" t="s">
        <v>1718</v>
      </c>
      <c r="B1422" t="s">
        <v>1719</v>
      </c>
      <c r="C1422" t="s">
        <v>1733</v>
      </c>
      <c r="D1422">
        <v>4.5</v>
      </c>
      <c r="E1422">
        <v>12508</v>
      </c>
      <c r="F1422">
        <v>1</v>
      </c>
      <c r="G1422">
        <v>0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 t="b">
        <f t="shared" si="45"/>
        <v>0</v>
      </c>
      <c r="V1422" t="str">
        <f t="shared" si="44"/>
        <v>Monument to Vittorio Emanuele II</v>
      </c>
      <c r="W1422" s="1" t="str">
        <f>VLOOKUP(V1422,Attractions!C:G,4,0)</f>
        <v>Monuments • Statues</v>
      </c>
    </row>
    <row r="1423" spans="1:23">
      <c r="A1423" t="s">
        <v>1718</v>
      </c>
      <c r="B1423" t="s">
        <v>1719</v>
      </c>
      <c r="C1423" t="s">
        <v>1734</v>
      </c>
      <c r="D1423">
        <v>4.5999999999999996</v>
      </c>
      <c r="E1423">
        <v>25374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</v>
      </c>
      <c r="T1423">
        <v>1</v>
      </c>
      <c r="U1423" t="b">
        <f t="shared" si="45"/>
        <v>0</v>
      </c>
      <c r="V1423" t="str">
        <f t="shared" si="44"/>
        <v>Roman Forum</v>
      </c>
      <c r="W1423" s="1" t="str">
        <f>VLOOKUP(V1423,Attractions!C:G,4,0)</f>
        <v>Historic Sites • Points of Interest • Landmarks</v>
      </c>
    </row>
    <row r="1424" spans="1:23">
      <c r="A1424" t="s">
        <v>1718</v>
      </c>
      <c r="B1424" t="s">
        <v>1719</v>
      </c>
      <c r="C1424" t="s">
        <v>1735</v>
      </c>
      <c r="D1424">
        <v>4.7</v>
      </c>
      <c r="E1424">
        <v>3962</v>
      </c>
      <c r="F1424">
        <v>0</v>
      </c>
      <c r="G1424">
        <v>1</v>
      </c>
      <c r="H1424">
        <v>0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1</v>
      </c>
      <c r="T1424">
        <v>0</v>
      </c>
      <c r="U1424" t="b">
        <f t="shared" si="45"/>
        <v>0</v>
      </c>
      <c r="V1424" t="str">
        <f t="shared" si="44"/>
        <v>Church of St. Ignatius of Loyola</v>
      </c>
      <c r="W1424" s="1" t="str">
        <f>VLOOKUP(V1424,Attractions!C:G,4,0)</f>
        <v>Religious Sites • Churches • Cathedrals</v>
      </c>
    </row>
    <row r="1425" spans="1:23">
      <c r="A1425" t="s">
        <v>1718</v>
      </c>
      <c r="B1425" t="s">
        <v>1719</v>
      </c>
      <c r="C1425" t="s">
        <v>1736</v>
      </c>
      <c r="D1425">
        <v>4.8</v>
      </c>
      <c r="E1425">
        <v>1171</v>
      </c>
      <c r="F1425">
        <v>0</v>
      </c>
      <c r="G1425">
        <v>0</v>
      </c>
      <c r="H1425">
        <v>0</v>
      </c>
      <c r="I1425">
        <v>1</v>
      </c>
      <c r="J1425">
        <v>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 t="b">
        <f t="shared" si="45"/>
        <v>0</v>
      </c>
      <c r="V1425" t="str">
        <f t="shared" si="44"/>
        <v>Palazzo Doria Pamphilj</v>
      </c>
      <c r="W1425" s="1" t="str">
        <f>VLOOKUP(V1425,Attractions!C:G,4,0)</f>
        <v>Speciality Museums • Art Museums</v>
      </c>
    </row>
    <row r="1426" spans="1:23">
      <c r="A1426" t="s">
        <v>1718</v>
      </c>
      <c r="B1426" t="s">
        <v>1719</v>
      </c>
      <c r="C1426" t="s">
        <v>1737</v>
      </c>
      <c r="D1426">
        <v>3.9</v>
      </c>
      <c r="E1426">
        <v>23171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1</v>
      </c>
      <c r="T1426">
        <v>1</v>
      </c>
      <c r="U1426" t="b">
        <f t="shared" si="45"/>
        <v>0</v>
      </c>
      <c r="V1426" t="str">
        <f t="shared" si="44"/>
        <v>Spanish Steps</v>
      </c>
      <c r="W1426" s="1" t="str">
        <f>VLOOKUP(V1426,Attractions!C:G,4,0)</f>
        <v>Historic Sites • Points of Interest • Landmarks</v>
      </c>
    </row>
    <row r="1427" spans="1:23">
      <c r="A1427" t="s">
        <v>1718</v>
      </c>
      <c r="B1427" t="s">
        <v>1719</v>
      </c>
      <c r="C1427" t="s">
        <v>1738</v>
      </c>
      <c r="D1427">
        <v>4.5999999999999996</v>
      </c>
      <c r="E1427">
        <v>2787</v>
      </c>
      <c r="F1427">
        <v>0</v>
      </c>
      <c r="G1427">
        <v>0</v>
      </c>
      <c r="H1427">
        <v>0</v>
      </c>
      <c r="I1427">
        <v>1</v>
      </c>
      <c r="J1427">
        <v>1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 t="b">
        <f t="shared" si="45"/>
        <v>0</v>
      </c>
      <c r="V1427" t="str">
        <f t="shared" si="44"/>
        <v>Galleria Colonna</v>
      </c>
      <c r="W1427" s="1" t="str">
        <f>VLOOKUP(V1427,Attractions!C:G,4,0)</f>
        <v>Architectural Buildings • Art Museums</v>
      </c>
    </row>
    <row r="1428" spans="1:23">
      <c r="A1428" t="s">
        <v>1718</v>
      </c>
      <c r="B1428" t="s">
        <v>1719</v>
      </c>
      <c r="C1428" t="s">
        <v>1739</v>
      </c>
      <c r="D1428">
        <v>4.7</v>
      </c>
      <c r="E1428">
        <v>8124</v>
      </c>
      <c r="F1428">
        <v>0</v>
      </c>
      <c r="G1428">
        <v>1</v>
      </c>
      <c r="H1428">
        <v>0</v>
      </c>
      <c r="I1428">
        <v>1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1</v>
      </c>
      <c r="T1428">
        <v>0</v>
      </c>
      <c r="U1428" t="b">
        <f t="shared" si="45"/>
        <v>0</v>
      </c>
      <c r="V1428" t="str">
        <f t="shared" si="44"/>
        <v>Basilica di San Giovanni in Laterano</v>
      </c>
      <c r="W1428" s="1" t="str">
        <f>VLOOKUP(V1428,Attractions!C:G,4,0)</f>
        <v>Churches • Cathedrals</v>
      </c>
    </row>
    <row r="1429" spans="1:23">
      <c r="A1429" t="s">
        <v>1718</v>
      </c>
      <c r="B1429" t="s">
        <v>1719</v>
      </c>
      <c r="C1429" t="s">
        <v>1740</v>
      </c>
      <c r="D1429">
        <v>4.8</v>
      </c>
      <c r="E1429">
        <v>6141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1</v>
      </c>
      <c r="T1429">
        <v>0</v>
      </c>
      <c r="U1429" t="b">
        <f t="shared" si="45"/>
        <v>0</v>
      </c>
      <c r="V1429" t="str">
        <f t="shared" si="44"/>
        <v>Historic Centre of Rome</v>
      </c>
      <c r="W1429" s="1" t="str">
        <f>VLOOKUP(V1429,Attractions!C:G,4,0)</f>
        <v>Points of Interest • Landmarks • Historic Walking Areas</v>
      </c>
    </row>
    <row r="1430" spans="1:23">
      <c r="A1430" t="s">
        <v>1718</v>
      </c>
      <c r="B1430" t="s">
        <v>1719</v>
      </c>
      <c r="C1430" t="s">
        <v>1741</v>
      </c>
      <c r="D1430">
        <v>4.8</v>
      </c>
      <c r="E1430">
        <v>1468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1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1</v>
      </c>
      <c r="T1430">
        <v>0</v>
      </c>
      <c r="U1430" t="b">
        <f t="shared" si="45"/>
        <v>0</v>
      </c>
      <c r="V1430" t="str">
        <f t="shared" si="44"/>
        <v>Welcome to Rome</v>
      </c>
      <c r="W1430" s="1" t="str">
        <f>VLOOKUP(V1430,Attractions!C:G,4,0)</f>
        <v>Points of Interest • Landmarks • Children's Museums</v>
      </c>
    </row>
    <row r="1431" spans="1:23">
      <c r="A1431" t="s">
        <v>1718</v>
      </c>
      <c r="B1431" t="s">
        <v>1719</v>
      </c>
      <c r="C1431" t="s">
        <v>1743</v>
      </c>
      <c r="D1431">
        <v>4.7</v>
      </c>
      <c r="E1431">
        <v>2452</v>
      </c>
      <c r="F1431">
        <v>1</v>
      </c>
      <c r="G1431">
        <v>0</v>
      </c>
      <c r="H1431">
        <v>0</v>
      </c>
      <c r="I1431">
        <v>1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 t="b">
        <f t="shared" si="45"/>
        <v>0</v>
      </c>
      <c r="V1431" t="str">
        <f t="shared" si="44"/>
        <v>Baths of Diocletian</v>
      </c>
      <c r="W1431" s="1" t="str">
        <f>VLOOKUP(V1431,Attractions!C:G,4,0)</f>
        <v>Art Museums • History Museums</v>
      </c>
    </row>
    <row r="1432" spans="1:23">
      <c r="A1432" t="s">
        <v>1718</v>
      </c>
      <c r="B1432" t="s">
        <v>1719</v>
      </c>
      <c r="C1432" t="s">
        <v>1744</v>
      </c>
      <c r="D1432">
        <v>4.4000000000000004</v>
      </c>
      <c r="E1432">
        <v>2196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 t="b">
        <f t="shared" si="45"/>
        <v>0</v>
      </c>
      <c r="V1432" t="str">
        <f t="shared" si="44"/>
        <v>Catacombs of Callixtus</v>
      </c>
      <c r="W1432" s="1" t="str">
        <f>VLOOKUP(V1432,Attractions!C:G,4,0)</f>
        <v>Ancient Ruins • Cemeteries</v>
      </c>
    </row>
    <row r="1433" spans="1:23">
      <c r="A1433" t="s">
        <v>1718</v>
      </c>
      <c r="B1433" t="s">
        <v>1719</v>
      </c>
      <c r="C1433" t="s">
        <v>1746</v>
      </c>
      <c r="D1433">
        <v>4.7</v>
      </c>
      <c r="E1433">
        <v>4438</v>
      </c>
      <c r="F1433">
        <v>0</v>
      </c>
      <c r="G1433">
        <v>1</v>
      </c>
      <c r="H1433">
        <v>0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1</v>
      </c>
      <c r="T1433">
        <v>0</v>
      </c>
      <c r="U1433" t="b">
        <f t="shared" si="45"/>
        <v>0</v>
      </c>
      <c r="V1433" t="str">
        <f t="shared" si="44"/>
        <v>Basilica di San Clemente al Laterano</v>
      </c>
      <c r="W1433" s="1" t="str">
        <f>VLOOKUP(V1433,Attractions!C:G,4,0)</f>
        <v>Churches • Cathedrals</v>
      </c>
    </row>
    <row r="1434" spans="1:23">
      <c r="A1434" t="s">
        <v>1718</v>
      </c>
      <c r="B1434" t="s">
        <v>1719</v>
      </c>
      <c r="C1434" t="s">
        <v>1747</v>
      </c>
      <c r="D1434">
        <v>4.5999999999999996</v>
      </c>
      <c r="E1434">
        <v>5257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 t="b">
        <f t="shared" si="45"/>
        <v>0</v>
      </c>
      <c r="V1434" t="str">
        <f t="shared" si="44"/>
        <v>Fountain of Four Rivers</v>
      </c>
      <c r="W1434" s="1" t="str">
        <f>VLOOKUP(V1434,Attractions!C:G,4,0)</f>
        <v>Fountains</v>
      </c>
    </row>
    <row r="1435" spans="1:23">
      <c r="A1435" t="s">
        <v>1718</v>
      </c>
      <c r="B1435" t="s">
        <v>1719</v>
      </c>
      <c r="C1435" t="s">
        <v>1748</v>
      </c>
      <c r="D1435">
        <v>4.5999999999999996</v>
      </c>
      <c r="E1435">
        <v>4194</v>
      </c>
      <c r="F1435">
        <v>0</v>
      </c>
      <c r="G1435">
        <v>1</v>
      </c>
      <c r="H1435">
        <v>0</v>
      </c>
      <c r="I1435">
        <v>1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1</v>
      </c>
      <c r="T1435">
        <v>0</v>
      </c>
      <c r="U1435" t="b">
        <f t="shared" si="45"/>
        <v>0</v>
      </c>
      <c r="V1435" t="str">
        <f t="shared" si="44"/>
        <v>Basilica di Santa Maria in Trastevere</v>
      </c>
      <c r="W1435" s="1" t="str">
        <f>VLOOKUP(V1435,Attractions!C:G,4,0)</f>
        <v>Churches • Cathedrals</v>
      </c>
    </row>
    <row r="1436" spans="1:23">
      <c r="A1436" t="s">
        <v>1718</v>
      </c>
      <c r="B1436" t="s">
        <v>1719</v>
      </c>
      <c r="C1436" t="s">
        <v>1749</v>
      </c>
      <c r="D1436">
        <v>4.5999999999999996</v>
      </c>
      <c r="E1436">
        <v>5546</v>
      </c>
      <c r="F1436">
        <v>0</v>
      </c>
      <c r="G1436">
        <v>1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1</v>
      </c>
      <c r="T1436">
        <v>0</v>
      </c>
      <c r="U1436" t="b">
        <f t="shared" si="45"/>
        <v>0</v>
      </c>
      <c r="V1436" t="str">
        <f t="shared" si="44"/>
        <v>San Pietro in Vincoli</v>
      </c>
      <c r="W1436" s="1" t="str">
        <f>VLOOKUP(V1436,Attractions!C:G,4,0)</f>
        <v>Churches • Cathedrals</v>
      </c>
    </row>
    <row r="1437" spans="1:23">
      <c r="A1437" t="s">
        <v>1718</v>
      </c>
      <c r="B1437" t="s">
        <v>1719</v>
      </c>
      <c r="C1437" t="s">
        <v>1750</v>
      </c>
      <c r="D1437">
        <v>4.7</v>
      </c>
      <c r="E1437">
        <v>5510</v>
      </c>
      <c r="F1437">
        <v>0</v>
      </c>
      <c r="G1437">
        <v>1</v>
      </c>
      <c r="H1437">
        <v>0</v>
      </c>
      <c r="I1437">
        <v>1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1</v>
      </c>
      <c r="T1437">
        <v>0</v>
      </c>
      <c r="U1437" t="b">
        <f t="shared" si="45"/>
        <v>0</v>
      </c>
      <c r="V1437" t="str">
        <f t="shared" si="44"/>
        <v>San Luigi dei Francesi Church</v>
      </c>
      <c r="W1437" s="1" t="str">
        <f>VLOOKUP(V1437,Attractions!C:G,4,0)</f>
        <v>Churches • Cathedrals</v>
      </c>
    </row>
    <row r="1438" spans="1:23">
      <c r="A1438" t="s">
        <v>1718</v>
      </c>
      <c r="B1438" t="s">
        <v>1719</v>
      </c>
      <c r="C1438" t="s">
        <v>1751</v>
      </c>
      <c r="D1438">
        <v>4.5</v>
      </c>
      <c r="E1438">
        <v>1493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 t="b">
        <f t="shared" si="45"/>
        <v>0</v>
      </c>
      <c r="V1438" t="str">
        <f t="shared" si="44"/>
        <v>Domus Aurea</v>
      </c>
      <c r="W1438" s="1" t="str">
        <f>VLOOKUP(V1438,Attractions!C:G,4,0)</f>
        <v>Historic Sites • Ancient Ruins</v>
      </c>
    </row>
    <row r="1439" spans="1:23">
      <c r="A1439" t="s">
        <v>1718</v>
      </c>
      <c r="B1439" t="s">
        <v>1719</v>
      </c>
      <c r="C1439" t="s">
        <v>1752</v>
      </c>
      <c r="D1439">
        <v>4.7</v>
      </c>
      <c r="E1439">
        <v>2838</v>
      </c>
      <c r="F1439">
        <v>0</v>
      </c>
      <c r="G1439">
        <v>1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1</v>
      </c>
      <c r="T1439">
        <v>0</v>
      </c>
      <c r="U1439" t="b">
        <f t="shared" si="45"/>
        <v>0</v>
      </c>
      <c r="V1439" t="str">
        <f t="shared" si="44"/>
        <v>Santa Maria della Vittoria</v>
      </c>
      <c r="W1439" s="1" t="str">
        <f>VLOOKUP(V1439,Attractions!C:G,4,0)</f>
        <v>Churches • Cathedrals</v>
      </c>
    </row>
    <row r="1440" spans="1:23">
      <c r="A1440" t="s">
        <v>1718</v>
      </c>
      <c r="B1440" t="s">
        <v>1719</v>
      </c>
      <c r="C1440" t="s">
        <v>1753</v>
      </c>
      <c r="D1440">
        <v>4.7</v>
      </c>
      <c r="E1440">
        <v>1417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 t="b">
        <f t="shared" si="45"/>
        <v>0</v>
      </c>
      <c r="V1440" t="str">
        <f t="shared" si="44"/>
        <v>Museum of Dreamers</v>
      </c>
      <c r="W1440" s="1" t="str">
        <f>VLOOKUP(V1440,Attractions!C:G,4,0)</f>
        <v>Speciality Museums</v>
      </c>
    </row>
    <row r="1441" spans="1:23">
      <c r="A1441" t="s">
        <v>1718</v>
      </c>
      <c r="B1441" t="s">
        <v>1719</v>
      </c>
      <c r="C1441" t="s">
        <v>1754</v>
      </c>
      <c r="D1441">
        <v>4.5999999999999996</v>
      </c>
      <c r="E1441">
        <v>1723</v>
      </c>
      <c r="F1441">
        <v>1</v>
      </c>
      <c r="G1441">
        <v>0</v>
      </c>
      <c r="H1441">
        <v>1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1</v>
      </c>
      <c r="T1441">
        <v>0</v>
      </c>
      <c r="U1441" t="b">
        <f t="shared" si="45"/>
        <v>0</v>
      </c>
      <c r="V1441" t="str">
        <f t="shared" si="44"/>
        <v>Gianicolo Hill</v>
      </c>
      <c r="W1441" s="1" t="str">
        <f>VLOOKUP(V1441,Attractions!C:G,4,0)</f>
        <v>Historic Sites • Lookouts</v>
      </c>
    </row>
    <row r="1442" spans="1:23">
      <c r="A1442" t="s">
        <v>99</v>
      </c>
      <c r="B1442" t="s">
        <v>1719</v>
      </c>
      <c r="C1442" t="s">
        <v>1755</v>
      </c>
      <c r="D1442">
        <v>4.7</v>
      </c>
      <c r="E1442">
        <v>34151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1</v>
      </c>
      <c r="T1442">
        <v>1</v>
      </c>
      <c r="U1442" t="b">
        <f t="shared" si="45"/>
        <v>0</v>
      </c>
      <c r="V1442" t="str">
        <f t="shared" si="44"/>
        <v>Piazzale Michelangelo</v>
      </c>
      <c r="W1442" s="1" t="str">
        <f>VLOOKUP(V1442,Attractions!C:G,4,0)</f>
        <v>Points of Interest • Landmarks</v>
      </c>
    </row>
    <row r="1443" spans="1:23">
      <c r="A1443" t="s">
        <v>99</v>
      </c>
      <c r="B1443" t="s">
        <v>1719</v>
      </c>
      <c r="C1443" t="s">
        <v>1756</v>
      </c>
      <c r="D1443">
        <v>4.5999999999999996</v>
      </c>
      <c r="E1443">
        <v>39503</v>
      </c>
      <c r="F1443">
        <v>0</v>
      </c>
      <c r="G1443">
        <v>0</v>
      </c>
      <c r="H1443">
        <v>0</v>
      </c>
      <c r="I1443">
        <v>1</v>
      </c>
      <c r="J1443">
        <v>1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</v>
      </c>
      <c r="U1443" t="b">
        <f t="shared" si="45"/>
        <v>0</v>
      </c>
      <c r="V1443" t="str">
        <f t="shared" si="44"/>
        <v>Uffizi Galleries</v>
      </c>
      <c r="W1443" s="1" t="str">
        <f>VLOOKUP(V1443,Attractions!C:G,4,0)</f>
        <v>Art Museums</v>
      </c>
    </row>
    <row r="1444" spans="1:23">
      <c r="A1444" t="s">
        <v>99</v>
      </c>
      <c r="B1444" t="s">
        <v>1719</v>
      </c>
      <c r="C1444" t="s">
        <v>1757</v>
      </c>
      <c r="D1444">
        <v>4.5999999999999996</v>
      </c>
      <c r="E1444">
        <v>29236</v>
      </c>
      <c r="F1444">
        <v>1</v>
      </c>
      <c r="G1444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1</v>
      </c>
      <c r="U1444" t="b">
        <f t="shared" si="45"/>
        <v>0</v>
      </c>
      <c r="V1444" t="str">
        <f t="shared" si="44"/>
        <v>Duomo - Cattedrale di Santa Maria del Fiore</v>
      </c>
      <c r="W1444" s="1" t="str">
        <f>VLOOKUP(V1444,Attractions!C:G,4,0)</f>
        <v>Historic Sites • Religious Sites</v>
      </c>
    </row>
    <row r="1445" spans="1:23">
      <c r="A1445" t="s">
        <v>99</v>
      </c>
      <c r="B1445" t="s">
        <v>1719</v>
      </c>
      <c r="C1445" t="s">
        <v>1758</v>
      </c>
      <c r="D1445">
        <v>4.5</v>
      </c>
      <c r="E1445">
        <v>24274</v>
      </c>
      <c r="F1445">
        <v>0</v>
      </c>
      <c r="G1445">
        <v>0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1</v>
      </c>
      <c r="U1445" t="b">
        <f t="shared" si="45"/>
        <v>0</v>
      </c>
      <c r="V1445" t="str">
        <f t="shared" si="44"/>
        <v>Leaning Tower of Pisa</v>
      </c>
      <c r="W1445" s="1" t="str">
        <f>VLOOKUP(V1445,Attractions!C:G,4,0)</f>
        <v>Points of Interest • Landmarks • Architectural Buildings</v>
      </c>
    </row>
    <row r="1446" spans="1:23">
      <c r="A1446" t="s">
        <v>99</v>
      </c>
      <c r="B1446" t="s">
        <v>1719</v>
      </c>
      <c r="C1446" t="s">
        <v>1759</v>
      </c>
      <c r="D1446">
        <v>4.5999999999999996</v>
      </c>
      <c r="E1446">
        <v>32368</v>
      </c>
      <c r="F1446">
        <v>0</v>
      </c>
      <c r="G1446">
        <v>0</v>
      </c>
      <c r="H1446">
        <v>0</v>
      </c>
      <c r="I1446">
        <v>1</v>
      </c>
      <c r="J1446">
        <v>1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1</v>
      </c>
      <c r="U1446" t="b">
        <f t="shared" si="45"/>
        <v>0</v>
      </c>
      <c r="V1446" t="str">
        <f t="shared" si="44"/>
        <v>Galleria dell'Accademia</v>
      </c>
      <c r="W1446" s="1" t="str">
        <f>VLOOKUP(V1446,Attractions!C:G,4,0)</f>
        <v>Art Museums</v>
      </c>
    </row>
    <row r="1447" spans="1:23">
      <c r="A1447" t="s">
        <v>99</v>
      </c>
      <c r="B1447" t="s">
        <v>1719</v>
      </c>
      <c r="C1447" t="s">
        <v>1760</v>
      </c>
      <c r="D1447">
        <v>4.3</v>
      </c>
      <c r="E1447">
        <v>16760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1</v>
      </c>
      <c r="U1447" t="b">
        <f t="shared" si="45"/>
        <v>0</v>
      </c>
      <c r="V1447" t="str">
        <f t="shared" si="44"/>
        <v>Mercato Centrale</v>
      </c>
      <c r="W1447" s="1" t="str">
        <f>VLOOKUP(V1447,Attractions!C:G,4,0)</f>
        <v>Points of Interest • Landmarks • Flea • Street Markets</v>
      </c>
    </row>
    <row r="1448" spans="1:23">
      <c r="A1448" t="s">
        <v>99</v>
      </c>
      <c r="B1448" t="s">
        <v>1719</v>
      </c>
      <c r="C1448" t="s">
        <v>1761</v>
      </c>
      <c r="D1448">
        <v>4.7</v>
      </c>
      <c r="E1448">
        <v>22786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 t="b">
        <f t="shared" si="45"/>
        <v>0</v>
      </c>
      <c r="V1448" t="str">
        <f t="shared" si="44"/>
        <v>Piazza del Duomo</v>
      </c>
      <c r="W1448" s="1" t="str">
        <f>VLOOKUP(V1448,Attractions!C:G,4,0)</f>
        <v>Points of Interest • Landmarks • Historic Walking Areas</v>
      </c>
    </row>
    <row r="1449" spans="1:23">
      <c r="A1449" t="s">
        <v>99</v>
      </c>
      <c r="B1449" t="s">
        <v>1719</v>
      </c>
      <c r="C1449" t="s">
        <v>1762</v>
      </c>
      <c r="D1449">
        <v>4.7</v>
      </c>
      <c r="E1449">
        <v>17278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1</v>
      </c>
      <c r="T1449">
        <v>1</v>
      </c>
      <c r="U1449" t="b">
        <f t="shared" si="45"/>
        <v>0</v>
      </c>
      <c r="V1449" t="str">
        <f t="shared" si="44"/>
        <v>Piazza della Signoria</v>
      </c>
      <c r="W1449" s="1" t="str">
        <f>VLOOKUP(V1449,Attractions!C:G,4,0)</f>
        <v>Points of Interest • Landmarks • Historic Walking Areas</v>
      </c>
    </row>
    <row r="1450" spans="1:23">
      <c r="A1450" t="s">
        <v>99</v>
      </c>
      <c r="B1450" t="s">
        <v>1719</v>
      </c>
      <c r="C1450" t="s">
        <v>1763</v>
      </c>
      <c r="D1450">
        <v>4.3</v>
      </c>
      <c r="E1450">
        <v>21409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1</v>
      </c>
      <c r="T1450">
        <v>1</v>
      </c>
      <c r="U1450" t="b">
        <f t="shared" si="45"/>
        <v>0</v>
      </c>
      <c r="V1450" t="str">
        <f t="shared" si="44"/>
        <v>Ponte Vecchio</v>
      </c>
      <c r="W1450" s="1" t="str">
        <f>VLOOKUP(V1450,Attractions!C:G,4,0)</f>
        <v>Bridges</v>
      </c>
    </row>
    <row r="1451" spans="1:23">
      <c r="A1451" t="s">
        <v>99</v>
      </c>
      <c r="B1451" t="s">
        <v>1719</v>
      </c>
      <c r="C1451" t="s">
        <v>1764</v>
      </c>
      <c r="D1451">
        <v>4.8</v>
      </c>
      <c r="E1451">
        <v>14448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1</v>
      </c>
      <c r="T1451">
        <v>1</v>
      </c>
      <c r="U1451" t="b">
        <f t="shared" si="45"/>
        <v>0</v>
      </c>
      <c r="V1451" t="str">
        <f t="shared" si="44"/>
        <v>Piazza del Campo</v>
      </c>
      <c r="W1451" s="1" t="str">
        <f>VLOOKUP(V1451,Attractions!C:G,4,0)</f>
        <v>Points of Interest • Landmarks</v>
      </c>
    </row>
    <row r="1452" spans="1:23">
      <c r="A1452" t="s">
        <v>99</v>
      </c>
      <c r="B1452" t="s">
        <v>1719</v>
      </c>
      <c r="C1452" t="s">
        <v>1765</v>
      </c>
      <c r="D1452">
        <v>4.7</v>
      </c>
      <c r="E1452">
        <v>9364</v>
      </c>
      <c r="F1452">
        <v>1</v>
      </c>
      <c r="G1452">
        <v>1</v>
      </c>
      <c r="H1452">
        <v>0</v>
      </c>
      <c r="I1452">
        <v>1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0</v>
      </c>
      <c r="U1452" t="b">
        <f t="shared" si="45"/>
        <v>0</v>
      </c>
      <c r="V1452" t="str">
        <f t="shared" si="44"/>
        <v>Basilica of Santa Croce</v>
      </c>
      <c r="W1452" s="1" t="str">
        <f>VLOOKUP(V1452,Attractions!C:G,4,0)</f>
        <v>Historic Sites • Churches • Cathedrals</v>
      </c>
    </row>
    <row r="1453" spans="1:23">
      <c r="A1453" t="s">
        <v>99</v>
      </c>
      <c r="B1453" t="s">
        <v>1719</v>
      </c>
      <c r="C1453" t="s">
        <v>1766</v>
      </c>
      <c r="D1453">
        <v>4.8</v>
      </c>
      <c r="E1453">
        <v>12124</v>
      </c>
      <c r="F1453">
        <v>0</v>
      </c>
      <c r="G1453">
        <v>1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1</v>
      </c>
      <c r="T1453">
        <v>0</v>
      </c>
      <c r="U1453" t="b">
        <f t="shared" si="45"/>
        <v>0</v>
      </c>
      <c r="V1453" t="str">
        <f t="shared" si="44"/>
        <v>Duomo di Siena</v>
      </c>
      <c r="W1453" s="1" t="str">
        <f>VLOOKUP(V1453,Attractions!C:G,4,0)</f>
        <v>Churches • Cathedrals</v>
      </c>
    </row>
    <row r="1454" spans="1:23">
      <c r="A1454" t="s">
        <v>99</v>
      </c>
      <c r="B1454" t="s">
        <v>1719</v>
      </c>
      <c r="C1454" t="s">
        <v>1767</v>
      </c>
      <c r="D1454">
        <v>4.8</v>
      </c>
      <c r="E1454">
        <v>1596</v>
      </c>
      <c r="F1454">
        <v>0</v>
      </c>
      <c r="G1454">
        <v>0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 t="b">
        <f t="shared" si="45"/>
        <v>0</v>
      </c>
      <c r="V1454" t="str">
        <f t="shared" si="44"/>
        <v>Cantina Ercolani</v>
      </c>
      <c r="W1454" s="1" t="str">
        <f>VLOOKUP(V1454,Attractions!C:G,4,0)</f>
        <v>Wineries • Vineyards</v>
      </c>
    </row>
    <row r="1455" spans="1:23">
      <c r="A1455" t="s">
        <v>99</v>
      </c>
      <c r="B1455" t="s">
        <v>1719</v>
      </c>
      <c r="C1455" t="s">
        <v>1768</v>
      </c>
      <c r="D1455">
        <v>4.7</v>
      </c>
      <c r="E1455">
        <v>9505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1</v>
      </c>
      <c r="T1455">
        <v>0</v>
      </c>
      <c r="U1455" t="b">
        <f t="shared" si="45"/>
        <v>0</v>
      </c>
      <c r="V1455" t="str">
        <f t="shared" si="44"/>
        <v>Walls of Lucca</v>
      </c>
      <c r="W1455" s="1" t="str">
        <f>VLOOKUP(V1455,Attractions!C:G,4,0)</f>
        <v>Historic Sites • Points of Interest • Landmarks</v>
      </c>
    </row>
    <row r="1456" spans="1:23">
      <c r="A1456" t="s">
        <v>99</v>
      </c>
      <c r="B1456" t="s">
        <v>1719</v>
      </c>
      <c r="C1456" t="s">
        <v>1769</v>
      </c>
      <c r="D1456">
        <v>4.7</v>
      </c>
      <c r="E1456">
        <v>8637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1</v>
      </c>
      <c r="T1456">
        <v>0</v>
      </c>
      <c r="U1456" t="b">
        <f t="shared" si="45"/>
        <v>0</v>
      </c>
      <c r="V1456" t="str">
        <f t="shared" si="44"/>
        <v>Giotto's Bell Tower</v>
      </c>
      <c r="W1456" s="1" t="str">
        <f>VLOOKUP(V1456,Attractions!C:G,4,0)</f>
        <v>Architectural Buildings • Observation Decks • Towers</v>
      </c>
    </row>
    <row r="1457" spans="1:23">
      <c r="A1457" t="s">
        <v>99</v>
      </c>
      <c r="B1457" t="s">
        <v>1719</v>
      </c>
      <c r="C1457" t="s">
        <v>1771</v>
      </c>
      <c r="D1457">
        <v>4.7</v>
      </c>
      <c r="E1457">
        <v>8129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1</v>
      </c>
      <c r="T1457">
        <v>0</v>
      </c>
      <c r="U1457" t="b">
        <f t="shared" si="45"/>
        <v>0</v>
      </c>
      <c r="V1457" t="str">
        <f t="shared" si="44"/>
        <v>Piazza dei Miracoli</v>
      </c>
      <c r="W1457" s="1" t="str">
        <f>VLOOKUP(V1457,Attractions!C:G,4,0)</f>
        <v>Points of Interest • Landmarks</v>
      </c>
    </row>
    <row r="1458" spans="1:23">
      <c r="A1458" t="s">
        <v>99</v>
      </c>
      <c r="B1458" t="s">
        <v>1719</v>
      </c>
      <c r="C1458" t="s">
        <v>1772</v>
      </c>
      <c r="D1458">
        <v>4.9000000000000004</v>
      </c>
      <c r="E1458">
        <v>719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0</v>
      </c>
      <c r="S1458">
        <v>0</v>
      </c>
      <c r="T1458">
        <v>0</v>
      </c>
      <c r="U1458" t="b">
        <f t="shared" si="45"/>
        <v>0</v>
      </c>
      <c r="V1458" t="str">
        <f t="shared" si="44"/>
        <v>Spiaggia di Fetovaia</v>
      </c>
      <c r="W1458" s="1" t="str">
        <f>VLOOKUP(V1458,Attractions!C:G,4,0)</f>
        <v>Beaches</v>
      </c>
    </row>
    <row r="1459" spans="1:23">
      <c r="A1459" t="s">
        <v>99</v>
      </c>
      <c r="B1459" t="s">
        <v>1719</v>
      </c>
      <c r="C1459" t="s">
        <v>1773</v>
      </c>
      <c r="D1459">
        <v>4.5999999999999996</v>
      </c>
      <c r="E1459">
        <v>1510</v>
      </c>
      <c r="F1459">
        <v>1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1</v>
      </c>
      <c r="T1459">
        <v>0</v>
      </c>
      <c r="U1459" t="b">
        <f t="shared" si="45"/>
        <v>0</v>
      </c>
      <c r="V1459" t="str">
        <f t="shared" si="44"/>
        <v>Castello di Brolio</v>
      </c>
      <c r="W1459" s="1" t="str">
        <f>VLOOKUP(V1459,Attractions!C:G,4,0)</f>
        <v>Wineries • Vineyards • Castles</v>
      </c>
    </row>
    <row r="1460" spans="1:23">
      <c r="A1460" t="s">
        <v>99</v>
      </c>
      <c r="B1460" t="s">
        <v>1719</v>
      </c>
      <c r="C1460" t="s">
        <v>1774</v>
      </c>
      <c r="D1460">
        <v>4.7</v>
      </c>
      <c r="E1460">
        <v>5417</v>
      </c>
      <c r="F1460">
        <v>1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 t="b">
        <f t="shared" si="45"/>
        <v>0</v>
      </c>
      <c r="V1460" t="str">
        <f t="shared" si="44"/>
        <v>Basilica San Miniato al Monte</v>
      </c>
      <c r="W1460" s="1" t="str">
        <f>VLOOKUP(V1460,Attractions!C:G,4,0)</f>
        <v>Historic Sites • Architectural Buildings</v>
      </c>
    </row>
    <row r="1461" spans="1:23">
      <c r="A1461" t="s">
        <v>99</v>
      </c>
      <c r="B1461" t="s">
        <v>1719</v>
      </c>
      <c r="C1461" t="s">
        <v>1775</v>
      </c>
      <c r="D1461">
        <v>4.5999999999999996</v>
      </c>
      <c r="E1461">
        <v>2016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 t="b">
        <f t="shared" si="45"/>
        <v>0</v>
      </c>
      <c r="V1461" t="str">
        <f t="shared" si="44"/>
        <v>Tenuta Torciano Winery</v>
      </c>
      <c r="W1461" s="1" t="str">
        <f>VLOOKUP(V1461,Attractions!C:G,4,0)</f>
        <v>Wineries • Vineyards</v>
      </c>
    </row>
    <row r="1462" spans="1:23">
      <c r="A1462" t="s">
        <v>99</v>
      </c>
      <c r="B1462" t="s">
        <v>1719</v>
      </c>
      <c r="C1462" t="s">
        <v>1776</v>
      </c>
      <c r="D1462">
        <v>4.5</v>
      </c>
      <c r="E1462">
        <v>2659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1</v>
      </c>
      <c r="P1462">
        <v>0</v>
      </c>
      <c r="Q1462">
        <v>0</v>
      </c>
      <c r="R1462">
        <v>0</v>
      </c>
      <c r="S1462">
        <v>0</v>
      </c>
      <c r="T1462">
        <v>0</v>
      </c>
      <c r="U1462" t="b">
        <f t="shared" si="45"/>
        <v>0</v>
      </c>
      <c r="V1462" t="str">
        <f t="shared" si="44"/>
        <v>Funicolare di Montecatini Terme</v>
      </c>
      <c r="W1462" s="1" t="str">
        <f>VLOOKUP(V1462,Attractions!C:G,4,0)</f>
        <v>Trams</v>
      </c>
    </row>
    <row r="1463" spans="1:23">
      <c r="A1463" t="s">
        <v>99</v>
      </c>
      <c r="B1463" t="s">
        <v>1719</v>
      </c>
      <c r="C1463" t="s">
        <v>1777</v>
      </c>
      <c r="D1463">
        <v>4.7</v>
      </c>
      <c r="E1463">
        <v>6806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1</v>
      </c>
      <c r="T1463">
        <v>0</v>
      </c>
      <c r="U1463" t="b">
        <f t="shared" si="45"/>
        <v>0</v>
      </c>
      <c r="V1463" t="str">
        <f t="shared" si="44"/>
        <v>Brunelleschi's Dome</v>
      </c>
      <c r="W1463" s="1" t="str">
        <f>VLOOKUP(V1463,Attractions!C:G,4,0)</f>
        <v>Points of Interest • Landmarks</v>
      </c>
    </row>
    <row r="1464" spans="1:23">
      <c r="A1464" t="s">
        <v>99</v>
      </c>
      <c r="B1464" t="s">
        <v>1719</v>
      </c>
      <c r="C1464" t="s">
        <v>1778</v>
      </c>
      <c r="D1464">
        <v>4.9000000000000004</v>
      </c>
      <c r="E1464">
        <v>1037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 t="b">
        <f t="shared" si="45"/>
        <v>0</v>
      </c>
      <c r="V1464" t="str">
        <f t="shared" si="44"/>
        <v>Poggio Amorelli (Fattoria Poggio Amorelli)</v>
      </c>
      <c r="W1464" s="1" t="str">
        <f>VLOOKUP(V1464,Attractions!C:G,4,0)</f>
        <v>Wineries • Vineyards</v>
      </c>
    </row>
    <row r="1465" spans="1:23">
      <c r="A1465" t="s">
        <v>99</v>
      </c>
      <c r="B1465" t="s">
        <v>1719</v>
      </c>
      <c r="C1465" t="s">
        <v>1779</v>
      </c>
      <c r="D1465">
        <v>4.5999999999999996</v>
      </c>
      <c r="E1465">
        <v>3493</v>
      </c>
      <c r="F1465">
        <v>1</v>
      </c>
      <c r="G1465">
        <v>0</v>
      </c>
      <c r="H1465">
        <v>0</v>
      </c>
      <c r="I1465">
        <v>1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 t="b">
        <f t="shared" si="45"/>
        <v>0</v>
      </c>
      <c r="V1465" t="str">
        <f t="shared" si="44"/>
        <v>Museo dell'Opera del Duomo</v>
      </c>
      <c r="W1465" s="1" t="str">
        <f>VLOOKUP(V1465,Attractions!C:G,4,0)</f>
        <v>Art Museums • History Museums</v>
      </c>
    </row>
    <row r="1466" spans="1:23">
      <c r="A1466" t="s">
        <v>99</v>
      </c>
      <c r="B1466" t="s">
        <v>1719</v>
      </c>
      <c r="C1466" t="s">
        <v>1780</v>
      </c>
      <c r="D1466">
        <v>4.8</v>
      </c>
      <c r="E1466">
        <v>2146</v>
      </c>
      <c r="F1466">
        <v>0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 t="b">
        <f t="shared" si="45"/>
        <v>0</v>
      </c>
      <c r="V1466" t="str">
        <f t="shared" si="44"/>
        <v>Piccolomini Library</v>
      </c>
      <c r="W1466" s="1" t="str">
        <f>VLOOKUP(V1466,Attractions!C:G,4,0)</f>
        <v>Libraries</v>
      </c>
    </row>
    <row r="1467" spans="1:23">
      <c r="A1467" t="s">
        <v>99</v>
      </c>
      <c r="B1467" t="s">
        <v>1719</v>
      </c>
      <c r="C1467" t="s">
        <v>1781</v>
      </c>
      <c r="D1467">
        <v>4.7</v>
      </c>
      <c r="E1467">
        <v>6652</v>
      </c>
      <c r="F1467">
        <v>1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1</v>
      </c>
      <c r="T1467">
        <v>0</v>
      </c>
      <c r="U1467" t="b">
        <f t="shared" si="45"/>
        <v>0</v>
      </c>
      <c r="V1467" t="str">
        <f t="shared" si="44"/>
        <v>Il Campo</v>
      </c>
      <c r="W1467" s="1" t="str">
        <f>VLOOKUP(V1467,Attractions!C:G,4,0)</f>
        <v>Historic Sites • Points of Interest • Landmarks</v>
      </c>
    </row>
    <row r="1468" spans="1:23">
      <c r="A1468" t="s">
        <v>99</v>
      </c>
      <c r="B1468" t="s">
        <v>1719</v>
      </c>
      <c r="C1468" t="s">
        <v>1782</v>
      </c>
      <c r="D1468">
        <v>4.5</v>
      </c>
      <c r="E1468">
        <v>2184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1</v>
      </c>
      <c r="T1468">
        <v>0</v>
      </c>
      <c r="U1468" t="b">
        <f t="shared" si="45"/>
        <v>0</v>
      </c>
      <c r="V1468" t="str">
        <f t="shared" si="44"/>
        <v>Medici Chapels</v>
      </c>
      <c r="W1468" s="1" t="str">
        <f>VLOOKUP(V1468,Attractions!C:G,4,0)</f>
        <v>Points of Interest • Landmarks • Architectural Buildings</v>
      </c>
    </row>
    <row r="1469" spans="1:23">
      <c r="A1469" t="s">
        <v>99</v>
      </c>
      <c r="B1469" t="s">
        <v>1719</v>
      </c>
      <c r="C1469" t="s">
        <v>1783</v>
      </c>
      <c r="D1469">
        <v>4.5999999999999996</v>
      </c>
      <c r="E1469">
        <v>3026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1</v>
      </c>
      <c r="T1469">
        <v>0</v>
      </c>
      <c r="U1469" t="b">
        <f t="shared" si="45"/>
        <v>0</v>
      </c>
      <c r="V1469" t="str">
        <f t="shared" si="44"/>
        <v>Torre del Mangia</v>
      </c>
      <c r="W1469" s="1" t="str">
        <f>VLOOKUP(V1469,Attractions!C:G,4,0)</f>
        <v>Observation Decks • Towers</v>
      </c>
    </row>
    <row r="1470" spans="1:23">
      <c r="A1470" t="s">
        <v>99</v>
      </c>
      <c r="B1470" t="s">
        <v>1719</v>
      </c>
      <c r="C1470" t="s">
        <v>1784</v>
      </c>
      <c r="D1470">
        <v>4.5999999999999996</v>
      </c>
      <c r="E1470">
        <v>3101</v>
      </c>
      <c r="F1470">
        <v>0</v>
      </c>
      <c r="G1470">
        <v>0</v>
      </c>
      <c r="H1470">
        <v>0</v>
      </c>
      <c r="I1470">
        <v>1</v>
      </c>
      <c r="J1470">
        <v>1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 t="b">
        <f t="shared" si="45"/>
        <v>0</v>
      </c>
      <c r="V1470" t="str">
        <f t="shared" si="44"/>
        <v>Bargello National Museum</v>
      </c>
      <c r="W1470" s="1" t="str">
        <f>VLOOKUP(V1470,Attractions!C:G,4,0)</f>
        <v>Art Museums</v>
      </c>
    </row>
    <row r="1471" spans="1:23">
      <c r="A1471" t="s">
        <v>99</v>
      </c>
      <c r="B1471" t="s">
        <v>1719</v>
      </c>
      <c r="C1471" t="s">
        <v>1785</v>
      </c>
      <c r="D1471">
        <v>4.9000000000000004</v>
      </c>
      <c r="E1471">
        <v>712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 t="b">
        <f t="shared" si="45"/>
        <v>0</v>
      </c>
      <c r="V1471" t="str">
        <f t="shared" si="44"/>
        <v>Castello Vicchiomaggio</v>
      </c>
      <c r="W1471" s="1" t="str">
        <f>VLOOKUP(V1471,Attractions!C:G,4,0)</f>
        <v>Wineries • Vineyards</v>
      </c>
    </row>
    <row r="1472" spans="1:23">
      <c r="A1472" t="s">
        <v>102</v>
      </c>
      <c r="B1472" t="s">
        <v>1719</v>
      </c>
      <c r="C1472" t="s">
        <v>1786</v>
      </c>
      <c r="D1472">
        <v>4.5999999999999996</v>
      </c>
      <c r="E1472">
        <v>27308</v>
      </c>
      <c r="F1472">
        <v>1</v>
      </c>
      <c r="G1472">
        <v>0</v>
      </c>
      <c r="H1472">
        <v>0</v>
      </c>
      <c r="I1472">
        <v>1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1</v>
      </c>
      <c r="U1472" t="b">
        <f t="shared" si="45"/>
        <v>0</v>
      </c>
      <c r="V1472" t="str">
        <f t="shared" si="44"/>
        <v>Doge's Palace</v>
      </c>
      <c r="W1472" s="1" t="str">
        <f>VLOOKUP(V1472,Attractions!C:G,4,0)</f>
        <v>Historic Sites • Architectural Buildings</v>
      </c>
    </row>
    <row r="1473" spans="1:23">
      <c r="A1473" t="s">
        <v>102</v>
      </c>
      <c r="B1473" t="s">
        <v>1719</v>
      </c>
      <c r="C1473" t="s">
        <v>1787</v>
      </c>
      <c r="D1473">
        <v>4.5</v>
      </c>
      <c r="E1473">
        <v>29339</v>
      </c>
      <c r="F1473">
        <v>0</v>
      </c>
      <c r="G1473">
        <v>0</v>
      </c>
      <c r="H1473">
        <v>0</v>
      </c>
      <c r="I1473">
        <v>1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1</v>
      </c>
      <c r="T1473">
        <v>1</v>
      </c>
      <c r="U1473" t="b">
        <f t="shared" si="45"/>
        <v>0</v>
      </c>
      <c r="V1473" t="str">
        <f t="shared" si="44"/>
        <v>St. Mark's Basilica</v>
      </c>
      <c r="W1473" s="1" t="str">
        <f>VLOOKUP(V1473,Attractions!C:G,4,0)</f>
        <v>Points of Interest • Landmarks • Architectural Buildings</v>
      </c>
    </row>
    <row r="1474" spans="1:23">
      <c r="A1474" t="s">
        <v>102</v>
      </c>
      <c r="B1474" t="s">
        <v>1719</v>
      </c>
      <c r="C1474" t="s">
        <v>1788</v>
      </c>
      <c r="D1474">
        <v>4.7</v>
      </c>
      <c r="E1474">
        <v>41821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</v>
      </c>
      <c r="U1474" t="b">
        <f t="shared" si="45"/>
        <v>0</v>
      </c>
      <c r="V1474" t="str">
        <f t="shared" ref="V1474:V1537" si="46">C1474</f>
        <v>Canal Grande</v>
      </c>
      <c r="W1474" s="1" t="str">
        <f>VLOOKUP(V1474,Attractions!C:G,4,0)</f>
        <v>Bodies of Water</v>
      </c>
    </row>
    <row r="1475" spans="1:23">
      <c r="A1475" t="s">
        <v>102</v>
      </c>
      <c r="B1475" t="s">
        <v>1719</v>
      </c>
      <c r="C1475" t="s">
        <v>1789</v>
      </c>
      <c r="D1475">
        <v>4.5</v>
      </c>
      <c r="E1475">
        <v>37880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1</v>
      </c>
      <c r="T1475">
        <v>1</v>
      </c>
      <c r="U1475" t="b">
        <f t="shared" ref="U1475:U1538" si="47">IF(AND(F1475=0,G1475=0,H1475=0,I1475=0,J1475=0,L1475=0,M1475=0,N1475=0,O1475=0,P1475=0,Q1475=0,R1475=0,S1475=0,K1475=0),TRUE,FALSE)</f>
        <v>0</v>
      </c>
      <c r="V1475" t="str">
        <f t="shared" si="46"/>
        <v>Piazza San Marco</v>
      </c>
      <c r="W1475" s="1" t="str">
        <f>VLOOKUP(V1475,Attractions!C:G,4,0)</f>
        <v>Points of Interest • Landmarks • Historic Walking Areas</v>
      </c>
    </row>
    <row r="1476" spans="1:23">
      <c r="A1476" t="s">
        <v>102</v>
      </c>
      <c r="B1476" t="s">
        <v>1719</v>
      </c>
      <c r="C1476" t="s">
        <v>1790</v>
      </c>
      <c r="D1476">
        <v>4.5999999999999996</v>
      </c>
      <c r="E1476">
        <v>9330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1</v>
      </c>
      <c r="T1476">
        <v>0</v>
      </c>
      <c r="U1476" t="b">
        <f t="shared" si="47"/>
        <v>0</v>
      </c>
      <c r="V1476" t="str">
        <f t="shared" si="46"/>
        <v>St Mark's Campanile</v>
      </c>
      <c r="W1476" s="1" t="str">
        <f>VLOOKUP(V1476,Attractions!C:G,4,0)</f>
        <v>Historic Sites • Points of Interest • Landmarks</v>
      </c>
    </row>
    <row r="1477" spans="1:23">
      <c r="A1477" t="s">
        <v>102</v>
      </c>
      <c r="B1477" t="s">
        <v>1719</v>
      </c>
      <c r="C1477" t="s">
        <v>1791</v>
      </c>
      <c r="D1477">
        <v>4.5999999999999996</v>
      </c>
      <c r="E1477">
        <v>4624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 t="b">
        <f t="shared" si="47"/>
        <v>0</v>
      </c>
      <c r="V1477" t="str">
        <f t="shared" si="46"/>
        <v>Teatro La Fenice</v>
      </c>
      <c r="W1477" s="1" t="str">
        <f>VLOOKUP(V1477,Attractions!C:G,4,0)</f>
        <v>Theaters</v>
      </c>
    </row>
    <row r="1478" spans="1:23">
      <c r="A1478" t="s">
        <v>102</v>
      </c>
      <c r="B1478" t="s">
        <v>1719</v>
      </c>
      <c r="C1478" t="s">
        <v>1792</v>
      </c>
      <c r="D1478">
        <v>4.2</v>
      </c>
      <c r="E1478">
        <v>17990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v>0</v>
      </c>
      <c r="Q1478">
        <v>0</v>
      </c>
      <c r="R1478">
        <v>0</v>
      </c>
      <c r="S1478">
        <v>1</v>
      </c>
      <c r="T1478">
        <v>1</v>
      </c>
      <c r="U1478" t="b">
        <f t="shared" si="47"/>
        <v>0</v>
      </c>
      <c r="V1478" t="str">
        <f t="shared" si="46"/>
        <v>Rialto Bridge</v>
      </c>
      <c r="W1478" s="1" t="str">
        <f>VLOOKUP(V1478,Attractions!C:G,4,0)</f>
        <v>Bridges</v>
      </c>
    </row>
    <row r="1479" spans="1:23">
      <c r="A1479" t="s">
        <v>102</v>
      </c>
      <c r="B1479" t="s">
        <v>1719</v>
      </c>
      <c r="C1479" t="s">
        <v>1793</v>
      </c>
      <c r="D1479">
        <v>4.5</v>
      </c>
      <c r="E1479">
        <v>8675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1</v>
      </c>
      <c r="T1479">
        <v>0</v>
      </c>
      <c r="U1479" t="b">
        <f t="shared" si="47"/>
        <v>0</v>
      </c>
      <c r="V1479" t="str">
        <f t="shared" si="46"/>
        <v>Peggy Guggenheim Collection</v>
      </c>
      <c r="W1479" s="1" t="str">
        <f>VLOOKUP(V1479,Attractions!C:G,4,0)</f>
        <v>Historic Sites • Points of Interest • Landmarks</v>
      </c>
    </row>
    <row r="1480" spans="1:23">
      <c r="A1480" t="s">
        <v>102</v>
      </c>
      <c r="B1480" t="s">
        <v>1719</v>
      </c>
      <c r="C1480" t="s">
        <v>1794</v>
      </c>
      <c r="D1480">
        <v>4.5999999999999996</v>
      </c>
      <c r="E1480">
        <v>4582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 t="b">
        <f t="shared" si="47"/>
        <v>0</v>
      </c>
      <c r="V1480" t="str">
        <f t="shared" si="46"/>
        <v>Cannaregio</v>
      </c>
      <c r="W1480" s="1" t="str">
        <f>VLOOKUP(V1480,Attractions!C:G,4,0)</f>
        <v>Neighborhoods</v>
      </c>
    </row>
    <row r="1481" spans="1:23">
      <c r="A1481" t="s">
        <v>102</v>
      </c>
      <c r="B1481" t="s">
        <v>1719</v>
      </c>
      <c r="C1481" t="s">
        <v>1795</v>
      </c>
      <c r="D1481">
        <v>4.7</v>
      </c>
      <c r="E1481">
        <v>3118</v>
      </c>
      <c r="F1481">
        <v>1</v>
      </c>
      <c r="G1481">
        <v>0</v>
      </c>
      <c r="H1481">
        <v>0</v>
      </c>
      <c r="I1481">
        <v>1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 t="b">
        <f t="shared" si="47"/>
        <v>0</v>
      </c>
      <c r="V1481" t="str">
        <f t="shared" si="46"/>
        <v>Scuola Grande di San Rocco</v>
      </c>
      <c r="W1481" s="1" t="str">
        <f>VLOOKUP(V1481,Attractions!C:G,4,0)</f>
        <v>Historic Sites • Architectural Buildings</v>
      </c>
    </row>
    <row r="1482" spans="1:23">
      <c r="A1482" t="s">
        <v>102</v>
      </c>
      <c r="B1482" t="s">
        <v>1719</v>
      </c>
      <c r="C1482" t="s">
        <v>1796</v>
      </c>
      <c r="D1482">
        <v>4.7</v>
      </c>
      <c r="E1482">
        <v>4310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1</v>
      </c>
      <c r="T1482">
        <v>0</v>
      </c>
      <c r="U1482" t="b">
        <f t="shared" si="47"/>
        <v>0</v>
      </c>
      <c r="V1482" t="str">
        <f t="shared" si="46"/>
        <v>Basilica di Santa Maria Gloriosa dei Frari</v>
      </c>
      <c r="W1482" s="1" t="str">
        <f>VLOOKUP(V1482,Attractions!C:G,4,0)</f>
        <v>Points of Interest • Landmarks • Religious Sites</v>
      </c>
    </row>
    <row r="1483" spans="1:23">
      <c r="A1483" t="s">
        <v>102</v>
      </c>
      <c r="B1483" t="s">
        <v>1719</v>
      </c>
      <c r="C1483" t="s">
        <v>1797</v>
      </c>
      <c r="D1483">
        <v>4.3</v>
      </c>
      <c r="E1483">
        <v>1270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 t="b">
        <f t="shared" si="47"/>
        <v>0</v>
      </c>
      <c r="V1483" t="str">
        <f t="shared" si="46"/>
        <v>Rialto Market</v>
      </c>
      <c r="W1483" s="1" t="str">
        <f>VLOOKUP(V1483,Attractions!C:G,4,0)</f>
        <v>Flea • Street Markets</v>
      </c>
    </row>
    <row r="1484" spans="1:23">
      <c r="A1484" t="s">
        <v>102</v>
      </c>
      <c r="B1484" t="s">
        <v>1719</v>
      </c>
      <c r="C1484" t="s">
        <v>1798</v>
      </c>
      <c r="D1484">
        <v>4.5999999999999996</v>
      </c>
      <c r="E1484">
        <v>4028</v>
      </c>
      <c r="F1484">
        <v>0</v>
      </c>
      <c r="G1484">
        <v>1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1</v>
      </c>
      <c r="T1484">
        <v>0</v>
      </c>
      <c r="U1484" t="b">
        <f t="shared" si="47"/>
        <v>0</v>
      </c>
      <c r="V1484" t="str">
        <f t="shared" si="46"/>
        <v>San Giorgio Maggiore</v>
      </c>
      <c r="W1484" s="1" t="str">
        <f>VLOOKUP(V1484,Attractions!C:G,4,0)</f>
        <v>Churches • Cathedrals</v>
      </c>
    </row>
    <row r="1485" spans="1:23">
      <c r="A1485" t="s">
        <v>102</v>
      </c>
      <c r="B1485" t="s">
        <v>1719</v>
      </c>
      <c r="C1485" t="s">
        <v>1799</v>
      </c>
      <c r="D1485">
        <v>4.2</v>
      </c>
      <c r="E1485">
        <v>2051</v>
      </c>
      <c r="F1485">
        <v>0</v>
      </c>
      <c r="G1485">
        <v>0</v>
      </c>
      <c r="H1485">
        <v>0</v>
      </c>
      <c r="I1485">
        <v>1</v>
      </c>
      <c r="J1485">
        <v>1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 t="b">
        <f t="shared" si="47"/>
        <v>0</v>
      </c>
      <c r="V1485" t="str">
        <f t="shared" si="46"/>
        <v>Gallerie dell'Accademia</v>
      </c>
      <c r="W1485" s="1" t="str">
        <f>VLOOKUP(V1485,Attractions!C:G,4,0)</f>
        <v>Art Museums</v>
      </c>
    </row>
    <row r="1486" spans="1:23">
      <c r="A1486" t="s">
        <v>102</v>
      </c>
      <c r="B1486" t="s">
        <v>1719</v>
      </c>
      <c r="C1486" t="s">
        <v>1800</v>
      </c>
      <c r="D1486">
        <v>4.5</v>
      </c>
      <c r="E1486">
        <v>2869</v>
      </c>
      <c r="F1486">
        <v>0</v>
      </c>
      <c r="G1486">
        <v>1</v>
      </c>
      <c r="H1486">
        <v>0</v>
      </c>
      <c r="I1486">
        <v>1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1</v>
      </c>
      <c r="T1486">
        <v>0</v>
      </c>
      <c r="U1486" t="b">
        <f t="shared" si="47"/>
        <v>0</v>
      </c>
      <c r="V1486" t="str">
        <f t="shared" si="46"/>
        <v>Basilica di Santa Maria della Salute</v>
      </c>
      <c r="W1486" s="1" t="str">
        <f>VLOOKUP(V1486,Attractions!C:G,4,0)</f>
        <v>Churches • Cathedrals</v>
      </c>
    </row>
    <row r="1487" spans="1:23">
      <c r="A1487" t="s">
        <v>102</v>
      </c>
      <c r="B1487" t="s">
        <v>1719</v>
      </c>
      <c r="C1487" t="s">
        <v>1801</v>
      </c>
      <c r="D1487">
        <v>4.5999999999999996</v>
      </c>
      <c r="E1487">
        <v>2460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1</v>
      </c>
      <c r="T1487">
        <v>0</v>
      </c>
      <c r="U1487" t="b">
        <f t="shared" si="47"/>
        <v>0</v>
      </c>
      <c r="V1487" t="str">
        <f t="shared" si="46"/>
        <v>Dorsoduro</v>
      </c>
      <c r="W1487" s="1" t="str">
        <f>VLOOKUP(V1487,Attractions!C:G,4,0)</f>
        <v>Neighborhoods • Points of Interest • Landmarks</v>
      </c>
    </row>
    <row r="1488" spans="1:23">
      <c r="A1488" t="s">
        <v>102</v>
      </c>
      <c r="B1488" t="s">
        <v>1719</v>
      </c>
      <c r="C1488" t="s">
        <v>1802</v>
      </c>
      <c r="D1488">
        <v>4.3</v>
      </c>
      <c r="E1488">
        <v>7163</v>
      </c>
      <c r="F1488">
        <v>1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1</v>
      </c>
      <c r="T1488">
        <v>0</v>
      </c>
      <c r="U1488" t="b">
        <f t="shared" si="47"/>
        <v>0</v>
      </c>
      <c r="V1488" t="str">
        <f t="shared" si="46"/>
        <v>Bridge of Sighs</v>
      </c>
      <c r="W1488" s="1" t="str">
        <f>VLOOKUP(V1488,Attractions!C:G,4,0)</f>
        <v>Historic Sites • Bridges</v>
      </c>
    </row>
    <row r="1489" spans="1:23">
      <c r="A1489" t="s">
        <v>102</v>
      </c>
      <c r="B1489" t="s">
        <v>1719</v>
      </c>
      <c r="C1489" t="s">
        <v>1803</v>
      </c>
      <c r="D1489">
        <v>4.5</v>
      </c>
      <c r="E1489">
        <v>1899</v>
      </c>
      <c r="F1489">
        <v>0</v>
      </c>
      <c r="G1489">
        <v>0</v>
      </c>
      <c r="H1489">
        <v>0</v>
      </c>
      <c r="I1489">
        <v>1</v>
      </c>
      <c r="J1489">
        <v>1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 t="b">
        <f t="shared" si="47"/>
        <v>0</v>
      </c>
      <c r="V1489" t="str">
        <f t="shared" si="46"/>
        <v>Ca' Rezzonico</v>
      </c>
      <c r="W1489" s="1" t="str">
        <f>VLOOKUP(V1489,Attractions!C:G,4,0)</f>
        <v>Architectural Buildings • Art Museums</v>
      </c>
    </row>
    <row r="1490" spans="1:23">
      <c r="A1490" t="s">
        <v>102</v>
      </c>
      <c r="B1490" t="s">
        <v>1719</v>
      </c>
      <c r="C1490" t="s">
        <v>1804</v>
      </c>
      <c r="D1490">
        <v>4.0999999999999996</v>
      </c>
      <c r="E1490">
        <v>1881</v>
      </c>
      <c r="F1490">
        <v>0</v>
      </c>
      <c r="G1490">
        <v>0</v>
      </c>
      <c r="H1490">
        <v>0</v>
      </c>
      <c r="I1490">
        <v>1</v>
      </c>
      <c r="J1490">
        <v>1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 t="b">
        <f t="shared" si="47"/>
        <v>0</v>
      </c>
      <c r="V1490" t="str">
        <f t="shared" si="46"/>
        <v>Museo Correr</v>
      </c>
      <c r="W1490" s="1" t="str">
        <f>VLOOKUP(V1490,Attractions!C:G,4,0)</f>
        <v>Art Museums</v>
      </c>
    </row>
    <row r="1491" spans="1:23">
      <c r="A1491" t="s">
        <v>102</v>
      </c>
      <c r="B1491" t="s">
        <v>1719</v>
      </c>
      <c r="C1491" t="s">
        <v>1805</v>
      </c>
      <c r="D1491">
        <v>4.9000000000000004</v>
      </c>
      <c r="E1491">
        <v>581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 t="b">
        <f t="shared" si="47"/>
        <v>0</v>
      </c>
      <c r="V1491" t="str">
        <f t="shared" si="46"/>
        <v>Rialto Bridge (Jewellery Shop)</v>
      </c>
      <c r="W1491" s="1" t="str">
        <f>VLOOKUP(V1491,Attractions!C:G,4,0)</f>
        <v>Antique Shops</v>
      </c>
    </row>
    <row r="1492" spans="1:23">
      <c r="A1492" t="s">
        <v>102</v>
      </c>
      <c r="B1492" t="s">
        <v>1719</v>
      </c>
      <c r="C1492" t="s">
        <v>1807</v>
      </c>
      <c r="D1492">
        <v>4.5</v>
      </c>
      <c r="E1492">
        <v>2295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1</v>
      </c>
      <c r="T1492">
        <v>0</v>
      </c>
      <c r="U1492" t="b">
        <f t="shared" si="47"/>
        <v>0</v>
      </c>
      <c r="V1492" t="str">
        <f t="shared" si="46"/>
        <v>St Mark's Clocktower</v>
      </c>
      <c r="W1492" s="1" t="str">
        <f>VLOOKUP(V1492,Attractions!C:G,4,0)</f>
        <v>Points of Interest • Landmarks • Architectural Buildings</v>
      </c>
    </row>
    <row r="1493" spans="1:23">
      <c r="A1493" t="s">
        <v>102</v>
      </c>
      <c r="B1493" t="s">
        <v>1719</v>
      </c>
      <c r="C1493" t="s">
        <v>1808</v>
      </c>
      <c r="D1493">
        <v>4.0999999999999996</v>
      </c>
      <c r="E1493">
        <v>361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 t="b">
        <f t="shared" si="47"/>
        <v>0</v>
      </c>
      <c r="V1493" t="str">
        <f t="shared" si="46"/>
        <v>Leonardo da Vinci Museum (Venice)</v>
      </c>
      <c r="W1493" s="1" t="str">
        <f>VLOOKUP(V1493,Attractions!C:G,4,0)</f>
        <v>Speciality Museums</v>
      </c>
    </row>
    <row r="1494" spans="1:23">
      <c r="A1494" t="s">
        <v>102</v>
      </c>
      <c r="B1494" t="s">
        <v>1719</v>
      </c>
      <c r="C1494" t="s">
        <v>1809</v>
      </c>
      <c r="D1494">
        <v>4.7</v>
      </c>
      <c r="E1494">
        <v>1789</v>
      </c>
      <c r="F1494">
        <v>0</v>
      </c>
      <c r="G1494">
        <v>0</v>
      </c>
      <c r="H1494">
        <v>0</v>
      </c>
      <c r="I1494">
        <v>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 t="b">
        <f t="shared" si="47"/>
        <v>0</v>
      </c>
      <c r="V1494" t="str">
        <f t="shared" si="46"/>
        <v>Musica A Palazzo</v>
      </c>
      <c r="W1494" s="1" t="str">
        <f>VLOOKUP(V1494,Attractions!C:G,4,0)</f>
        <v>Theaters</v>
      </c>
    </row>
    <row r="1495" spans="1:23">
      <c r="A1495" t="s">
        <v>102</v>
      </c>
      <c r="B1495" t="s">
        <v>1719</v>
      </c>
      <c r="C1495" t="s">
        <v>1810</v>
      </c>
      <c r="D1495">
        <v>4.4000000000000004</v>
      </c>
      <c r="E1495">
        <v>1360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 t="b">
        <f t="shared" si="47"/>
        <v>0</v>
      </c>
      <c r="V1495" t="str">
        <f t="shared" si="46"/>
        <v>Jewish Ghetto</v>
      </c>
      <c r="W1495" s="1" t="str">
        <f>VLOOKUP(V1495,Attractions!C:G,4,0)</f>
        <v>Historic Sites • Neighborhoods</v>
      </c>
    </row>
    <row r="1496" spans="1:23">
      <c r="A1496" t="s">
        <v>102</v>
      </c>
      <c r="B1496" t="s">
        <v>1719</v>
      </c>
      <c r="C1496" t="s">
        <v>1811</v>
      </c>
      <c r="D1496">
        <v>4.9000000000000004</v>
      </c>
      <c r="E1496">
        <v>448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 t="b">
        <f t="shared" si="47"/>
        <v>0</v>
      </c>
      <c r="V1496" t="str">
        <f t="shared" si="46"/>
        <v>Museo di Storia Naturale di Venezia Giancarlo Ligabue</v>
      </c>
      <c r="W1496" s="1" t="str">
        <f>VLOOKUP(V1496,Attractions!C:G,4,0)</f>
        <v>Speciality Museums • Children's Museums</v>
      </c>
    </row>
    <row r="1497" spans="1:23">
      <c r="A1497" t="s">
        <v>102</v>
      </c>
      <c r="B1497" t="s">
        <v>1719</v>
      </c>
      <c r="C1497" t="s">
        <v>1812</v>
      </c>
      <c r="D1497">
        <v>4.3</v>
      </c>
      <c r="E1497">
        <v>1705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0</v>
      </c>
      <c r="U1497" t="b">
        <f t="shared" si="47"/>
        <v>0</v>
      </c>
      <c r="V1497" t="str">
        <f t="shared" si="46"/>
        <v>Ponte dell'Accademia</v>
      </c>
      <c r="W1497" s="1" t="str">
        <f>VLOOKUP(V1497,Attractions!C:G,4,0)</f>
        <v>Bridges</v>
      </c>
    </row>
    <row r="1498" spans="1:23">
      <c r="A1498" t="s">
        <v>102</v>
      </c>
      <c r="B1498" t="s">
        <v>1719</v>
      </c>
      <c r="C1498" t="s">
        <v>1813</v>
      </c>
      <c r="D1498">
        <v>4.3</v>
      </c>
      <c r="E1498">
        <v>1003</v>
      </c>
      <c r="F1498">
        <v>1</v>
      </c>
      <c r="G1498">
        <v>0</v>
      </c>
      <c r="H1498">
        <v>0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 t="b">
        <f t="shared" si="47"/>
        <v>0</v>
      </c>
      <c r="V1498" t="str">
        <f t="shared" si="46"/>
        <v>Venetian Arsenal</v>
      </c>
      <c r="W1498" s="1" t="str">
        <f>VLOOKUP(V1498,Attractions!C:G,4,0)</f>
        <v>Historic Sites • Architectural Buildings</v>
      </c>
    </row>
    <row r="1499" spans="1:23">
      <c r="A1499" t="s">
        <v>102</v>
      </c>
      <c r="B1499" t="s">
        <v>1719</v>
      </c>
      <c r="C1499" t="s">
        <v>1814</v>
      </c>
      <c r="D1499">
        <v>4.4000000000000004</v>
      </c>
      <c r="E1499">
        <v>1617</v>
      </c>
      <c r="F1499">
        <v>1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1</v>
      </c>
      <c r="T1499">
        <v>0</v>
      </c>
      <c r="U1499" t="b">
        <f t="shared" si="47"/>
        <v>0</v>
      </c>
      <c r="V1499" t="str">
        <f t="shared" si="46"/>
        <v>Contarini del Bovolo Staircase</v>
      </c>
      <c r="W1499" s="1" t="str">
        <f>VLOOKUP(V1499,Attractions!C:G,4,0)</f>
        <v>Historic Sites • Points of Interest • Landmarks</v>
      </c>
    </row>
    <row r="1500" spans="1:23">
      <c r="A1500" t="s">
        <v>102</v>
      </c>
      <c r="B1500" t="s">
        <v>1719</v>
      </c>
      <c r="C1500" t="s">
        <v>1815</v>
      </c>
      <c r="D1500">
        <v>4.4000000000000004</v>
      </c>
      <c r="E1500">
        <v>675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1</v>
      </c>
      <c r="T1500">
        <v>0</v>
      </c>
      <c r="U1500" t="b">
        <f t="shared" si="47"/>
        <v>0</v>
      </c>
      <c r="V1500" t="str">
        <f t="shared" si="46"/>
        <v>Campo Santa Margherita</v>
      </c>
      <c r="W1500" s="1" t="str">
        <f>VLOOKUP(V1500,Attractions!C:G,4,0)</f>
        <v>Neighborhoods • Points of Interest • Landmarks</v>
      </c>
    </row>
    <row r="1501" spans="1:23">
      <c r="A1501" t="s">
        <v>102</v>
      </c>
      <c r="B1501" t="s">
        <v>1719</v>
      </c>
      <c r="C1501" t="s">
        <v>1816</v>
      </c>
      <c r="D1501">
        <v>4.5999999999999996</v>
      </c>
      <c r="E1501">
        <v>322</v>
      </c>
      <c r="F1501">
        <v>0</v>
      </c>
      <c r="G1501">
        <v>0</v>
      </c>
      <c r="H1501">
        <v>0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 t="b">
        <f t="shared" si="47"/>
        <v>0</v>
      </c>
      <c r="V1501" t="str">
        <f t="shared" si="46"/>
        <v>Carnival of Venice</v>
      </c>
      <c r="W1501" s="1" t="str">
        <f>VLOOKUP(V1501,Attractions!C:G,4,0)</f>
        <v>Cultural Events</v>
      </c>
    </row>
    <row r="1502" spans="1:23">
      <c r="A1502" t="s">
        <v>1817</v>
      </c>
      <c r="B1502" t="s">
        <v>1719</v>
      </c>
      <c r="C1502" t="s">
        <v>1818</v>
      </c>
      <c r="D1502">
        <v>4.7</v>
      </c>
      <c r="E1502">
        <v>59190</v>
      </c>
      <c r="F1502">
        <v>0</v>
      </c>
      <c r="G1502">
        <v>1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1</v>
      </c>
      <c r="T1502">
        <v>1</v>
      </c>
      <c r="U1502" t="b">
        <f t="shared" si="47"/>
        <v>0</v>
      </c>
      <c r="V1502" t="str">
        <f t="shared" si="46"/>
        <v>Duomo di Milano</v>
      </c>
      <c r="W1502" s="1" t="str">
        <f>VLOOKUP(V1502,Attractions!C:G,4,0)</f>
        <v>Religious Sites • Churches • Cathedrals</v>
      </c>
    </row>
    <row r="1503" spans="1:23">
      <c r="A1503" t="s">
        <v>1817</v>
      </c>
      <c r="B1503" t="s">
        <v>1719</v>
      </c>
      <c r="C1503" t="s">
        <v>1819</v>
      </c>
      <c r="D1503">
        <v>4.5</v>
      </c>
      <c r="E1503">
        <v>30392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</v>
      </c>
      <c r="U1503" t="b">
        <f t="shared" si="47"/>
        <v>0</v>
      </c>
      <c r="V1503" t="str">
        <f t="shared" si="46"/>
        <v>Galleria Vittorio Emanuele II</v>
      </c>
      <c r="W1503" s="1" t="str">
        <f>VLOOKUP(V1503,Attractions!C:G,4,0)</f>
        <v>Architectural Buildings • Shopping Malls</v>
      </c>
    </row>
    <row r="1504" spans="1:23">
      <c r="A1504" t="s">
        <v>1817</v>
      </c>
      <c r="B1504" t="s">
        <v>1719</v>
      </c>
      <c r="C1504" t="s">
        <v>1820</v>
      </c>
      <c r="D1504">
        <v>4.5999999999999996</v>
      </c>
      <c r="E1504">
        <v>13861</v>
      </c>
      <c r="F1504">
        <v>1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 t="b">
        <f t="shared" si="47"/>
        <v>0</v>
      </c>
      <c r="V1504" t="str">
        <f t="shared" si="46"/>
        <v>Santa Maria delle Grazie</v>
      </c>
      <c r="W1504" s="1" t="str">
        <f>VLOOKUP(V1504,Attractions!C:G,4,0)</f>
        <v>Historic Sites • Religious Sites</v>
      </c>
    </row>
    <row r="1505" spans="1:23">
      <c r="A1505" t="s">
        <v>1817</v>
      </c>
      <c r="B1505" t="s">
        <v>1719</v>
      </c>
      <c r="C1505" t="s">
        <v>1821</v>
      </c>
      <c r="D1505">
        <v>4.8</v>
      </c>
      <c r="E1505">
        <v>8327</v>
      </c>
      <c r="F1505">
        <v>1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 t="b">
        <f t="shared" si="47"/>
        <v>0</v>
      </c>
      <c r="V1505" t="str">
        <f t="shared" si="46"/>
        <v>Bergamo Citta Alta</v>
      </c>
      <c r="W1505" s="1" t="str">
        <f>VLOOKUP(V1505,Attractions!C:G,4,0)</f>
        <v>Historic Sites • Architectural Buildings</v>
      </c>
    </row>
    <row r="1506" spans="1:23">
      <c r="A1506" t="s">
        <v>1817</v>
      </c>
      <c r="B1506" t="s">
        <v>1719</v>
      </c>
      <c r="C1506" t="s">
        <v>1822</v>
      </c>
      <c r="D1506">
        <v>4.5</v>
      </c>
      <c r="E1506">
        <v>13759</v>
      </c>
      <c r="F1506">
        <v>1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1</v>
      </c>
      <c r="T1506">
        <v>0</v>
      </c>
      <c r="U1506" t="b">
        <f t="shared" si="47"/>
        <v>0</v>
      </c>
      <c r="V1506" t="str">
        <f t="shared" si="46"/>
        <v>Sforzesco Castle</v>
      </c>
      <c r="W1506" s="1" t="str">
        <f>VLOOKUP(V1506,Attractions!C:G,4,0)</f>
        <v>Historic Sites • Castles</v>
      </c>
    </row>
    <row r="1507" spans="1:23">
      <c r="A1507" t="s">
        <v>1817</v>
      </c>
      <c r="B1507" t="s">
        <v>1719</v>
      </c>
      <c r="C1507" t="s">
        <v>1823</v>
      </c>
      <c r="D1507">
        <v>4.3</v>
      </c>
      <c r="E1507">
        <v>6418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1</v>
      </c>
      <c r="T1507">
        <v>0</v>
      </c>
      <c r="U1507" t="b">
        <f t="shared" si="47"/>
        <v>0</v>
      </c>
      <c r="V1507" t="str">
        <f t="shared" si="46"/>
        <v>Navigli District</v>
      </c>
      <c r="W1507" s="1" t="str">
        <f>VLOOKUP(V1507,Attractions!C:G,4,0)</f>
        <v>Points of Interest • Landmarks • Historic Walking Areas</v>
      </c>
    </row>
    <row r="1508" spans="1:23">
      <c r="A1508" t="s">
        <v>1817</v>
      </c>
      <c r="B1508" t="s">
        <v>1719</v>
      </c>
      <c r="C1508" t="s">
        <v>1824</v>
      </c>
      <c r="D1508">
        <v>4.8</v>
      </c>
      <c r="E1508">
        <v>3587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 t="b">
        <f t="shared" si="47"/>
        <v>0</v>
      </c>
      <c r="V1508" t="str">
        <f t="shared" si="46"/>
        <v>Villa del Balbianello</v>
      </c>
      <c r="W1508" s="1" t="str">
        <f>VLOOKUP(V1508,Attractions!C:G,4,0)</f>
        <v>Architectural Buildings</v>
      </c>
    </row>
    <row r="1509" spans="1:23">
      <c r="A1509" t="s">
        <v>1817</v>
      </c>
      <c r="B1509" t="s">
        <v>1719</v>
      </c>
      <c r="C1509" t="s">
        <v>1825</v>
      </c>
      <c r="D1509">
        <v>4.5</v>
      </c>
      <c r="E1509">
        <v>5727</v>
      </c>
      <c r="F1509">
        <v>0</v>
      </c>
      <c r="G1509">
        <v>0</v>
      </c>
      <c r="H1509">
        <v>0</v>
      </c>
      <c r="I1509">
        <v>1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 t="b">
        <f t="shared" si="47"/>
        <v>0</v>
      </c>
      <c r="V1509" t="str">
        <f t="shared" si="46"/>
        <v>Pinacoteca di Brera</v>
      </c>
      <c r="W1509" s="1" t="str">
        <f>VLOOKUP(V1509,Attractions!C:G,4,0)</f>
        <v>Art Museums</v>
      </c>
    </row>
    <row r="1510" spans="1:23">
      <c r="A1510" t="s">
        <v>1817</v>
      </c>
      <c r="B1510" t="s">
        <v>1719</v>
      </c>
      <c r="C1510" t="s">
        <v>1761</v>
      </c>
      <c r="D1510">
        <v>4.5</v>
      </c>
      <c r="E1510">
        <v>13928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1</v>
      </c>
      <c r="T1510">
        <v>0</v>
      </c>
      <c r="U1510" t="b">
        <f t="shared" si="47"/>
        <v>0</v>
      </c>
      <c r="V1510" t="str">
        <f t="shared" si="46"/>
        <v>Piazza del Duomo</v>
      </c>
      <c r="W1510" s="1" t="str">
        <f>VLOOKUP(V1510,Attractions!C:G,4,0)</f>
        <v>Points of Interest • Landmarks • Historic Walking Areas</v>
      </c>
    </row>
    <row r="1511" spans="1:23">
      <c r="A1511" t="s">
        <v>1817</v>
      </c>
      <c r="B1511" t="s">
        <v>1719</v>
      </c>
      <c r="C1511" t="s">
        <v>1826</v>
      </c>
      <c r="D1511">
        <v>4.4000000000000004</v>
      </c>
      <c r="E1511">
        <v>7850</v>
      </c>
      <c r="F1511">
        <v>0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 t="b">
        <f t="shared" si="47"/>
        <v>0</v>
      </c>
      <c r="V1511" t="str">
        <f t="shared" si="46"/>
        <v>Teatro Alla Scala</v>
      </c>
      <c r="W1511" s="1" t="str">
        <f>VLOOKUP(V1511,Attractions!C:G,4,0)</f>
        <v>Theaters</v>
      </c>
    </row>
    <row r="1512" spans="1:23">
      <c r="A1512" t="s">
        <v>1817</v>
      </c>
      <c r="B1512" t="s">
        <v>1719</v>
      </c>
      <c r="C1512" t="s">
        <v>1827</v>
      </c>
      <c r="D1512">
        <v>4.7</v>
      </c>
      <c r="E1512">
        <v>7177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1</v>
      </c>
      <c r="T1512">
        <v>0</v>
      </c>
      <c r="U1512" t="b">
        <f t="shared" si="47"/>
        <v>0</v>
      </c>
      <c r="V1512" t="str">
        <f t="shared" si="46"/>
        <v>Duomo di Milano Rooftops</v>
      </c>
      <c r="W1512" s="1" t="str">
        <f>VLOOKUP(V1512,Attractions!C:G,4,0)</f>
        <v>Points of Interest • Landmarks • Lookouts</v>
      </c>
    </row>
    <row r="1513" spans="1:23">
      <c r="A1513" t="s">
        <v>1817</v>
      </c>
      <c r="B1513" t="s">
        <v>1719</v>
      </c>
      <c r="C1513" t="s">
        <v>1828</v>
      </c>
      <c r="D1513">
        <v>4.8</v>
      </c>
      <c r="E1513">
        <v>4610</v>
      </c>
      <c r="F1513">
        <v>0</v>
      </c>
      <c r="G1513">
        <v>1</v>
      </c>
      <c r="H1513">
        <v>0</v>
      </c>
      <c r="I1513">
        <v>1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1</v>
      </c>
      <c r="T1513">
        <v>0</v>
      </c>
      <c r="U1513" t="b">
        <f t="shared" si="47"/>
        <v>0</v>
      </c>
      <c r="V1513" t="str">
        <f t="shared" si="46"/>
        <v>San Maurizio al Monastero Maggiore</v>
      </c>
      <c r="W1513" s="1" t="str">
        <f>VLOOKUP(V1513,Attractions!C:G,4,0)</f>
        <v>Churches • Cathedrals</v>
      </c>
    </row>
    <row r="1514" spans="1:23">
      <c r="A1514" t="s">
        <v>1817</v>
      </c>
      <c r="B1514" t="s">
        <v>1719</v>
      </c>
      <c r="C1514" t="s">
        <v>1829</v>
      </c>
      <c r="D1514">
        <v>4.5999999999999996</v>
      </c>
      <c r="E1514">
        <v>4011</v>
      </c>
      <c r="F1514">
        <v>1</v>
      </c>
      <c r="G1514">
        <v>0</v>
      </c>
      <c r="H1514">
        <v>0</v>
      </c>
      <c r="I1514">
        <v>1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 t="b">
        <f t="shared" si="47"/>
        <v>0</v>
      </c>
      <c r="V1514" t="str">
        <f t="shared" si="46"/>
        <v>Teatro Donizetti</v>
      </c>
      <c r="W1514" s="1" t="str">
        <f>VLOOKUP(V1514,Attractions!C:G,4,0)</f>
        <v>Theaters • History Museums</v>
      </c>
    </row>
    <row r="1515" spans="1:23">
      <c r="A1515" t="s">
        <v>1817</v>
      </c>
      <c r="B1515" t="s">
        <v>1719</v>
      </c>
      <c r="C1515" t="s">
        <v>1831</v>
      </c>
      <c r="D1515">
        <v>4.4000000000000004</v>
      </c>
      <c r="E1515">
        <v>2350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 t="b">
        <f t="shared" si="47"/>
        <v>0</v>
      </c>
      <c r="V1515" t="str">
        <f t="shared" si="46"/>
        <v>Brera District</v>
      </c>
      <c r="W1515" s="1" t="str">
        <f>VLOOKUP(V1515,Attractions!C:G,4,0)</f>
        <v>Neighborhoods</v>
      </c>
    </row>
    <row r="1516" spans="1:23">
      <c r="A1516" t="s">
        <v>1817</v>
      </c>
      <c r="B1516" t="s">
        <v>1719</v>
      </c>
      <c r="C1516" t="s">
        <v>1832</v>
      </c>
      <c r="D1516">
        <v>4.5</v>
      </c>
      <c r="E1516">
        <v>3447</v>
      </c>
      <c r="F1516">
        <v>1</v>
      </c>
      <c r="G1516">
        <v>0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 t="b">
        <f t="shared" si="47"/>
        <v>0</v>
      </c>
      <c r="V1516" t="str">
        <f t="shared" si="46"/>
        <v>Church of Santa Maria delle Grazie (The Last Supper)</v>
      </c>
      <c r="W1516" s="1" t="str">
        <f>VLOOKUP(V1516,Attractions!C:G,4,0)</f>
        <v>Historic Sites • Architectural Buildings</v>
      </c>
    </row>
    <row r="1517" spans="1:23">
      <c r="A1517" t="s">
        <v>1817</v>
      </c>
      <c r="B1517" t="s">
        <v>1719</v>
      </c>
      <c r="C1517" t="s">
        <v>1833</v>
      </c>
      <c r="D1517">
        <v>4.4000000000000004</v>
      </c>
      <c r="E1517">
        <v>4128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 t="b">
        <f t="shared" si="47"/>
        <v>0</v>
      </c>
      <c r="V1517" t="str">
        <f t="shared" si="46"/>
        <v>Grotte di Catullo</v>
      </c>
      <c r="W1517" s="1" t="str">
        <f>VLOOKUP(V1517,Attractions!C:G,4,0)</f>
        <v>Ancient Ruins</v>
      </c>
    </row>
    <row r="1518" spans="1:23">
      <c r="A1518" t="s">
        <v>1817</v>
      </c>
      <c r="B1518" t="s">
        <v>1719</v>
      </c>
      <c r="C1518" t="s">
        <v>1834</v>
      </c>
      <c r="D1518">
        <v>4.8</v>
      </c>
      <c r="E1518">
        <v>2674</v>
      </c>
      <c r="F1518">
        <v>1</v>
      </c>
      <c r="G1518">
        <v>1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 t="b">
        <f t="shared" si="47"/>
        <v>0</v>
      </c>
      <c r="V1518" t="str">
        <f t="shared" si="46"/>
        <v>Certosa di Pavia</v>
      </c>
      <c r="W1518" s="1" t="str">
        <f>VLOOKUP(V1518,Attractions!C:G,4,0)</f>
        <v>Historic Sites • Religious Sites</v>
      </c>
    </row>
    <row r="1519" spans="1:23">
      <c r="A1519" t="s">
        <v>1817</v>
      </c>
      <c r="B1519" t="s">
        <v>1719</v>
      </c>
      <c r="C1519" t="s">
        <v>1835</v>
      </c>
      <c r="D1519">
        <v>4.4000000000000004</v>
      </c>
      <c r="E1519">
        <v>4793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1</v>
      </c>
      <c r="T1519">
        <v>0</v>
      </c>
      <c r="U1519" t="b">
        <f t="shared" si="47"/>
        <v>0</v>
      </c>
      <c r="V1519" t="str">
        <f t="shared" si="46"/>
        <v>Scaliger Castle (Castello Scaligero)</v>
      </c>
      <c r="W1519" s="1" t="str">
        <f>VLOOKUP(V1519,Attractions!C:G,4,0)</f>
        <v>Castles</v>
      </c>
    </row>
    <row r="1520" spans="1:23">
      <c r="A1520" t="s">
        <v>1817</v>
      </c>
      <c r="B1520" t="s">
        <v>1719</v>
      </c>
      <c r="C1520" t="s">
        <v>1836</v>
      </c>
      <c r="D1520">
        <v>4.8</v>
      </c>
      <c r="E1520">
        <v>2027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0</v>
      </c>
      <c r="Q1520">
        <v>0</v>
      </c>
      <c r="R1520">
        <v>0</v>
      </c>
      <c r="S1520">
        <v>0</v>
      </c>
      <c r="T1520">
        <v>0</v>
      </c>
      <c r="U1520" t="b">
        <f t="shared" si="47"/>
        <v>0</v>
      </c>
      <c r="V1520" t="str">
        <f t="shared" si="46"/>
        <v>Passo dello Stelvio</v>
      </c>
      <c r="W1520" s="1" t="str">
        <f>VLOOKUP(V1520,Attractions!C:G,4,0)</f>
        <v>Scenic Drives</v>
      </c>
    </row>
    <row r="1521" spans="1:23">
      <c r="A1521" t="s">
        <v>1817</v>
      </c>
      <c r="B1521" t="s">
        <v>1719</v>
      </c>
      <c r="C1521" t="s">
        <v>1837</v>
      </c>
      <c r="D1521">
        <v>4.5999999999999996</v>
      </c>
      <c r="E1521">
        <v>3433</v>
      </c>
      <c r="F1521">
        <v>0</v>
      </c>
      <c r="G1521">
        <v>0</v>
      </c>
      <c r="H1521">
        <v>1</v>
      </c>
      <c r="I1521">
        <v>1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 t="b">
        <f t="shared" si="47"/>
        <v>0</v>
      </c>
      <c r="V1521" t="str">
        <f t="shared" si="46"/>
        <v>Villa Carlotta</v>
      </c>
      <c r="W1521" s="1" t="str">
        <f>VLOOKUP(V1521,Attractions!C:G,4,0)</f>
        <v>Architectural Buildings • Gardens</v>
      </c>
    </row>
    <row r="1522" spans="1:23">
      <c r="A1522" t="s">
        <v>1817</v>
      </c>
      <c r="B1522" t="s">
        <v>1719</v>
      </c>
      <c r="C1522" t="s">
        <v>1839</v>
      </c>
      <c r="D1522">
        <v>4.5</v>
      </c>
      <c r="E1522">
        <v>2495</v>
      </c>
      <c r="F1522">
        <v>0</v>
      </c>
      <c r="G1522">
        <v>0</v>
      </c>
      <c r="H1522">
        <v>1</v>
      </c>
      <c r="I1522">
        <v>1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 t="b">
        <f t="shared" si="47"/>
        <v>0</v>
      </c>
      <c r="V1522" t="str">
        <f t="shared" si="46"/>
        <v>Villa Melzi D'Eril</v>
      </c>
      <c r="W1522" s="1" t="str">
        <f>VLOOKUP(V1522,Attractions!C:G,4,0)</f>
        <v>Architectural Buildings • Gardens</v>
      </c>
    </row>
    <row r="1523" spans="1:23">
      <c r="A1523" t="s">
        <v>1817</v>
      </c>
      <c r="B1523" t="s">
        <v>1719</v>
      </c>
      <c r="C1523" t="s">
        <v>1840</v>
      </c>
      <c r="D1523">
        <v>4.4000000000000004</v>
      </c>
      <c r="E1523">
        <v>1850</v>
      </c>
      <c r="F1523">
        <v>0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 t="b">
        <f t="shared" si="47"/>
        <v>0</v>
      </c>
      <c r="V1523" t="str">
        <f t="shared" si="46"/>
        <v>Lake Orta</v>
      </c>
      <c r="W1523" s="1" t="str">
        <f>VLOOKUP(V1523,Attractions!C:G,4,0)</f>
        <v>Bodies of Water</v>
      </c>
    </row>
    <row r="1524" spans="1:23">
      <c r="A1524" t="s">
        <v>1817</v>
      </c>
      <c r="B1524" t="s">
        <v>1719</v>
      </c>
      <c r="C1524" t="s">
        <v>1841</v>
      </c>
      <c r="D1524">
        <v>4.5999999999999996</v>
      </c>
      <c r="E1524">
        <v>2095</v>
      </c>
      <c r="F1524">
        <v>1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 t="b">
        <f t="shared" si="47"/>
        <v>0</v>
      </c>
      <c r="V1524" t="str">
        <f t="shared" si="46"/>
        <v>Villa Necchi Campiglio</v>
      </c>
      <c r="W1524" s="1" t="str">
        <f>VLOOKUP(V1524,Attractions!C:G,4,0)</f>
        <v>History Museums</v>
      </c>
    </row>
    <row r="1525" spans="1:23">
      <c r="A1525" t="s">
        <v>1817</v>
      </c>
      <c r="B1525" t="s">
        <v>1719</v>
      </c>
      <c r="C1525" t="s">
        <v>1842</v>
      </c>
      <c r="D1525">
        <v>4.5999999999999996</v>
      </c>
      <c r="E1525">
        <v>3908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 t="b">
        <f t="shared" si="47"/>
        <v>0</v>
      </c>
      <c r="V1525" t="str">
        <f t="shared" si="46"/>
        <v>Monumental Cemetery</v>
      </c>
      <c r="W1525" s="1" t="str">
        <f>VLOOKUP(V1525,Attractions!C:G,4,0)</f>
        <v>Cemeteries</v>
      </c>
    </row>
    <row r="1526" spans="1:23">
      <c r="A1526" t="s">
        <v>1817</v>
      </c>
      <c r="B1526" t="s">
        <v>1719</v>
      </c>
      <c r="C1526" t="s">
        <v>1843</v>
      </c>
      <c r="D1526">
        <v>4.5</v>
      </c>
      <c r="E1526">
        <v>3277</v>
      </c>
      <c r="F1526">
        <v>0</v>
      </c>
      <c r="G1526">
        <v>1</v>
      </c>
      <c r="H1526">
        <v>0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1</v>
      </c>
      <c r="T1526">
        <v>0</v>
      </c>
      <c r="U1526" t="b">
        <f t="shared" si="47"/>
        <v>0</v>
      </c>
      <c r="V1526" t="str">
        <f t="shared" si="46"/>
        <v>Duomo di Monza</v>
      </c>
      <c r="W1526" s="1" t="str">
        <f>VLOOKUP(V1526,Attractions!C:G,4,0)</f>
        <v>Churches • Cathedrals</v>
      </c>
    </row>
    <row r="1527" spans="1:23">
      <c r="A1527" t="s">
        <v>1817</v>
      </c>
      <c r="B1527" t="s">
        <v>1719</v>
      </c>
      <c r="C1527" t="s">
        <v>1844</v>
      </c>
      <c r="D1527">
        <v>4.5</v>
      </c>
      <c r="E1527">
        <v>1477</v>
      </c>
      <c r="F1527">
        <v>0</v>
      </c>
      <c r="G1527">
        <v>0</v>
      </c>
      <c r="H1527">
        <v>0</v>
      </c>
      <c r="I1527">
        <v>1</v>
      </c>
      <c r="J1527">
        <v>1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 t="b">
        <f t="shared" si="47"/>
        <v>0</v>
      </c>
      <c r="V1527" t="str">
        <f t="shared" si="46"/>
        <v>Biblioteca Ambrosiana</v>
      </c>
      <c r="W1527" s="1" t="str">
        <f>VLOOKUP(V1527,Attractions!C:G,4,0)</f>
        <v>Libraries • Art Museums</v>
      </c>
    </row>
    <row r="1528" spans="1:23">
      <c r="A1528" t="s">
        <v>1817</v>
      </c>
      <c r="B1528" t="s">
        <v>1719</v>
      </c>
      <c r="C1528" t="s">
        <v>1846</v>
      </c>
      <c r="D1528">
        <v>4.5</v>
      </c>
      <c r="E1528">
        <v>1911</v>
      </c>
      <c r="F1528">
        <v>0</v>
      </c>
      <c r="G1528">
        <v>0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 t="b">
        <f t="shared" si="47"/>
        <v>0</v>
      </c>
      <c r="V1528" t="str">
        <f t="shared" si="46"/>
        <v>Lake Como</v>
      </c>
      <c r="W1528" s="1" t="str">
        <f>VLOOKUP(V1528,Attractions!C:G,4,0)</f>
        <v>Bodies of Water</v>
      </c>
    </row>
    <row r="1529" spans="1:23">
      <c r="A1529" t="s">
        <v>1817</v>
      </c>
      <c r="B1529" t="s">
        <v>1719</v>
      </c>
      <c r="C1529" t="s">
        <v>1847</v>
      </c>
      <c r="D1529">
        <v>4.5</v>
      </c>
      <c r="E1529">
        <v>1495</v>
      </c>
      <c r="F1529">
        <v>0</v>
      </c>
      <c r="G1529">
        <v>0</v>
      </c>
      <c r="H1529">
        <v>0</v>
      </c>
      <c r="I1529">
        <v>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 t="b">
        <f t="shared" si="47"/>
        <v>0</v>
      </c>
      <c r="V1529" t="str">
        <f t="shared" si="46"/>
        <v>Villa Monastero</v>
      </c>
      <c r="W1529" s="1" t="str">
        <f>VLOOKUP(V1529,Attractions!C:G,4,0)</f>
        <v>Architectural Buildings</v>
      </c>
    </row>
    <row r="1530" spans="1:23">
      <c r="A1530" t="s">
        <v>1817</v>
      </c>
      <c r="B1530" t="s">
        <v>1719</v>
      </c>
      <c r="C1530" t="s">
        <v>1848</v>
      </c>
      <c r="D1530">
        <v>4.4000000000000004</v>
      </c>
      <c r="E1530">
        <v>2902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 t="b">
        <f t="shared" si="47"/>
        <v>0</v>
      </c>
      <c r="V1530" t="str">
        <f t="shared" si="46"/>
        <v>Parco Sempione</v>
      </c>
      <c r="W1530" s="1" t="str">
        <f>VLOOKUP(V1530,Attractions!C:G,4,0)</f>
        <v>Parks</v>
      </c>
    </row>
    <row r="1531" spans="1:23">
      <c r="A1531" t="s">
        <v>1817</v>
      </c>
      <c r="B1531" t="s">
        <v>1719</v>
      </c>
      <c r="C1531" t="s">
        <v>1849</v>
      </c>
      <c r="D1531">
        <v>4.7</v>
      </c>
      <c r="E1531">
        <v>2191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1</v>
      </c>
      <c r="T1531">
        <v>0</v>
      </c>
      <c r="U1531" t="b">
        <f t="shared" si="47"/>
        <v>0</v>
      </c>
      <c r="V1531" t="str">
        <f t="shared" si="46"/>
        <v>Piazza Vecchia (Bergamo)</v>
      </c>
      <c r="W1531" s="1" t="str">
        <f>VLOOKUP(V1531,Attractions!C:G,4,0)</f>
        <v>Points of Interest • Landmarks</v>
      </c>
    </row>
    <row r="1532" spans="1:23">
      <c r="A1532" t="s">
        <v>1850</v>
      </c>
      <c r="B1532" t="s">
        <v>1719</v>
      </c>
      <c r="C1532" t="s">
        <v>1851</v>
      </c>
      <c r="D1532">
        <v>4.7</v>
      </c>
      <c r="E1532">
        <v>22425</v>
      </c>
      <c r="F1532">
        <v>1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1</v>
      </c>
      <c r="U1532" t="b">
        <f t="shared" si="47"/>
        <v>0</v>
      </c>
      <c r="V1532" t="str">
        <f t="shared" si="46"/>
        <v>Cappella Sansevero</v>
      </c>
      <c r="W1532" s="1" t="str">
        <f>VLOOKUP(V1532,Attractions!C:G,4,0)</f>
        <v>Historic Sites • Religious Sites</v>
      </c>
    </row>
    <row r="1533" spans="1:23">
      <c r="A1533" t="s">
        <v>1850</v>
      </c>
      <c r="B1533" t="s">
        <v>1719</v>
      </c>
      <c r="C1533" t="s">
        <v>1852</v>
      </c>
      <c r="D1533">
        <v>4.8</v>
      </c>
      <c r="E1533">
        <v>11019</v>
      </c>
      <c r="F1533">
        <v>1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 t="b">
        <f t="shared" si="47"/>
        <v>0</v>
      </c>
      <c r="V1533" t="str">
        <f t="shared" si="46"/>
        <v>Galleria Borbonica</v>
      </c>
      <c r="W1533" s="1" t="str">
        <f>VLOOKUP(V1533,Attractions!C:G,4,0)</f>
        <v>Historic Sites • History Museums</v>
      </c>
    </row>
    <row r="1534" spans="1:23">
      <c r="A1534" t="s">
        <v>1850</v>
      </c>
      <c r="B1534" t="s">
        <v>1719</v>
      </c>
      <c r="C1534" t="s">
        <v>1853</v>
      </c>
      <c r="D1534">
        <v>4.5</v>
      </c>
      <c r="E1534">
        <v>24242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1</v>
      </c>
      <c r="U1534" t="b">
        <f t="shared" si="47"/>
        <v>0</v>
      </c>
      <c r="V1534" t="str">
        <f t="shared" si="46"/>
        <v>Pompeii Archaeological Park</v>
      </c>
      <c r="W1534" s="1" t="str">
        <f>VLOOKUP(V1534,Attractions!C:G,4,0)</f>
        <v>Historic Sites • Ancient Ruins</v>
      </c>
    </row>
    <row r="1535" spans="1:23">
      <c r="A1535" t="s">
        <v>1850</v>
      </c>
      <c r="B1535" t="s">
        <v>1719</v>
      </c>
      <c r="C1535" t="s">
        <v>1854</v>
      </c>
      <c r="D1535">
        <v>4.5</v>
      </c>
      <c r="E1535">
        <v>12347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 t="b">
        <f t="shared" si="47"/>
        <v>0</v>
      </c>
      <c r="V1535" t="str">
        <f t="shared" si="46"/>
        <v>Underground Naples</v>
      </c>
      <c r="W1535" s="1" t="str">
        <f>VLOOKUP(V1535,Attractions!C:G,4,0)</f>
        <v>Historic Walking Areas</v>
      </c>
    </row>
    <row r="1536" spans="1:23">
      <c r="A1536" t="s">
        <v>1850</v>
      </c>
      <c r="B1536" t="s">
        <v>1719</v>
      </c>
      <c r="C1536" t="s">
        <v>1855</v>
      </c>
      <c r="D1536">
        <v>4.8</v>
      </c>
      <c r="E1536">
        <v>5894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 t="b">
        <f t="shared" si="47"/>
        <v>0</v>
      </c>
      <c r="V1536" t="str">
        <f t="shared" si="46"/>
        <v>Catacombe di San Gennaro</v>
      </c>
      <c r="W1536" s="1" t="str">
        <f>VLOOKUP(V1536,Attractions!C:G,4,0)</f>
        <v>Historic Sites • Ancient Ruins</v>
      </c>
    </row>
    <row r="1537" spans="1:23">
      <c r="A1537" t="s">
        <v>1850</v>
      </c>
      <c r="B1537" t="s">
        <v>1719</v>
      </c>
      <c r="C1537" t="s">
        <v>1856</v>
      </c>
      <c r="D1537">
        <v>4.8</v>
      </c>
      <c r="E1537">
        <v>2775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1</v>
      </c>
      <c r="S1537">
        <v>1</v>
      </c>
      <c r="T1537">
        <v>0</v>
      </c>
      <c r="U1537" t="b">
        <f t="shared" si="47"/>
        <v>0</v>
      </c>
      <c r="V1537" t="str">
        <f t="shared" si="46"/>
        <v>Monte Solaro</v>
      </c>
      <c r="W1537" s="1" t="str">
        <f>VLOOKUP(V1537,Attractions!C:G,4,0)</f>
        <v>Mountains • Lookouts</v>
      </c>
    </row>
    <row r="1538" spans="1:23">
      <c r="A1538" t="s">
        <v>1850</v>
      </c>
      <c r="B1538" t="s">
        <v>1719</v>
      </c>
      <c r="C1538" t="s">
        <v>1857</v>
      </c>
      <c r="D1538">
        <v>4.8</v>
      </c>
      <c r="E1538">
        <v>3438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 t="b">
        <f t="shared" si="47"/>
        <v>0</v>
      </c>
      <c r="V1538" t="str">
        <f t="shared" ref="V1538:V1601" si="48">C1538</f>
        <v>Napoli Sotterranea</v>
      </c>
      <c r="W1538" s="1" t="str">
        <f>VLOOKUP(V1538,Attractions!C:G,4,0)</f>
        <v>Historic Sites</v>
      </c>
    </row>
    <row r="1539" spans="1:23">
      <c r="A1539" t="s">
        <v>1850</v>
      </c>
      <c r="B1539" t="s">
        <v>1719</v>
      </c>
      <c r="C1539" t="s">
        <v>1858</v>
      </c>
      <c r="D1539">
        <v>4.7</v>
      </c>
      <c r="E1539">
        <v>3839</v>
      </c>
      <c r="F1539">
        <v>0</v>
      </c>
      <c r="G1539">
        <v>0</v>
      </c>
      <c r="H1539">
        <v>0</v>
      </c>
      <c r="I1539">
        <v>1</v>
      </c>
      <c r="J1539">
        <v>1</v>
      </c>
      <c r="K1539">
        <v>1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 t="b">
        <f t="shared" ref="U1539:U1602" si="49">IF(AND(F1539=0,G1539=0,H1539=0,I1539=0,J1539=0,L1539=0,M1539=0,N1539=0,O1539=0,P1539=0,Q1539=0,R1539=0,S1539=0,K1539=0),TRUE,FALSE)</f>
        <v>0</v>
      </c>
      <c r="V1539" t="str">
        <f t="shared" si="48"/>
        <v>Villa Rufolo</v>
      </c>
      <c r="W1539" s="1" t="str">
        <f>VLOOKUP(V1539,Attractions!C:G,4,0)</f>
        <v>Concerts • Speciality Museums</v>
      </c>
    </row>
    <row r="1540" spans="1:23">
      <c r="A1540" t="s">
        <v>1850</v>
      </c>
      <c r="B1540" t="s">
        <v>1719</v>
      </c>
      <c r="C1540" t="s">
        <v>1860</v>
      </c>
      <c r="D1540">
        <v>4.7</v>
      </c>
      <c r="E1540">
        <v>3685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1</v>
      </c>
      <c r="T1540">
        <v>0</v>
      </c>
      <c r="U1540" t="b">
        <f t="shared" si="49"/>
        <v>0</v>
      </c>
      <c r="V1540" t="str">
        <f t="shared" si="48"/>
        <v>Faraglioni di Capri</v>
      </c>
      <c r="W1540" s="1" t="str">
        <f>VLOOKUP(V1540,Attractions!C:G,4,0)</f>
        <v>Points of Interest • Landmarks • Islands</v>
      </c>
    </row>
    <row r="1541" spans="1:23">
      <c r="A1541" t="s">
        <v>1850</v>
      </c>
      <c r="B1541" t="s">
        <v>1719</v>
      </c>
      <c r="C1541" t="s">
        <v>1862</v>
      </c>
      <c r="D1541">
        <v>5</v>
      </c>
      <c r="E1541">
        <v>1164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1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 t="b">
        <f t="shared" si="49"/>
        <v>0</v>
      </c>
      <c r="V1541" t="str">
        <f t="shared" si="48"/>
        <v>Lemon Farm (Limonaia I Giardini di Cataldo)</v>
      </c>
      <c r="W1541" s="1" t="str">
        <f>VLOOKUP(V1541,Attractions!C:G,4,0)</f>
        <v>Farms</v>
      </c>
    </row>
    <row r="1542" spans="1:23">
      <c r="A1542" t="s">
        <v>1850</v>
      </c>
      <c r="B1542" t="s">
        <v>1719</v>
      </c>
      <c r="C1542" t="s">
        <v>1863</v>
      </c>
      <c r="D1542">
        <v>4.8</v>
      </c>
      <c r="E1542">
        <v>1781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 t="b">
        <f t="shared" si="49"/>
        <v>0</v>
      </c>
      <c r="V1542" t="str">
        <f t="shared" si="48"/>
        <v>Catacombe di San Gaudioso</v>
      </c>
      <c r="W1542" s="1" t="str">
        <f>VLOOKUP(V1542,Attractions!C:G,4,0)</f>
        <v>Historic Sites</v>
      </c>
    </row>
    <row r="1543" spans="1:23">
      <c r="A1543" t="s">
        <v>1850</v>
      </c>
      <c r="B1543" t="s">
        <v>1719</v>
      </c>
      <c r="C1543" t="s">
        <v>1864</v>
      </c>
      <c r="D1543">
        <v>4.5999999999999996</v>
      </c>
      <c r="E1543">
        <v>1477</v>
      </c>
      <c r="F1543">
        <v>0</v>
      </c>
      <c r="G1543">
        <v>0</v>
      </c>
      <c r="H1543">
        <v>0</v>
      </c>
      <c r="I1543">
        <v>0</v>
      </c>
      <c r="J1543">
        <v>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1</v>
      </c>
      <c r="Q1543">
        <v>0</v>
      </c>
      <c r="R1543">
        <v>0</v>
      </c>
      <c r="S1543">
        <v>0</v>
      </c>
      <c r="T1543">
        <v>0</v>
      </c>
      <c r="U1543" t="b">
        <f t="shared" si="49"/>
        <v>0</v>
      </c>
      <c r="V1543" t="str">
        <f t="shared" si="48"/>
        <v>Citta della Scienza</v>
      </c>
      <c r="W1543" s="1" t="str">
        <f>VLOOKUP(V1543,Attractions!C:G,4,0)</f>
        <v>Science Museums</v>
      </c>
    </row>
    <row r="1544" spans="1:23">
      <c r="A1544" t="s">
        <v>1850</v>
      </c>
      <c r="B1544" t="s">
        <v>1719</v>
      </c>
      <c r="C1544" t="s">
        <v>1865</v>
      </c>
      <c r="D1544">
        <v>4.9000000000000004</v>
      </c>
      <c r="E1544">
        <v>576</v>
      </c>
      <c r="F1544">
        <v>0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 t="b">
        <f t="shared" si="49"/>
        <v>0</v>
      </c>
      <c r="V1544" t="str">
        <f t="shared" si="48"/>
        <v>La Masseria di Leva</v>
      </c>
      <c r="W1544" s="1" t="str">
        <f>VLOOKUP(V1544,Attractions!C:G,4,0)</f>
        <v>Farms</v>
      </c>
    </row>
    <row r="1545" spans="1:23">
      <c r="A1545" t="s">
        <v>1850</v>
      </c>
      <c r="B1545" t="s">
        <v>1719</v>
      </c>
      <c r="C1545" t="s">
        <v>1866</v>
      </c>
      <c r="D1545">
        <v>5</v>
      </c>
      <c r="E1545">
        <v>1117</v>
      </c>
      <c r="F1545">
        <v>0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 t="b">
        <f t="shared" si="49"/>
        <v>0</v>
      </c>
      <c r="V1545" t="str">
        <f t="shared" si="48"/>
        <v>Teatro Sannazaro</v>
      </c>
      <c r="W1545" s="1" t="str">
        <f>VLOOKUP(V1545,Attractions!C:G,4,0)</f>
        <v>Theaters</v>
      </c>
    </row>
    <row r="1546" spans="1:23">
      <c r="A1546" t="s">
        <v>1850</v>
      </c>
      <c r="B1546" t="s">
        <v>1719</v>
      </c>
      <c r="C1546" t="s">
        <v>1867</v>
      </c>
      <c r="D1546">
        <v>4.8</v>
      </c>
      <c r="E1546">
        <v>1231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 t="b">
        <f t="shared" si="49"/>
        <v>0</v>
      </c>
      <c r="V1546" t="str">
        <f t="shared" si="48"/>
        <v>Parco Archeologico del Pausilypon</v>
      </c>
      <c r="W1546" s="1" t="str">
        <f>VLOOKUP(V1546,Attractions!C:G,4,0)</f>
        <v>Ancient Ruins</v>
      </c>
    </row>
    <row r="1547" spans="1:23">
      <c r="A1547" t="s">
        <v>1850</v>
      </c>
      <c r="B1547" t="s">
        <v>1719</v>
      </c>
      <c r="C1547" t="s">
        <v>1868</v>
      </c>
      <c r="D1547">
        <v>4.7</v>
      </c>
      <c r="E1547">
        <v>1177</v>
      </c>
      <c r="F1547">
        <v>1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 t="b">
        <f t="shared" si="49"/>
        <v>0</v>
      </c>
      <c r="V1547" t="str">
        <f t="shared" si="48"/>
        <v>House of the Faun</v>
      </c>
      <c r="W1547" s="1" t="str">
        <f>VLOOKUP(V1547,Attractions!C:G,4,0)</f>
        <v>Historic Sites • Architectural Buildings</v>
      </c>
    </row>
    <row r="1548" spans="1:23">
      <c r="A1548" t="s">
        <v>1850</v>
      </c>
      <c r="B1548" t="s">
        <v>1719</v>
      </c>
      <c r="C1548" t="s">
        <v>1869</v>
      </c>
      <c r="D1548">
        <v>4.7</v>
      </c>
      <c r="E1548">
        <v>1948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 t="b">
        <f t="shared" si="49"/>
        <v>0</v>
      </c>
      <c r="V1548" t="str">
        <f t="shared" si="48"/>
        <v>Duomo di Salerno</v>
      </c>
      <c r="W1548" s="1" t="str">
        <f>VLOOKUP(V1548,Attractions!C:G,4,0)</f>
        <v>Religious Sites</v>
      </c>
    </row>
    <row r="1549" spans="1:23">
      <c r="A1549" t="s">
        <v>1850</v>
      </c>
      <c r="B1549" t="s">
        <v>1719</v>
      </c>
      <c r="C1549" t="s">
        <v>1870</v>
      </c>
      <c r="D1549">
        <v>4.5999999999999996</v>
      </c>
      <c r="E1549">
        <v>1936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 t="b">
        <f t="shared" si="49"/>
        <v>0</v>
      </c>
      <c r="V1549" t="str">
        <f t="shared" si="48"/>
        <v>Underground Naples (Centro Storico)</v>
      </c>
      <c r="W1549" s="1" t="str">
        <f>VLOOKUP(V1549,Attractions!C:G,4,0)</f>
        <v>Historic Sites • Ancient Ruins</v>
      </c>
    </row>
    <row r="1550" spans="1:23">
      <c r="A1550" t="s">
        <v>1850</v>
      </c>
      <c r="B1550" t="s">
        <v>1719</v>
      </c>
      <c r="C1550" t="s">
        <v>1871</v>
      </c>
      <c r="D1550">
        <v>4.9000000000000004</v>
      </c>
      <c r="E1550">
        <v>739</v>
      </c>
      <c r="F1550">
        <v>0</v>
      </c>
      <c r="G1550">
        <v>0</v>
      </c>
      <c r="H1550">
        <v>0</v>
      </c>
      <c r="I1550">
        <v>0</v>
      </c>
      <c r="J1550">
        <v>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v>0</v>
      </c>
      <c r="T1550">
        <v>0</v>
      </c>
      <c r="U1550" t="b">
        <f t="shared" si="49"/>
        <v>0</v>
      </c>
      <c r="V1550" t="str">
        <f t="shared" si="48"/>
        <v>Museo Cappella Sansevero</v>
      </c>
      <c r="W1550" s="1" t="str">
        <f>VLOOKUP(V1550,Attractions!C:G,4,0)</f>
        <v>Speciality Museums • Science Museums</v>
      </c>
    </row>
    <row r="1551" spans="1:23">
      <c r="A1551" t="s">
        <v>1850</v>
      </c>
      <c r="B1551" t="s">
        <v>1719</v>
      </c>
      <c r="C1551" t="s">
        <v>1872</v>
      </c>
      <c r="D1551">
        <v>4.5999999999999996</v>
      </c>
      <c r="E1551">
        <v>363</v>
      </c>
      <c r="F1551">
        <v>0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0</v>
      </c>
      <c r="M1551">
        <v>1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 t="b">
        <f t="shared" si="49"/>
        <v>0</v>
      </c>
      <c r="V1551" t="str">
        <f t="shared" si="48"/>
        <v>Limonoro di Capri</v>
      </c>
      <c r="W1551" s="1" t="str">
        <f>VLOOKUP(V1551,Attractions!C:G,4,0)</f>
        <v>Wineries • Vineyards</v>
      </c>
    </row>
    <row r="1552" spans="1:23">
      <c r="A1552" t="s">
        <v>1850</v>
      </c>
      <c r="B1552" t="s">
        <v>1719</v>
      </c>
      <c r="C1552" t="s">
        <v>1873</v>
      </c>
      <c r="D1552">
        <v>4.8</v>
      </c>
      <c r="E1552">
        <v>758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 t="b">
        <f t="shared" si="49"/>
        <v>0</v>
      </c>
      <c r="V1552" t="str">
        <f t="shared" si="48"/>
        <v>Tenuta San Francesco</v>
      </c>
      <c r="W1552" s="1" t="str">
        <f>VLOOKUP(V1552,Attractions!C:G,4,0)</f>
        <v>Wineries • Vineyards</v>
      </c>
    </row>
    <row r="1553" spans="1:23">
      <c r="A1553" t="s">
        <v>1850</v>
      </c>
      <c r="B1553" t="s">
        <v>1719</v>
      </c>
      <c r="C1553" t="s">
        <v>1874</v>
      </c>
      <c r="D1553">
        <v>4.8</v>
      </c>
      <c r="E1553">
        <v>932</v>
      </c>
      <c r="F1553">
        <v>0</v>
      </c>
      <c r="G1553">
        <v>0</v>
      </c>
      <c r="H1553">
        <v>0</v>
      </c>
      <c r="I1553">
        <v>0</v>
      </c>
      <c r="J1553">
        <v>1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 t="b">
        <f t="shared" si="49"/>
        <v>0</v>
      </c>
      <c r="V1553" t="str">
        <f t="shared" si="48"/>
        <v>Chiesa di Sant'Anna dei Lombardi (Monteoliveto)</v>
      </c>
      <c r="W1553" s="1" t="str">
        <f>VLOOKUP(V1553,Attractions!C:G,4,0)</f>
        <v>Speciality Museums</v>
      </c>
    </row>
    <row r="1554" spans="1:23">
      <c r="A1554" t="s">
        <v>1850</v>
      </c>
      <c r="B1554" t="s">
        <v>1719</v>
      </c>
      <c r="C1554" t="s">
        <v>1875</v>
      </c>
      <c r="D1554">
        <v>4.9000000000000004</v>
      </c>
      <c r="E1554">
        <v>1041</v>
      </c>
      <c r="F1554">
        <v>0</v>
      </c>
      <c r="G1554">
        <v>1</v>
      </c>
      <c r="H1554">
        <v>0</v>
      </c>
      <c r="I1554">
        <v>1</v>
      </c>
      <c r="J1554">
        <v>1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</v>
      </c>
      <c r="T1554">
        <v>0</v>
      </c>
      <c r="U1554" t="b">
        <f t="shared" si="49"/>
        <v>0</v>
      </c>
      <c r="V1554" t="str">
        <f t="shared" si="48"/>
        <v>Chiesa del Gesu Nuovo</v>
      </c>
      <c r="W1554" s="1" t="str">
        <f>VLOOKUP(V1554,Attractions!C:G,4,0)</f>
        <v>Speciality Museums • Churches • Cathedrals</v>
      </c>
    </row>
    <row r="1555" spans="1:23">
      <c r="A1555" t="s">
        <v>1850</v>
      </c>
      <c r="B1555" t="s">
        <v>1719</v>
      </c>
      <c r="C1555" t="s">
        <v>1877</v>
      </c>
      <c r="D1555">
        <v>4.7</v>
      </c>
      <c r="E1555">
        <v>449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1</v>
      </c>
      <c r="S1555">
        <v>0</v>
      </c>
      <c r="T1555">
        <v>0</v>
      </c>
      <c r="U1555" t="b">
        <f t="shared" si="49"/>
        <v>0</v>
      </c>
      <c r="V1555" t="str">
        <f t="shared" si="48"/>
        <v>Mount Vesuvius</v>
      </c>
      <c r="W1555" s="1" t="str">
        <f>VLOOKUP(V1555,Attractions!C:G,4,0)</f>
        <v>Mountains</v>
      </c>
    </row>
    <row r="1556" spans="1:23">
      <c r="A1556" t="s">
        <v>1850</v>
      </c>
      <c r="B1556" t="s">
        <v>1719</v>
      </c>
      <c r="C1556" t="s">
        <v>1878</v>
      </c>
      <c r="D1556">
        <v>4.7</v>
      </c>
      <c r="E1556">
        <v>1261</v>
      </c>
      <c r="F1556">
        <v>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 t="b">
        <f t="shared" si="49"/>
        <v>0</v>
      </c>
      <c r="V1556" t="str">
        <f t="shared" si="48"/>
        <v>Amphitheatre of Pompeii</v>
      </c>
      <c r="W1556" s="1" t="str">
        <f>VLOOKUP(V1556,Attractions!C:G,4,0)</f>
        <v>Historic Sites • Ancient Ruins</v>
      </c>
    </row>
    <row r="1557" spans="1:23">
      <c r="A1557" t="s">
        <v>1850</v>
      </c>
      <c r="B1557" t="s">
        <v>1719</v>
      </c>
      <c r="C1557" t="s">
        <v>1879</v>
      </c>
      <c r="D1557">
        <v>4.7</v>
      </c>
      <c r="E1557">
        <v>617</v>
      </c>
      <c r="F1557">
        <v>0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0</v>
      </c>
      <c r="S1557">
        <v>0</v>
      </c>
      <c r="T1557">
        <v>0</v>
      </c>
      <c r="U1557" t="b">
        <f t="shared" si="49"/>
        <v>0</v>
      </c>
      <c r="V1557" t="str">
        <f t="shared" si="48"/>
        <v>Marina Piccola</v>
      </c>
      <c r="W1557" s="1" t="str">
        <f>VLOOKUP(V1557,Attractions!C:G,4,0)</f>
        <v>Beaches</v>
      </c>
    </row>
    <row r="1558" spans="1:23">
      <c r="A1558" t="s">
        <v>1850</v>
      </c>
      <c r="B1558" t="s">
        <v>1719</v>
      </c>
      <c r="C1558" t="s">
        <v>1880</v>
      </c>
      <c r="D1558">
        <v>4.5</v>
      </c>
      <c r="E1558">
        <v>905</v>
      </c>
      <c r="F1558">
        <v>0</v>
      </c>
      <c r="G1558">
        <v>0</v>
      </c>
      <c r="H1558">
        <v>0</v>
      </c>
      <c r="I1558">
        <v>0</v>
      </c>
      <c r="J1558">
        <v>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 t="b">
        <f t="shared" si="49"/>
        <v>0</v>
      </c>
      <c r="V1558" t="str">
        <f t="shared" si="48"/>
        <v>Museo della Carta (Paper Museum)</v>
      </c>
      <c r="W1558" s="1" t="str">
        <f>VLOOKUP(V1558,Attractions!C:G,4,0)</f>
        <v>Speciality Museums</v>
      </c>
    </row>
    <row r="1559" spans="1:23">
      <c r="A1559" t="s">
        <v>1850</v>
      </c>
      <c r="B1559" t="s">
        <v>1719</v>
      </c>
      <c r="C1559" t="s">
        <v>1881</v>
      </c>
      <c r="D1559">
        <v>4.7</v>
      </c>
      <c r="E1559">
        <v>1131</v>
      </c>
      <c r="F1559">
        <v>0</v>
      </c>
      <c r="G1559">
        <v>0</v>
      </c>
      <c r="H1559">
        <v>1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 t="b">
        <f t="shared" si="49"/>
        <v>0</v>
      </c>
      <c r="V1559" t="str">
        <f t="shared" si="48"/>
        <v>Caves of Palinuro</v>
      </c>
      <c r="W1559" s="1" t="str">
        <f>VLOOKUP(V1559,Attractions!C:G,4,0)</f>
        <v>Caverns • Caves</v>
      </c>
    </row>
    <row r="1560" spans="1:23">
      <c r="A1560" t="s">
        <v>1850</v>
      </c>
      <c r="B1560" t="s">
        <v>1719</v>
      </c>
      <c r="C1560" t="s">
        <v>1882</v>
      </c>
      <c r="D1560">
        <v>4.8</v>
      </c>
      <c r="E1560">
        <v>1035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 t="b">
        <f t="shared" si="49"/>
        <v>0</v>
      </c>
      <c r="V1560" t="str">
        <f t="shared" si="48"/>
        <v>Marina di Corricella</v>
      </c>
      <c r="W1560" s="1" t="str">
        <f>VLOOKUP(V1560,Attractions!C:G,4,0)</f>
        <v>Piers • Boardwalks</v>
      </c>
    </row>
    <row r="1561" spans="1:23">
      <c r="A1561" t="s">
        <v>1850</v>
      </c>
      <c r="B1561" t="s">
        <v>1719</v>
      </c>
      <c r="C1561" t="s">
        <v>1883</v>
      </c>
      <c r="D1561">
        <v>4.9000000000000004</v>
      </c>
      <c r="E1561">
        <v>584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1</v>
      </c>
      <c r="T1561">
        <v>0</v>
      </c>
      <c r="U1561" t="b">
        <f t="shared" si="49"/>
        <v>0</v>
      </c>
      <c r="V1561" t="str">
        <f t="shared" si="48"/>
        <v>Sanita (Cimitero delle Fontanelle)</v>
      </c>
      <c r="W1561" s="1" t="str">
        <f>VLOOKUP(V1561,Attractions!C:G,4,0)</f>
        <v>Points of Interest • Landmarks</v>
      </c>
    </row>
    <row r="1562" spans="1:23">
      <c r="A1562" t="s">
        <v>100</v>
      </c>
      <c r="B1562" t="s">
        <v>1719</v>
      </c>
      <c r="C1562" t="s">
        <v>1884</v>
      </c>
      <c r="D1562">
        <v>4.5999999999999996</v>
      </c>
      <c r="E1562">
        <v>12388</v>
      </c>
      <c r="F1562">
        <v>0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1</v>
      </c>
      <c r="S1562">
        <v>0</v>
      </c>
      <c r="T1562">
        <v>0</v>
      </c>
      <c r="U1562" t="b">
        <f t="shared" si="49"/>
        <v>0</v>
      </c>
      <c r="V1562" t="str">
        <f t="shared" si="48"/>
        <v>Mount Etna</v>
      </c>
      <c r="W1562" s="1" t="str">
        <f>VLOOKUP(V1562,Attractions!C:G,4,0)</f>
        <v>Mountains • Volcanos</v>
      </c>
    </row>
    <row r="1563" spans="1:23">
      <c r="A1563" t="s">
        <v>100</v>
      </c>
      <c r="B1563" t="s">
        <v>1719</v>
      </c>
      <c r="C1563" t="s">
        <v>1886</v>
      </c>
      <c r="D1563">
        <v>4.7</v>
      </c>
      <c r="E1563">
        <v>16370</v>
      </c>
      <c r="F1563">
        <v>0</v>
      </c>
      <c r="G1563">
        <v>0</v>
      </c>
      <c r="H1563">
        <v>1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1</v>
      </c>
      <c r="U1563" t="b">
        <f t="shared" si="49"/>
        <v>0</v>
      </c>
      <c r="V1563" t="str">
        <f t="shared" si="48"/>
        <v>Ortigia</v>
      </c>
      <c r="W1563" s="1" t="str">
        <f>VLOOKUP(V1563,Attractions!C:G,4,0)</f>
        <v>Islands</v>
      </c>
    </row>
    <row r="1564" spans="1:23">
      <c r="A1564" t="s">
        <v>100</v>
      </c>
      <c r="B1564" t="s">
        <v>1719</v>
      </c>
      <c r="C1564" t="s">
        <v>1887</v>
      </c>
      <c r="D1564">
        <v>4.7</v>
      </c>
      <c r="E1564">
        <v>18747</v>
      </c>
      <c r="F1564">
        <v>1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1</v>
      </c>
      <c r="U1564" t="b">
        <f t="shared" si="49"/>
        <v>0</v>
      </c>
      <c r="V1564" t="str">
        <f t="shared" si="48"/>
        <v>Valley of the Temples</v>
      </c>
      <c r="W1564" s="1" t="str">
        <f>VLOOKUP(V1564,Attractions!C:G,4,0)</f>
        <v>Ancient Ruins • Religious Sites</v>
      </c>
    </row>
    <row r="1565" spans="1:23">
      <c r="A1565" t="s">
        <v>100</v>
      </c>
      <c r="B1565" t="s">
        <v>1719</v>
      </c>
      <c r="C1565" t="s">
        <v>1888</v>
      </c>
      <c r="D1565">
        <v>4.8</v>
      </c>
      <c r="E1565">
        <v>6575</v>
      </c>
      <c r="F1565">
        <v>0</v>
      </c>
      <c r="G1565">
        <v>0</v>
      </c>
      <c r="H1565">
        <v>1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0</v>
      </c>
      <c r="S1565">
        <v>0</v>
      </c>
      <c r="T1565">
        <v>0</v>
      </c>
      <c r="U1565" t="b">
        <f t="shared" si="49"/>
        <v>0</v>
      </c>
      <c r="V1565" t="str">
        <f t="shared" si="48"/>
        <v>Isola Bella</v>
      </c>
      <c r="W1565" s="1" t="str">
        <f>VLOOKUP(V1565,Attractions!C:G,4,0)</f>
        <v>Beaches</v>
      </c>
    </row>
    <row r="1566" spans="1:23">
      <c r="A1566" t="s">
        <v>100</v>
      </c>
      <c r="B1566" t="s">
        <v>1719</v>
      </c>
      <c r="C1566" t="s">
        <v>1889</v>
      </c>
      <c r="D1566">
        <v>4.5</v>
      </c>
      <c r="E1566">
        <v>14325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1</v>
      </c>
      <c r="T1566">
        <v>1</v>
      </c>
      <c r="U1566" t="b">
        <f t="shared" si="49"/>
        <v>0</v>
      </c>
      <c r="V1566" t="str">
        <f t="shared" si="48"/>
        <v>Ancient Theatre of Taormina</v>
      </c>
      <c r="W1566" s="1" t="str">
        <f>VLOOKUP(V1566,Attractions!C:G,4,0)</f>
        <v>Ancient Ruins • Points of Interest • Landmarks</v>
      </c>
    </row>
    <row r="1567" spans="1:23">
      <c r="A1567" t="s">
        <v>100</v>
      </c>
      <c r="B1567" t="s">
        <v>1719</v>
      </c>
      <c r="C1567" t="s">
        <v>1890</v>
      </c>
      <c r="D1567">
        <v>4.5999999999999996</v>
      </c>
      <c r="E1567">
        <v>5694</v>
      </c>
      <c r="F1567">
        <v>0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 t="b">
        <f t="shared" si="49"/>
        <v>0</v>
      </c>
      <c r="V1567" t="str">
        <f t="shared" si="48"/>
        <v>Etna Park</v>
      </c>
      <c r="W1567" s="1" t="str">
        <f>VLOOKUP(V1567,Attractions!C:G,4,0)</f>
        <v>Nature • Wildlife Areas</v>
      </c>
    </row>
    <row r="1568" spans="1:23">
      <c r="A1568" t="s">
        <v>100</v>
      </c>
      <c r="B1568" t="s">
        <v>1719</v>
      </c>
      <c r="C1568" t="s">
        <v>1891</v>
      </c>
      <c r="D1568">
        <v>4.7</v>
      </c>
      <c r="E1568">
        <v>4643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1</v>
      </c>
      <c r="T1568">
        <v>0</v>
      </c>
      <c r="U1568" t="b">
        <f t="shared" si="49"/>
        <v>0</v>
      </c>
      <c r="V1568" t="str">
        <f t="shared" si="48"/>
        <v>Taormina Old Town</v>
      </c>
      <c r="W1568" s="1" t="str">
        <f>VLOOKUP(V1568,Attractions!C:G,4,0)</f>
        <v>Points of Interest • Landmarks • Historic Walking Areas</v>
      </c>
    </row>
    <row r="1569" spans="1:23">
      <c r="A1569" t="s">
        <v>100</v>
      </c>
      <c r="B1569" t="s">
        <v>1719</v>
      </c>
      <c r="C1569" t="s">
        <v>1892</v>
      </c>
      <c r="D1569">
        <v>4.7</v>
      </c>
      <c r="E1569">
        <v>4899</v>
      </c>
      <c r="F1569">
        <v>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 t="b">
        <f t="shared" si="49"/>
        <v>0</v>
      </c>
      <c r="V1569" t="str">
        <f t="shared" si="48"/>
        <v>Villa Romana del Casale</v>
      </c>
      <c r="W1569" s="1" t="str">
        <f>VLOOKUP(V1569,Attractions!C:G,4,0)</f>
        <v>Historic Sites • Ancient Ruins</v>
      </c>
    </row>
    <row r="1570" spans="1:23">
      <c r="A1570" t="s">
        <v>100</v>
      </c>
      <c r="B1570" t="s">
        <v>1719</v>
      </c>
      <c r="C1570" t="s">
        <v>1893</v>
      </c>
      <c r="D1570">
        <v>4.8</v>
      </c>
      <c r="E1570">
        <v>5415</v>
      </c>
      <c r="F1570">
        <v>0</v>
      </c>
      <c r="G1570">
        <v>1</v>
      </c>
      <c r="H1570">
        <v>0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1</v>
      </c>
      <c r="T1570">
        <v>0</v>
      </c>
      <c r="U1570" t="b">
        <f t="shared" si="49"/>
        <v>0</v>
      </c>
      <c r="V1570" t="str">
        <f t="shared" si="48"/>
        <v>Duomo di Monreale</v>
      </c>
      <c r="W1570" s="1" t="str">
        <f>VLOOKUP(V1570,Attractions!C:G,4,0)</f>
        <v>Churches • Cathedrals</v>
      </c>
    </row>
    <row r="1571" spans="1:23">
      <c r="A1571" t="s">
        <v>100</v>
      </c>
      <c r="B1571" t="s">
        <v>1719</v>
      </c>
      <c r="C1571" t="s">
        <v>1894</v>
      </c>
      <c r="D1571">
        <v>4.7</v>
      </c>
      <c r="E1571">
        <v>3539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v>0</v>
      </c>
      <c r="U1571" t="b">
        <f t="shared" si="49"/>
        <v>0</v>
      </c>
      <c r="V1571" t="str">
        <f t="shared" si="48"/>
        <v>San Vito Lo Capo Beach</v>
      </c>
      <c r="W1571" s="1" t="str">
        <f>VLOOKUP(V1571,Attractions!C:G,4,0)</f>
        <v>Beaches</v>
      </c>
    </row>
    <row r="1572" spans="1:23">
      <c r="A1572" t="s">
        <v>100</v>
      </c>
      <c r="B1572" t="s">
        <v>1719</v>
      </c>
      <c r="C1572" t="s">
        <v>1895</v>
      </c>
      <c r="D1572">
        <v>4.7</v>
      </c>
      <c r="E1572">
        <v>2407</v>
      </c>
      <c r="F1572">
        <v>1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 t="b">
        <f t="shared" si="49"/>
        <v>0</v>
      </c>
      <c r="V1572" t="str">
        <f t="shared" si="48"/>
        <v>Monastero dei Benedettini</v>
      </c>
      <c r="W1572" s="1" t="str">
        <f>VLOOKUP(V1572,Attractions!C:G,4,0)</f>
        <v>History Museums</v>
      </c>
    </row>
    <row r="1573" spans="1:23">
      <c r="A1573" t="s">
        <v>100</v>
      </c>
      <c r="B1573" t="s">
        <v>1719</v>
      </c>
      <c r="C1573" t="s">
        <v>1896</v>
      </c>
      <c r="D1573">
        <v>4.5999999999999996</v>
      </c>
      <c r="E1573">
        <v>5794</v>
      </c>
      <c r="F1573">
        <v>0</v>
      </c>
      <c r="G1573">
        <v>1</v>
      </c>
      <c r="H1573">
        <v>0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1</v>
      </c>
      <c r="T1573">
        <v>0</v>
      </c>
      <c r="U1573" t="b">
        <f t="shared" si="49"/>
        <v>0</v>
      </c>
      <c r="V1573" t="str">
        <f t="shared" si="48"/>
        <v>Cattedrale di Palermo</v>
      </c>
      <c r="W1573" s="1" t="str">
        <f>VLOOKUP(V1573,Attractions!C:G,4,0)</f>
        <v>Churches • Cathedrals</v>
      </c>
    </row>
    <row r="1574" spans="1:23">
      <c r="A1574" t="s">
        <v>100</v>
      </c>
      <c r="B1574" t="s">
        <v>1719</v>
      </c>
      <c r="C1574" t="s">
        <v>1897</v>
      </c>
      <c r="D1574">
        <v>4.8</v>
      </c>
      <c r="E1574">
        <v>5737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1</v>
      </c>
      <c r="T1574">
        <v>0</v>
      </c>
      <c r="U1574" t="b">
        <f t="shared" si="49"/>
        <v>0</v>
      </c>
      <c r="V1574" t="str">
        <f t="shared" si="48"/>
        <v>Saline di Trapani e Paceco</v>
      </c>
      <c r="W1574" s="1" t="str">
        <f>VLOOKUP(V1574,Attractions!C:G,4,0)</f>
        <v>Historic Sites • Points of Interest • Landmarks</v>
      </c>
    </row>
    <row r="1575" spans="1:23">
      <c r="A1575" t="s">
        <v>100</v>
      </c>
      <c r="B1575" t="s">
        <v>1719</v>
      </c>
      <c r="C1575" t="s">
        <v>1898</v>
      </c>
      <c r="D1575">
        <v>4.7</v>
      </c>
      <c r="E1575">
        <v>4502</v>
      </c>
      <c r="F1575">
        <v>1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1</v>
      </c>
      <c r="T1575">
        <v>0</v>
      </c>
      <c r="U1575" t="b">
        <f t="shared" si="49"/>
        <v>0</v>
      </c>
      <c r="V1575" t="str">
        <f t="shared" si="48"/>
        <v>Noto Antica</v>
      </c>
      <c r="W1575" s="1" t="str">
        <f>VLOOKUP(V1575,Attractions!C:G,4,0)</f>
        <v>Points of Interest • Landmarks • Historic Walking Areas</v>
      </c>
    </row>
    <row r="1576" spans="1:23">
      <c r="A1576" t="s">
        <v>100</v>
      </c>
      <c r="B1576" t="s">
        <v>1719</v>
      </c>
      <c r="C1576" t="s">
        <v>1899</v>
      </c>
      <c r="D1576">
        <v>4.5999999999999996</v>
      </c>
      <c r="E1576">
        <v>1804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 t="b">
        <f t="shared" si="49"/>
        <v>0</v>
      </c>
      <c r="V1576" t="str">
        <f t="shared" si="48"/>
        <v>Stromboli Volcano</v>
      </c>
      <c r="W1576" s="1" t="str">
        <f>VLOOKUP(V1576,Attractions!C:G,4,0)</f>
        <v>Volcanos</v>
      </c>
    </row>
    <row r="1577" spans="1:23">
      <c r="A1577" t="s">
        <v>100</v>
      </c>
      <c r="B1577" t="s">
        <v>1719</v>
      </c>
      <c r="C1577" t="s">
        <v>1900</v>
      </c>
      <c r="D1577">
        <v>4.7</v>
      </c>
      <c r="E1577">
        <v>2758</v>
      </c>
      <c r="F1577">
        <v>0</v>
      </c>
      <c r="G1577">
        <v>1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1</v>
      </c>
      <c r="T1577">
        <v>0</v>
      </c>
      <c r="U1577" t="b">
        <f t="shared" si="49"/>
        <v>0</v>
      </c>
      <c r="V1577" t="str">
        <f t="shared" si="48"/>
        <v>Palatine Chapel</v>
      </c>
      <c r="W1577" s="1" t="str">
        <f>VLOOKUP(V1577,Attractions!C:G,4,0)</f>
        <v>Churches • Cathedrals</v>
      </c>
    </row>
    <row r="1578" spans="1:23">
      <c r="A1578" t="s">
        <v>100</v>
      </c>
      <c r="B1578" t="s">
        <v>1719</v>
      </c>
      <c r="C1578" t="s">
        <v>1901</v>
      </c>
      <c r="D1578">
        <v>4.5</v>
      </c>
      <c r="E1578">
        <v>3763</v>
      </c>
      <c r="F1578">
        <v>0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 t="b">
        <f t="shared" si="49"/>
        <v>0</v>
      </c>
      <c r="V1578" t="str">
        <f t="shared" si="48"/>
        <v>Giardini della Villa Comunale</v>
      </c>
      <c r="W1578" s="1" t="str">
        <f>VLOOKUP(V1578,Attractions!C:G,4,0)</f>
        <v>Parks</v>
      </c>
    </row>
    <row r="1579" spans="1:23">
      <c r="A1579" t="s">
        <v>100</v>
      </c>
      <c r="B1579" t="s">
        <v>1719</v>
      </c>
      <c r="C1579" t="s">
        <v>1902</v>
      </c>
      <c r="D1579">
        <v>4.9000000000000004</v>
      </c>
      <c r="E1579">
        <v>1250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 t="b">
        <f t="shared" si="49"/>
        <v>0</v>
      </c>
      <c r="V1579" t="str">
        <f t="shared" si="48"/>
        <v>Palazzo Conte Federico</v>
      </c>
      <c r="W1579" s="1" t="str">
        <f>VLOOKUP(V1579,Attractions!C:G,4,0)</f>
        <v>Architectural Buildings</v>
      </c>
    </row>
    <row r="1580" spans="1:23">
      <c r="A1580" t="s">
        <v>100</v>
      </c>
      <c r="B1580" t="s">
        <v>1719</v>
      </c>
      <c r="C1580" t="s">
        <v>1903</v>
      </c>
      <c r="D1580">
        <v>4.7</v>
      </c>
      <c r="E1580">
        <v>1388</v>
      </c>
      <c r="F1580">
        <v>0</v>
      </c>
      <c r="G1580">
        <v>1</v>
      </c>
      <c r="H1580">
        <v>0</v>
      </c>
      <c r="I1580">
        <v>1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1</v>
      </c>
      <c r="T1580">
        <v>0</v>
      </c>
      <c r="U1580" t="b">
        <f t="shared" si="49"/>
        <v>0</v>
      </c>
      <c r="V1580" t="str">
        <f t="shared" si="48"/>
        <v>Chiesa del Gesu (Church of Jesus)</v>
      </c>
      <c r="W1580" s="1" t="str">
        <f>VLOOKUP(V1580,Attractions!C:G,4,0)</f>
        <v>Churches • Cathedrals</v>
      </c>
    </row>
    <row r="1581" spans="1:23">
      <c r="A1581" t="s">
        <v>100</v>
      </c>
      <c r="B1581" t="s">
        <v>1719</v>
      </c>
      <c r="C1581" t="s">
        <v>1904</v>
      </c>
      <c r="D1581">
        <v>4.9000000000000004</v>
      </c>
      <c r="E1581">
        <v>2626</v>
      </c>
      <c r="F1581">
        <v>1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 t="b">
        <f t="shared" si="49"/>
        <v>0</v>
      </c>
      <c r="V1581" t="str">
        <f t="shared" si="48"/>
        <v>Temple of Concordia</v>
      </c>
      <c r="W1581" s="1" t="str">
        <f>VLOOKUP(V1581,Attractions!C:G,4,0)</f>
        <v>Ancient Ruins</v>
      </c>
    </row>
    <row r="1582" spans="1:23">
      <c r="A1582" t="s">
        <v>100</v>
      </c>
      <c r="B1582" t="s">
        <v>1719</v>
      </c>
      <c r="C1582" t="s">
        <v>1905</v>
      </c>
      <c r="D1582">
        <v>4.5999999999999996</v>
      </c>
      <c r="E1582">
        <v>1502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1</v>
      </c>
      <c r="T1582">
        <v>0</v>
      </c>
      <c r="U1582" t="b">
        <f t="shared" si="49"/>
        <v>0</v>
      </c>
      <c r="V1582" t="str">
        <f t="shared" si="48"/>
        <v>Duomo di Messina (Messina Cathedral)</v>
      </c>
      <c r="W1582" s="1" t="str">
        <f>VLOOKUP(V1582,Attractions!C:G,4,0)</f>
        <v>Points of Interest • Landmarks</v>
      </c>
    </row>
    <row r="1583" spans="1:23">
      <c r="A1583" t="s">
        <v>100</v>
      </c>
      <c r="B1583" t="s">
        <v>1719</v>
      </c>
      <c r="C1583" t="s">
        <v>1906</v>
      </c>
      <c r="D1583">
        <v>4.8</v>
      </c>
      <c r="E1583">
        <v>976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0</v>
      </c>
      <c r="M1583">
        <v>1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 t="b">
        <f t="shared" si="49"/>
        <v>0</v>
      </c>
      <c r="V1583" t="str">
        <f t="shared" si="48"/>
        <v>Gambino Winery</v>
      </c>
      <c r="W1583" s="1" t="str">
        <f>VLOOKUP(V1583,Attractions!C:G,4,0)</f>
        <v>Wineries • Vineyards</v>
      </c>
    </row>
    <row r="1584" spans="1:23">
      <c r="A1584" t="s">
        <v>100</v>
      </c>
      <c r="B1584" t="s">
        <v>1719</v>
      </c>
      <c r="C1584" t="s">
        <v>1907</v>
      </c>
      <c r="D1584">
        <v>4.5999999999999996</v>
      </c>
      <c r="E1584">
        <v>595</v>
      </c>
      <c r="F1584">
        <v>0</v>
      </c>
      <c r="G1584">
        <v>0</v>
      </c>
      <c r="H1584">
        <v>1</v>
      </c>
      <c r="I1584">
        <v>0</v>
      </c>
      <c r="J1584">
        <v>0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</v>
      </c>
      <c r="R1584">
        <v>0</v>
      </c>
      <c r="S1584">
        <v>0</v>
      </c>
      <c r="T1584">
        <v>0</v>
      </c>
      <c r="U1584" t="b">
        <f t="shared" si="49"/>
        <v>0</v>
      </c>
      <c r="V1584" t="str">
        <f t="shared" si="48"/>
        <v>San Vito lo Capo (Beach Club)</v>
      </c>
      <c r="W1584" s="1" t="str">
        <f>VLOOKUP(V1584,Attractions!C:G,4,0)</f>
        <v>Beaches • Beach • Pool Clubs</v>
      </c>
    </row>
    <row r="1585" spans="1:23">
      <c r="A1585" t="s">
        <v>100</v>
      </c>
      <c r="B1585" t="s">
        <v>1719</v>
      </c>
      <c r="C1585" t="s">
        <v>1909</v>
      </c>
      <c r="D1585">
        <v>4.7</v>
      </c>
      <c r="E1585">
        <v>902</v>
      </c>
      <c r="F1585">
        <v>1</v>
      </c>
      <c r="G1585">
        <v>0</v>
      </c>
      <c r="H1585">
        <v>0</v>
      </c>
      <c r="I1585">
        <v>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 t="b">
        <f t="shared" si="49"/>
        <v>0</v>
      </c>
      <c r="V1585" t="str">
        <f t="shared" si="48"/>
        <v>Allied Landing Museum</v>
      </c>
      <c r="W1585" s="1" t="str">
        <f>VLOOKUP(V1585,Attractions!C:G,4,0)</f>
        <v>History Museums</v>
      </c>
    </row>
    <row r="1586" spans="1:23">
      <c r="A1586" t="s">
        <v>100</v>
      </c>
      <c r="B1586" t="s">
        <v>1719</v>
      </c>
      <c r="C1586" t="s">
        <v>1910</v>
      </c>
      <c r="D1586">
        <v>4.5999999999999996</v>
      </c>
      <c r="E1586">
        <v>1894</v>
      </c>
      <c r="F1586">
        <v>0</v>
      </c>
      <c r="G1586">
        <v>0</v>
      </c>
      <c r="H1586">
        <v>1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 t="b">
        <f t="shared" si="49"/>
        <v>0</v>
      </c>
      <c r="V1586" t="str">
        <f t="shared" si="48"/>
        <v>Piazza IX Aprile</v>
      </c>
      <c r="W1586" s="1" t="str">
        <f>VLOOKUP(V1586,Attractions!C:G,4,0)</f>
        <v>Scenic Walking Areas</v>
      </c>
    </row>
    <row r="1587" spans="1:23">
      <c r="A1587" t="s">
        <v>100</v>
      </c>
      <c r="B1587" t="s">
        <v>1719</v>
      </c>
      <c r="C1587" t="s">
        <v>1911</v>
      </c>
      <c r="D1587">
        <v>4.7</v>
      </c>
      <c r="E1587">
        <v>871</v>
      </c>
      <c r="F1587">
        <v>0</v>
      </c>
      <c r="G1587">
        <v>0</v>
      </c>
      <c r="H1587">
        <v>0</v>
      </c>
      <c r="I1587">
        <v>0</v>
      </c>
      <c r="J1587">
        <v>1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</v>
      </c>
      <c r="Q1587">
        <v>0</v>
      </c>
      <c r="R1587">
        <v>0</v>
      </c>
      <c r="S1587">
        <v>0</v>
      </c>
      <c r="T1587">
        <v>0</v>
      </c>
      <c r="U1587" t="b">
        <f t="shared" si="49"/>
        <v>0</v>
      </c>
      <c r="V1587" t="str">
        <f t="shared" si="48"/>
        <v>Archimedeion (Museo Archimede)</v>
      </c>
      <c r="W1587" s="1" t="str">
        <f>VLOOKUP(V1587,Attractions!C:G,4,0)</f>
        <v>Speciality Museums • Science Museums</v>
      </c>
    </row>
    <row r="1588" spans="1:23">
      <c r="A1588" t="s">
        <v>100</v>
      </c>
      <c r="B1588" t="s">
        <v>1719</v>
      </c>
      <c r="C1588" t="s">
        <v>1912</v>
      </c>
      <c r="D1588">
        <v>5</v>
      </c>
      <c r="E1588">
        <v>808</v>
      </c>
      <c r="F1588">
        <v>0</v>
      </c>
      <c r="G1588">
        <v>0</v>
      </c>
      <c r="H1588">
        <v>0</v>
      </c>
      <c r="I1588">
        <v>0</v>
      </c>
      <c r="J1588">
        <v>1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 t="b">
        <f t="shared" si="49"/>
        <v>0</v>
      </c>
      <c r="V1588" t="str">
        <f t="shared" si="48"/>
        <v>Museum of Sea Memory</v>
      </c>
      <c r="W1588" s="1" t="str">
        <f>VLOOKUP(V1588,Attractions!C:G,4,0)</f>
        <v>Speciality Museums</v>
      </c>
    </row>
    <row r="1589" spans="1:23">
      <c r="A1589" t="s">
        <v>100</v>
      </c>
      <c r="B1589" t="s">
        <v>1719</v>
      </c>
      <c r="C1589" t="s">
        <v>1913</v>
      </c>
      <c r="D1589">
        <v>4.7</v>
      </c>
      <c r="E1589">
        <v>1916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 t="b">
        <f t="shared" si="49"/>
        <v>0</v>
      </c>
      <c r="V1589" t="str">
        <f t="shared" si="48"/>
        <v>Mount Stromboli</v>
      </c>
      <c r="W1589" s="1" t="str">
        <f>VLOOKUP(V1589,Attractions!C:G,4,0)</f>
        <v>Volcanos</v>
      </c>
    </row>
    <row r="1590" spans="1:23">
      <c r="A1590" t="s">
        <v>100</v>
      </c>
      <c r="B1590" t="s">
        <v>1719</v>
      </c>
      <c r="C1590" t="s">
        <v>1914</v>
      </c>
      <c r="D1590">
        <v>4.5999999999999996</v>
      </c>
      <c r="E1590">
        <v>645</v>
      </c>
      <c r="F1590">
        <v>0</v>
      </c>
      <c r="G1590">
        <v>1</v>
      </c>
      <c r="H1590">
        <v>0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 t="b">
        <f t="shared" si="49"/>
        <v>0</v>
      </c>
      <c r="V1590" t="str">
        <f t="shared" si="48"/>
        <v>Santa Caterina d'Alessandria Church</v>
      </c>
      <c r="W1590" s="1" t="str">
        <f>VLOOKUP(V1590,Attractions!C:G,4,0)</f>
        <v>Architectural Buildings • Religious Sites</v>
      </c>
    </row>
    <row r="1591" spans="1:23">
      <c r="A1591" t="s">
        <v>100</v>
      </c>
      <c r="B1591" t="s">
        <v>1719</v>
      </c>
      <c r="C1591" t="s">
        <v>1915</v>
      </c>
      <c r="D1591">
        <v>4.5</v>
      </c>
      <c r="E1591">
        <v>1302</v>
      </c>
      <c r="F1591">
        <v>0</v>
      </c>
      <c r="G1591">
        <v>1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1</v>
      </c>
      <c r="T1591">
        <v>0</v>
      </c>
      <c r="U1591" t="b">
        <f t="shared" si="49"/>
        <v>0</v>
      </c>
      <c r="V1591" t="str">
        <f t="shared" si="48"/>
        <v>Messina Cathedral</v>
      </c>
      <c r="W1591" s="1" t="str">
        <f>VLOOKUP(V1591,Attractions!C:G,4,0)</f>
        <v>Churches • Cathedrals</v>
      </c>
    </row>
    <row r="1592" spans="1:23">
      <c r="A1592" t="s">
        <v>1916</v>
      </c>
      <c r="B1592" t="s">
        <v>1719</v>
      </c>
      <c r="C1592" t="s">
        <v>1918</v>
      </c>
      <c r="D1592">
        <v>4.5</v>
      </c>
      <c r="E1592">
        <v>5598</v>
      </c>
      <c r="F1592">
        <v>0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 t="b">
        <f t="shared" si="49"/>
        <v>0</v>
      </c>
      <c r="V1592" t="str">
        <f t="shared" si="48"/>
        <v>Lago di Braies</v>
      </c>
      <c r="W1592" s="1" t="str">
        <f>VLOOKUP(V1592,Attractions!C:G,4,0)</f>
        <v>Bodies of Water</v>
      </c>
    </row>
    <row r="1593" spans="1:23">
      <c r="A1593" t="s">
        <v>1916</v>
      </c>
      <c r="B1593" t="s">
        <v>1719</v>
      </c>
      <c r="C1593" t="s">
        <v>1925</v>
      </c>
      <c r="D1593">
        <v>4.8</v>
      </c>
      <c r="E1593">
        <v>3721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 t="b">
        <f t="shared" si="49"/>
        <v>0</v>
      </c>
      <c r="V1593" t="str">
        <f t="shared" si="48"/>
        <v>Gardens of Trauttmansdorff Castle</v>
      </c>
      <c r="W1593" s="1" t="str">
        <f>VLOOKUP(V1593,Attractions!C:G,4,0)</f>
        <v>Gardens</v>
      </c>
    </row>
    <row r="1594" spans="1:23">
      <c r="A1594" t="s">
        <v>1916</v>
      </c>
      <c r="B1594" t="s">
        <v>1719</v>
      </c>
      <c r="C1594" t="s">
        <v>1926</v>
      </c>
      <c r="D1594">
        <v>4.7</v>
      </c>
      <c r="E1594">
        <v>3147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 t="b">
        <f t="shared" si="49"/>
        <v>0</v>
      </c>
      <c r="V1594" t="str">
        <f t="shared" si="48"/>
        <v>Lago di Garda</v>
      </c>
      <c r="W1594" s="1" t="str">
        <f>VLOOKUP(V1594,Attractions!C:G,4,0)</f>
        <v>Bodies of Water</v>
      </c>
    </row>
    <row r="1595" spans="1:23">
      <c r="A1595" t="s">
        <v>1916</v>
      </c>
      <c r="B1595" t="s">
        <v>1719</v>
      </c>
      <c r="C1595" t="s">
        <v>1935</v>
      </c>
      <c r="D1595">
        <v>4.5999999999999996</v>
      </c>
      <c r="E1595">
        <v>3104</v>
      </c>
      <c r="F1595">
        <v>1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1</v>
      </c>
      <c r="T1595">
        <v>0</v>
      </c>
      <c r="U1595" t="b">
        <f t="shared" si="49"/>
        <v>0</v>
      </c>
      <c r="V1595" t="str">
        <f t="shared" si="48"/>
        <v>Piazza Duomo (Trento)</v>
      </c>
      <c r="W1595" s="1" t="str">
        <f>VLOOKUP(V1595,Attractions!C:G,4,0)</f>
        <v>Points of Interest • Landmarks • Historic Walking Areas</v>
      </c>
    </row>
    <row r="1596" spans="1:23">
      <c r="A1596" t="s">
        <v>1916</v>
      </c>
      <c r="B1596" t="s">
        <v>1719</v>
      </c>
      <c r="C1596" t="s">
        <v>1929</v>
      </c>
      <c r="D1596">
        <v>4.5</v>
      </c>
      <c r="E1596">
        <v>2724</v>
      </c>
      <c r="F1596">
        <v>1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 t="b">
        <f t="shared" si="49"/>
        <v>0</v>
      </c>
      <c r="V1596" t="str">
        <f t="shared" si="48"/>
        <v>South Tyrol Museum of Archaeology</v>
      </c>
      <c r="W1596" s="1" t="str">
        <f>VLOOKUP(V1596,Attractions!C:G,4,0)</f>
        <v>History Museums</v>
      </c>
    </row>
    <row r="1597" spans="1:23">
      <c r="A1597" t="s">
        <v>1916</v>
      </c>
      <c r="B1597" t="s">
        <v>1719</v>
      </c>
      <c r="C1597" t="s">
        <v>1938</v>
      </c>
      <c r="D1597">
        <v>4.4000000000000004</v>
      </c>
      <c r="E1597">
        <v>2594</v>
      </c>
      <c r="F1597">
        <v>1</v>
      </c>
      <c r="G1597">
        <v>0</v>
      </c>
      <c r="H1597">
        <v>0</v>
      </c>
      <c r="I1597">
        <v>1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1</v>
      </c>
      <c r="T1597">
        <v>0</v>
      </c>
      <c r="U1597" t="b">
        <f t="shared" si="49"/>
        <v>0</v>
      </c>
      <c r="V1597" t="str">
        <f t="shared" si="48"/>
        <v>Buonconsiglio Castle Museum</v>
      </c>
      <c r="W1597" s="1" t="str">
        <f>VLOOKUP(V1597,Attractions!C:G,4,0)</f>
        <v>Castles • Art Museums</v>
      </c>
    </row>
    <row r="1598" spans="1:23">
      <c r="A1598" t="s">
        <v>1916</v>
      </c>
      <c r="B1598" t="s">
        <v>1719</v>
      </c>
      <c r="C1598" t="s">
        <v>1928</v>
      </c>
      <c r="D1598">
        <v>4.8</v>
      </c>
      <c r="E1598">
        <v>2440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 t="b">
        <f t="shared" si="49"/>
        <v>0</v>
      </c>
      <c r="V1598" t="str">
        <f t="shared" si="48"/>
        <v>Kronplatz</v>
      </c>
      <c r="W1598" s="1" t="str">
        <f>VLOOKUP(V1598,Attractions!C:G,4,0)</f>
        <v>Ski • Snowboard Areas</v>
      </c>
    </row>
    <row r="1599" spans="1:23">
      <c r="A1599" t="s">
        <v>1916</v>
      </c>
      <c r="B1599" t="s">
        <v>1719</v>
      </c>
      <c r="C1599" t="s">
        <v>1934</v>
      </c>
      <c r="D1599">
        <v>4.5</v>
      </c>
      <c r="E1599">
        <v>2349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 t="b">
        <f t="shared" si="49"/>
        <v>0</v>
      </c>
      <c r="V1599" t="str">
        <f t="shared" si="48"/>
        <v>Centro Storico (Bolzano)</v>
      </c>
      <c r="W1599" s="1" t="str">
        <f>VLOOKUP(V1599,Attractions!C:G,4,0)</f>
        <v>Historic Walking Areas</v>
      </c>
    </row>
    <row r="1600" spans="1:23">
      <c r="A1600" t="s">
        <v>1916</v>
      </c>
      <c r="B1600" t="s">
        <v>1719</v>
      </c>
      <c r="C1600" t="s">
        <v>1917</v>
      </c>
      <c r="D1600">
        <v>4.7</v>
      </c>
      <c r="E1600">
        <v>2295</v>
      </c>
      <c r="F1600">
        <v>0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1</v>
      </c>
      <c r="S1600">
        <v>0</v>
      </c>
      <c r="T1600">
        <v>0</v>
      </c>
      <c r="U1600" t="b">
        <f t="shared" si="49"/>
        <v>0</v>
      </c>
      <c r="V1600" t="str">
        <f t="shared" si="48"/>
        <v>Tre Cime di Lavaredo</v>
      </c>
      <c r="W1600" s="1" t="str">
        <f>VLOOKUP(V1600,Attractions!C:G,4,0)</f>
        <v>Mountains</v>
      </c>
    </row>
    <row r="1601" spans="1:23">
      <c r="A1601" t="s">
        <v>1916</v>
      </c>
      <c r="B1601" t="s">
        <v>1719</v>
      </c>
      <c r="C1601" t="s">
        <v>1927</v>
      </c>
      <c r="D1601">
        <v>4.5999999999999996</v>
      </c>
      <c r="E1601">
        <v>2289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1</v>
      </c>
      <c r="P1601">
        <v>0</v>
      </c>
      <c r="Q1601">
        <v>0</v>
      </c>
      <c r="R1601">
        <v>0</v>
      </c>
      <c r="S1601">
        <v>0</v>
      </c>
      <c r="T1601">
        <v>0</v>
      </c>
      <c r="U1601" t="b">
        <f t="shared" si="49"/>
        <v>0</v>
      </c>
      <c r="V1601" t="str">
        <f t="shared" si="48"/>
        <v>Renon (Ritten) Cable Car</v>
      </c>
      <c r="W1601" s="1" t="str">
        <f>VLOOKUP(V1601,Attractions!C:G,4,0)</f>
        <v>Trams</v>
      </c>
    </row>
    <row r="1602" spans="1:23">
      <c r="A1602" t="s">
        <v>1916</v>
      </c>
      <c r="B1602" t="s">
        <v>1719</v>
      </c>
      <c r="C1602" t="s">
        <v>1933</v>
      </c>
      <c r="D1602">
        <v>4.5</v>
      </c>
      <c r="E1602">
        <v>2010</v>
      </c>
      <c r="F1602">
        <v>0</v>
      </c>
      <c r="G1602">
        <v>0</v>
      </c>
      <c r="H1602">
        <v>1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 t="b">
        <f t="shared" si="49"/>
        <v>0</v>
      </c>
      <c r="V1602" t="str">
        <f t="shared" ref="V1602:V1665" si="50">C1602</f>
        <v>Lake Molveno</v>
      </c>
      <c r="W1602" s="1" t="str">
        <f>VLOOKUP(V1602,Attractions!C:G,4,0)</f>
        <v>Bodies of Water</v>
      </c>
    </row>
    <row r="1603" spans="1:23">
      <c r="A1603" t="s">
        <v>1916</v>
      </c>
      <c r="B1603" t="s">
        <v>1719</v>
      </c>
      <c r="C1603" t="s">
        <v>1930</v>
      </c>
      <c r="D1603">
        <v>4.5999999999999996</v>
      </c>
      <c r="E1603">
        <v>1942</v>
      </c>
      <c r="F1603">
        <v>0</v>
      </c>
      <c r="G1603">
        <v>0</v>
      </c>
      <c r="H1603">
        <v>1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 t="b">
        <f t="shared" ref="U1603:U1666" si="51">IF(AND(F1603=0,G1603=0,H1603=0,I1603=0,J1603=0,L1603=0,M1603=0,N1603=0,O1603=0,P1603=0,Q1603=0,R1603=0,S1603=0,K1603=0),TRUE,FALSE)</f>
        <v>0</v>
      </c>
      <c r="V1603" t="str">
        <f t="shared" si="50"/>
        <v>Lake Caldaro</v>
      </c>
      <c r="W1603" s="1" t="str">
        <f>VLOOKUP(V1603,Attractions!C:G,4,0)</f>
        <v>Bodies of Water</v>
      </c>
    </row>
    <row r="1604" spans="1:23">
      <c r="A1604" t="s">
        <v>1916</v>
      </c>
      <c r="B1604" t="s">
        <v>1719</v>
      </c>
      <c r="C1604" t="s">
        <v>1947</v>
      </c>
      <c r="D1604">
        <v>4.3</v>
      </c>
      <c r="E1604">
        <v>1784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1</v>
      </c>
      <c r="T1604">
        <v>0</v>
      </c>
      <c r="U1604" t="b">
        <f t="shared" si="51"/>
        <v>0</v>
      </c>
      <c r="V1604" t="str">
        <f t="shared" si="50"/>
        <v>Piazza Walther</v>
      </c>
      <c r="W1604" s="1" t="str">
        <f>VLOOKUP(V1604,Attractions!C:G,4,0)</f>
        <v>Points of Interest • Landmarks</v>
      </c>
    </row>
    <row r="1605" spans="1:23">
      <c r="A1605" t="s">
        <v>1916</v>
      </c>
      <c r="B1605" t="s">
        <v>1719</v>
      </c>
      <c r="C1605" t="s">
        <v>1943</v>
      </c>
      <c r="D1605">
        <v>4.5</v>
      </c>
      <c r="E1605">
        <v>1682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1</v>
      </c>
      <c r="T1605">
        <v>0</v>
      </c>
      <c r="U1605" t="b">
        <f t="shared" si="51"/>
        <v>0</v>
      </c>
      <c r="V1605" t="str">
        <f t="shared" si="50"/>
        <v>Old Town (Bolzano)</v>
      </c>
      <c r="W1605" s="1" t="str">
        <f>VLOOKUP(V1605,Attractions!C:G,4,0)</f>
        <v>Neighborhoods • Points of Interest • Landmarks</v>
      </c>
    </row>
    <row r="1606" spans="1:23">
      <c r="A1606" t="s">
        <v>1916</v>
      </c>
      <c r="B1606" t="s">
        <v>1719</v>
      </c>
      <c r="C1606" t="s">
        <v>1937</v>
      </c>
      <c r="D1606">
        <v>4.5999999999999996</v>
      </c>
      <c r="E1606">
        <v>1637</v>
      </c>
      <c r="F1606">
        <v>0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1</v>
      </c>
      <c r="S1606">
        <v>0</v>
      </c>
      <c r="T1606">
        <v>0</v>
      </c>
      <c r="U1606" t="b">
        <f t="shared" si="51"/>
        <v>0</v>
      </c>
      <c r="V1606" t="str">
        <f t="shared" si="50"/>
        <v>Tappeiner Promenade</v>
      </c>
      <c r="W1606" s="1" t="str">
        <f>VLOOKUP(V1606,Attractions!C:G,4,0)</f>
        <v>Hiking Trails</v>
      </c>
    </row>
    <row r="1607" spans="1:23">
      <c r="A1607" t="s">
        <v>1916</v>
      </c>
      <c r="B1607" t="s">
        <v>1719</v>
      </c>
      <c r="C1607" t="s">
        <v>1942</v>
      </c>
      <c r="D1607">
        <v>4.5999999999999996</v>
      </c>
      <c r="E1607">
        <v>1578</v>
      </c>
      <c r="F1607">
        <v>0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1</v>
      </c>
      <c r="T1607">
        <v>0</v>
      </c>
      <c r="U1607" t="b">
        <f t="shared" si="51"/>
        <v>0</v>
      </c>
      <c r="V1607" t="str">
        <f t="shared" si="50"/>
        <v>Lago di Tovel</v>
      </c>
      <c r="W1607" s="1" t="str">
        <f>VLOOKUP(V1607,Attractions!C:G,4,0)</f>
        <v>Bodies of Water • Points of Interest • Landmarks</v>
      </c>
    </row>
    <row r="1608" spans="1:23">
      <c r="A1608" t="s">
        <v>1916</v>
      </c>
      <c r="B1608" t="s">
        <v>1719</v>
      </c>
      <c r="C1608" t="s">
        <v>1940</v>
      </c>
      <c r="D1608">
        <v>4.4000000000000004</v>
      </c>
      <c r="E1608">
        <v>1471</v>
      </c>
      <c r="F1608">
        <v>0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 t="b">
        <f t="shared" si="51"/>
        <v>0</v>
      </c>
      <c r="V1608" t="str">
        <f t="shared" si="50"/>
        <v>Lago di Toblino</v>
      </c>
      <c r="W1608" s="1" t="str">
        <f>VLOOKUP(V1608,Attractions!C:G,4,0)</f>
        <v>Bodies of Water</v>
      </c>
    </row>
    <row r="1609" spans="1:23">
      <c r="A1609" t="s">
        <v>1916</v>
      </c>
      <c r="B1609" t="s">
        <v>1719</v>
      </c>
      <c r="C1609" t="s">
        <v>1936</v>
      </c>
      <c r="D1609">
        <v>4.7</v>
      </c>
      <c r="E1609">
        <v>1465</v>
      </c>
      <c r="F1609">
        <v>0</v>
      </c>
      <c r="G1609">
        <v>0</v>
      </c>
      <c r="H1609">
        <v>1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 t="b">
        <f t="shared" si="51"/>
        <v>0</v>
      </c>
      <c r="V1609" t="str">
        <f t="shared" si="50"/>
        <v>Varone Waterfall Cave Park</v>
      </c>
      <c r="W1609" s="1" t="str">
        <f>VLOOKUP(V1609,Attractions!C:G,4,0)</f>
        <v>Waterfalls</v>
      </c>
    </row>
    <row r="1610" spans="1:23">
      <c r="A1610" t="s">
        <v>1916</v>
      </c>
      <c r="B1610" t="s">
        <v>1719</v>
      </c>
      <c r="C1610" t="s">
        <v>1920</v>
      </c>
      <c r="D1610">
        <v>4.4000000000000004</v>
      </c>
      <c r="E1610">
        <v>1395</v>
      </c>
      <c r="F1610">
        <v>0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 t="b">
        <f t="shared" si="51"/>
        <v>0</v>
      </c>
      <c r="V1610" t="str">
        <f t="shared" si="50"/>
        <v>Lago di Misurina</v>
      </c>
      <c r="W1610" s="1" t="str">
        <f>VLOOKUP(V1610,Attractions!C:G,4,0)</f>
        <v>Bodies of Water</v>
      </c>
    </row>
    <row r="1611" spans="1:23">
      <c r="A1611" t="s">
        <v>1916</v>
      </c>
      <c r="B1611" t="s">
        <v>1719</v>
      </c>
      <c r="C1611" t="s">
        <v>1931</v>
      </c>
      <c r="D1611">
        <v>4.5999999999999996</v>
      </c>
      <c r="E1611">
        <v>1359</v>
      </c>
      <c r="F1611">
        <v>0</v>
      </c>
      <c r="G1611">
        <v>0</v>
      </c>
      <c r="H1611">
        <v>1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1</v>
      </c>
      <c r="S1611">
        <v>0</v>
      </c>
      <c r="T1611">
        <v>0</v>
      </c>
      <c r="U1611" t="b">
        <f t="shared" si="51"/>
        <v>0</v>
      </c>
      <c r="V1611" t="str">
        <f t="shared" si="50"/>
        <v>Ponale Road Path</v>
      </c>
      <c r="W1611" s="1" t="str">
        <f>VLOOKUP(V1611,Attractions!C:G,4,0)</f>
        <v>Biking Trails • Hiking Trails</v>
      </c>
    </row>
    <row r="1612" spans="1:23">
      <c r="A1612" t="s">
        <v>1916</v>
      </c>
      <c r="B1612" t="s">
        <v>1719</v>
      </c>
      <c r="C1612" t="s">
        <v>1948</v>
      </c>
      <c r="D1612">
        <v>4.5999999999999996</v>
      </c>
      <c r="E1612">
        <v>1270</v>
      </c>
      <c r="F1612">
        <v>0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 t="b">
        <f t="shared" si="51"/>
        <v>0</v>
      </c>
      <c r="V1612" t="str">
        <f t="shared" si="50"/>
        <v>Lake Levico</v>
      </c>
      <c r="W1612" s="1" t="str">
        <f>VLOOKUP(V1612,Attractions!C:G,4,0)</f>
        <v>Bodies of Water</v>
      </c>
    </row>
    <row r="1613" spans="1:23">
      <c r="A1613" t="s">
        <v>1916</v>
      </c>
      <c r="B1613" t="s">
        <v>1719</v>
      </c>
      <c r="C1613" t="s">
        <v>1924</v>
      </c>
      <c r="D1613">
        <v>4.5999999999999996</v>
      </c>
      <c r="E1613">
        <v>1252</v>
      </c>
      <c r="F1613">
        <v>0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0</v>
      </c>
      <c r="S1613">
        <v>0</v>
      </c>
      <c r="T1613">
        <v>0</v>
      </c>
      <c r="U1613" t="b">
        <f t="shared" si="51"/>
        <v>0</v>
      </c>
      <c r="V1613" t="str">
        <f t="shared" si="50"/>
        <v>Lake Ledro</v>
      </c>
      <c r="W1613" s="1" t="str">
        <f>VLOOKUP(V1613,Attractions!C:G,4,0)</f>
        <v>Bodies of Water • Beaches</v>
      </c>
    </row>
    <row r="1614" spans="1:23">
      <c r="A1614" t="s">
        <v>1916</v>
      </c>
      <c r="B1614" t="s">
        <v>1719</v>
      </c>
      <c r="C1614" t="s">
        <v>1949</v>
      </c>
      <c r="D1614">
        <v>4.5999999999999996</v>
      </c>
      <c r="E1614">
        <v>1005</v>
      </c>
      <c r="F1614">
        <v>0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 t="b">
        <f t="shared" si="51"/>
        <v>0</v>
      </c>
      <c r="V1614" t="str">
        <f t="shared" si="50"/>
        <v>Val Gardena</v>
      </c>
      <c r="W1614" s="1" t="str">
        <f>VLOOKUP(V1614,Attractions!C:G,4,0)</f>
        <v>Ski • Snowboard Areas</v>
      </c>
    </row>
    <row r="1615" spans="1:23">
      <c r="A1615" t="s">
        <v>1916</v>
      </c>
      <c r="B1615" t="s">
        <v>1719</v>
      </c>
      <c r="C1615" t="s">
        <v>1918</v>
      </c>
      <c r="D1615">
        <v>4.7</v>
      </c>
      <c r="E1615">
        <v>951</v>
      </c>
      <c r="F1615">
        <v>0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 t="b">
        <f t="shared" si="51"/>
        <v>0</v>
      </c>
      <c r="V1615" t="str">
        <f t="shared" si="50"/>
        <v>Lago di Braies</v>
      </c>
      <c r="W1615" s="1" t="str">
        <f>VLOOKUP(V1615,Attractions!C:G,4,0)</f>
        <v>Bodies of Water</v>
      </c>
    </row>
    <row r="1616" spans="1:23">
      <c r="A1616" t="s">
        <v>1916</v>
      </c>
      <c r="B1616" t="s">
        <v>1719</v>
      </c>
      <c r="C1616" t="s">
        <v>1945</v>
      </c>
      <c r="D1616">
        <v>4.5999999999999996</v>
      </c>
      <c r="E1616">
        <v>919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U1616" t="b">
        <f t="shared" si="51"/>
        <v>0</v>
      </c>
      <c r="V1616" t="str">
        <f t="shared" si="50"/>
        <v>Reschensee (Resia Lake)</v>
      </c>
      <c r="W1616" s="1" t="str">
        <f>VLOOKUP(V1616,Attractions!C:G,4,0)</f>
        <v>Points of Interest • Landmarks</v>
      </c>
    </row>
    <row r="1617" spans="1:23">
      <c r="A1617" t="s">
        <v>1916</v>
      </c>
      <c r="B1617" t="s">
        <v>1719</v>
      </c>
      <c r="C1617" t="s">
        <v>1946</v>
      </c>
      <c r="D1617">
        <v>4.7</v>
      </c>
      <c r="E1617">
        <v>815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1</v>
      </c>
      <c r="T1617">
        <v>0</v>
      </c>
      <c r="U1617" t="b">
        <f t="shared" si="51"/>
        <v>0</v>
      </c>
      <c r="V1617" t="str">
        <f t="shared" si="50"/>
        <v>Stelvio Pass (Passo dello Stelvio)</v>
      </c>
      <c r="W1617" s="1" t="str">
        <f>VLOOKUP(V1617,Attractions!C:G,4,0)</f>
        <v>Points of Interest • Landmarks</v>
      </c>
    </row>
    <row r="1618" spans="1:23">
      <c r="A1618" t="s">
        <v>1916</v>
      </c>
      <c r="B1618" t="s">
        <v>1719</v>
      </c>
      <c r="C1618" t="s">
        <v>1944</v>
      </c>
      <c r="D1618">
        <v>4.7</v>
      </c>
      <c r="E1618">
        <v>793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1</v>
      </c>
      <c r="T1618">
        <v>0</v>
      </c>
      <c r="U1618" t="b">
        <f t="shared" si="51"/>
        <v>0</v>
      </c>
      <c r="V1618" t="str">
        <f t="shared" si="50"/>
        <v>Dolomiti Superski (Alpe di Siusi)</v>
      </c>
      <c r="W1618" s="1" t="str">
        <f>VLOOKUP(V1618,Attractions!C:G,4,0)</f>
        <v>Points of Interest • Landmarks</v>
      </c>
    </row>
    <row r="1619" spans="1:23">
      <c r="A1619" t="s">
        <v>1916</v>
      </c>
      <c r="B1619" t="s">
        <v>1719</v>
      </c>
      <c r="C1619" t="s">
        <v>1921</v>
      </c>
      <c r="D1619">
        <v>4.7</v>
      </c>
      <c r="E1619">
        <v>739</v>
      </c>
      <c r="F1619">
        <v>0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1</v>
      </c>
      <c r="S1619">
        <v>1</v>
      </c>
      <c r="T1619">
        <v>0</v>
      </c>
      <c r="U1619" t="b">
        <f t="shared" si="51"/>
        <v>0</v>
      </c>
      <c r="V1619" t="str">
        <f t="shared" si="50"/>
        <v>Passo Giau</v>
      </c>
      <c r="W1619" s="1" t="str">
        <f>VLOOKUP(V1619,Attractions!C:G,4,0)</f>
        <v>Mountains • Points of Interest • Landmarks</v>
      </c>
    </row>
    <row r="1620" spans="1:23">
      <c r="A1620" t="s">
        <v>1916</v>
      </c>
      <c r="B1620" t="s">
        <v>1719</v>
      </c>
      <c r="C1620" t="s">
        <v>1922</v>
      </c>
      <c r="D1620">
        <v>4.8</v>
      </c>
      <c r="E1620">
        <v>687</v>
      </c>
      <c r="F1620">
        <v>0</v>
      </c>
      <c r="G1620">
        <v>0</v>
      </c>
      <c r="H1620">
        <v>1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0</v>
      </c>
      <c r="U1620" t="b">
        <f t="shared" si="51"/>
        <v>0</v>
      </c>
      <c r="V1620" t="str">
        <f t="shared" si="50"/>
        <v>Marmolada</v>
      </c>
      <c r="W1620" s="1" t="str">
        <f>VLOOKUP(V1620,Attractions!C:G,4,0)</f>
        <v>Mountains</v>
      </c>
    </row>
    <row r="1621" spans="1:23">
      <c r="A1621" t="s">
        <v>1916</v>
      </c>
      <c r="B1621" t="s">
        <v>1719</v>
      </c>
      <c r="C1621" t="s">
        <v>1919</v>
      </c>
      <c r="D1621">
        <v>4.8</v>
      </c>
      <c r="E1621">
        <v>482</v>
      </c>
      <c r="F1621">
        <v>0</v>
      </c>
      <c r="G1621">
        <v>0</v>
      </c>
      <c r="H1621">
        <v>1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</v>
      </c>
      <c r="S1621">
        <v>0</v>
      </c>
      <c r="T1621">
        <v>0</v>
      </c>
      <c r="U1621" t="b">
        <f t="shared" si="51"/>
        <v>0</v>
      </c>
      <c r="V1621" t="str">
        <f t="shared" si="50"/>
        <v>Seceda</v>
      </c>
      <c r="W1621" s="1" t="str">
        <f>VLOOKUP(V1621,Attractions!C:G,4,0)</f>
        <v>Mountains</v>
      </c>
    </row>
    <row r="1622" spans="1:23">
      <c r="A1622" t="s">
        <v>101</v>
      </c>
      <c r="B1622" t="s">
        <v>1719</v>
      </c>
      <c r="C1622" t="s">
        <v>1950</v>
      </c>
      <c r="D1622">
        <v>4.8</v>
      </c>
      <c r="E1622">
        <v>2085</v>
      </c>
      <c r="F1622">
        <v>0</v>
      </c>
      <c r="G1622">
        <v>0</v>
      </c>
      <c r="H1622">
        <v>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1</v>
      </c>
      <c r="R1622">
        <v>0</v>
      </c>
      <c r="S1622">
        <v>0</v>
      </c>
      <c r="T1622">
        <v>0</v>
      </c>
      <c r="U1622" t="b">
        <f t="shared" si="51"/>
        <v>0</v>
      </c>
      <c r="V1622" t="str">
        <f t="shared" si="50"/>
        <v>Cala Goloritze</v>
      </c>
      <c r="W1622" s="1" t="str">
        <f>VLOOKUP(V1622,Attractions!C:G,4,0)</f>
        <v>Beaches</v>
      </c>
    </row>
    <row r="1623" spans="1:23">
      <c r="A1623" t="s">
        <v>101</v>
      </c>
      <c r="B1623" t="s">
        <v>1719</v>
      </c>
      <c r="C1623" t="s">
        <v>1951</v>
      </c>
      <c r="D1623">
        <v>4.3</v>
      </c>
      <c r="E1623">
        <v>6260</v>
      </c>
      <c r="F1623">
        <v>0</v>
      </c>
      <c r="G1623">
        <v>0</v>
      </c>
      <c r="H1623">
        <v>1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0</v>
      </c>
      <c r="U1623" t="b">
        <f t="shared" si="51"/>
        <v>0</v>
      </c>
      <c r="V1623" t="str">
        <f t="shared" si="50"/>
        <v>La Pelosa Beach</v>
      </c>
      <c r="W1623" s="1" t="str">
        <f>VLOOKUP(V1623,Attractions!C:G,4,0)</f>
        <v>Beaches</v>
      </c>
    </row>
    <row r="1624" spans="1:23">
      <c r="A1624" t="s">
        <v>101</v>
      </c>
      <c r="B1624" t="s">
        <v>1719</v>
      </c>
      <c r="C1624" t="s">
        <v>1952</v>
      </c>
      <c r="D1624">
        <v>4.0999999999999996</v>
      </c>
      <c r="E1624">
        <v>3808</v>
      </c>
      <c r="F1624">
        <v>0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0</v>
      </c>
      <c r="S1624">
        <v>0</v>
      </c>
      <c r="T1624">
        <v>0</v>
      </c>
      <c r="U1624" t="b">
        <f t="shared" si="51"/>
        <v>0</v>
      </c>
      <c r="V1624" t="str">
        <f t="shared" si="50"/>
        <v>Spiaggia di Tuerredda</v>
      </c>
      <c r="W1624" s="1" t="str">
        <f>VLOOKUP(V1624,Attractions!C:G,4,0)</f>
        <v>Beaches</v>
      </c>
    </row>
    <row r="1625" spans="1:23">
      <c r="A1625" t="s">
        <v>101</v>
      </c>
      <c r="B1625" t="s">
        <v>1719</v>
      </c>
      <c r="C1625" t="s">
        <v>1953</v>
      </c>
      <c r="D1625">
        <v>4.7</v>
      </c>
      <c r="E1625">
        <v>1813</v>
      </c>
      <c r="F1625">
        <v>0</v>
      </c>
      <c r="G1625">
        <v>0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0</v>
      </c>
      <c r="S1625">
        <v>0</v>
      </c>
      <c r="T1625">
        <v>0</v>
      </c>
      <c r="U1625" t="b">
        <f t="shared" si="51"/>
        <v>0</v>
      </c>
      <c r="V1625" t="str">
        <f t="shared" si="50"/>
        <v>Cala Coticcio</v>
      </c>
      <c r="W1625" s="1" t="str">
        <f>VLOOKUP(V1625,Attractions!C:G,4,0)</f>
        <v>Beaches</v>
      </c>
    </row>
    <row r="1626" spans="1:23">
      <c r="A1626" t="s">
        <v>101</v>
      </c>
      <c r="B1626" t="s">
        <v>1719</v>
      </c>
      <c r="C1626" t="s">
        <v>1954</v>
      </c>
      <c r="D1626">
        <v>4.5999999999999996</v>
      </c>
      <c r="E1626">
        <v>2660</v>
      </c>
      <c r="F1626">
        <v>0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0</v>
      </c>
      <c r="U1626" t="b">
        <f t="shared" si="51"/>
        <v>0</v>
      </c>
      <c r="V1626" t="str">
        <f t="shared" si="50"/>
        <v>Porto Giunco Beach</v>
      </c>
      <c r="W1626" s="1" t="str">
        <f>VLOOKUP(V1626,Attractions!C:G,4,0)</f>
        <v>Beaches</v>
      </c>
    </row>
    <row r="1627" spans="1:23">
      <c r="A1627" t="s">
        <v>101</v>
      </c>
      <c r="B1627" t="s">
        <v>1719</v>
      </c>
      <c r="C1627" t="s">
        <v>1955</v>
      </c>
      <c r="D1627">
        <v>4.8</v>
      </c>
      <c r="E1627">
        <v>2851</v>
      </c>
      <c r="F1627">
        <v>0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 t="b">
        <f t="shared" si="51"/>
        <v>0</v>
      </c>
      <c r="V1627" t="str">
        <f t="shared" si="50"/>
        <v>La Maddalena Archipelago National Park</v>
      </c>
      <c r="W1627" s="1" t="str">
        <f>VLOOKUP(V1627,Attractions!C:G,4,0)</f>
        <v>National Parks</v>
      </c>
    </row>
    <row r="1628" spans="1:23">
      <c r="A1628" t="s">
        <v>101</v>
      </c>
      <c r="B1628" t="s">
        <v>1719</v>
      </c>
      <c r="C1628" t="s">
        <v>1956</v>
      </c>
      <c r="D1628">
        <v>4.2</v>
      </c>
      <c r="E1628">
        <v>2040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0</v>
      </c>
      <c r="S1628">
        <v>0</v>
      </c>
      <c r="T1628">
        <v>0</v>
      </c>
      <c r="U1628" t="b">
        <f t="shared" si="51"/>
        <v>0</v>
      </c>
      <c r="V1628" t="str">
        <f t="shared" si="50"/>
        <v>Spiaggia di Mari Pintau</v>
      </c>
      <c r="W1628" s="1" t="str">
        <f>VLOOKUP(V1628,Attractions!C:G,4,0)</f>
        <v>Beaches</v>
      </c>
    </row>
    <row r="1629" spans="1:23">
      <c r="A1629" t="s">
        <v>101</v>
      </c>
      <c r="B1629" t="s">
        <v>1719</v>
      </c>
      <c r="C1629" t="s">
        <v>1957</v>
      </c>
      <c r="D1629">
        <v>4.5</v>
      </c>
      <c r="E1629">
        <v>1906</v>
      </c>
      <c r="F1629">
        <v>0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1</v>
      </c>
      <c r="R1629">
        <v>0</v>
      </c>
      <c r="S1629">
        <v>0</v>
      </c>
      <c r="T1629">
        <v>0</v>
      </c>
      <c r="U1629" t="b">
        <f t="shared" si="51"/>
        <v>0</v>
      </c>
      <c r="V1629" t="str">
        <f t="shared" si="50"/>
        <v>Spiaggia di Is Arutas</v>
      </c>
      <c r="W1629" s="1" t="str">
        <f>VLOOKUP(V1629,Attractions!C:G,4,0)</f>
        <v>Beaches</v>
      </c>
    </row>
    <row r="1630" spans="1:23">
      <c r="A1630" t="s">
        <v>101</v>
      </c>
      <c r="B1630" t="s">
        <v>1719</v>
      </c>
      <c r="C1630" t="s">
        <v>1958</v>
      </c>
      <c r="D1630">
        <v>4.4000000000000004</v>
      </c>
      <c r="E1630">
        <v>2357</v>
      </c>
      <c r="F1630">
        <v>0</v>
      </c>
      <c r="G1630">
        <v>0</v>
      </c>
      <c r="H1630">
        <v>1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 t="b">
        <f t="shared" si="51"/>
        <v>0</v>
      </c>
      <c r="V1630" t="str">
        <f t="shared" si="50"/>
        <v>Porto Giunco</v>
      </c>
      <c r="W1630" s="1" t="str">
        <f>VLOOKUP(V1630,Attractions!C:G,4,0)</f>
        <v>Beaches</v>
      </c>
    </row>
    <row r="1631" spans="1:23">
      <c r="A1631" t="s">
        <v>101</v>
      </c>
      <c r="B1631" t="s">
        <v>1719</v>
      </c>
      <c r="C1631" t="s">
        <v>1959</v>
      </c>
      <c r="D1631">
        <v>4.7</v>
      </c>
      <c r="E1631">
        <v>1990</v>
      </c>
      <c r="F1631">
        <v>0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0</v>
      </c>
      <c r="U1631" t="b">
        <f t="shared" si="51"/>
        <v>0</v>
      </c>
      <c r="V1631" t="str">
        <f t="shared" si="50"/>
        <v>Capo Testa</v>
      </c>
      <c r="W1631" s="1" t="str">
        <f>VLOOKUP(V1631,Attractions!C:G,4,0)</f>
        <v>Nature • Wildlife Areas • Hiking Trails</v>
      </c>
    </row>
    <row r="1632" spans="1:23">
      <c r="A1632" t="s">
        <v>101</v>
      </c>
      <c r="B1632" t="s">
        <v>1719</v>
      </c>
      <c r="C1632" t="s">
        <v>1961</v>
      </c>
      <c r="D1632">
        <v>4.5</v>
      </c>
      <c r="E1632">
        <v>2130</v>
      </c>
      <c r="F1632">
        <v>0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1</v>
      </c>
      <c r="R1632">
        <v>0</v>
      </c>
      <c r="S1632">
        <v>0</v>
      </c>
      <c r="T1632">
        <v>0</v>
      </c>
      <c r="U1632" t="b">
        <f t="shared" si="51"/>
        <v>0</v>
      </c>
      <c r="V1632" t="str">
        <f t="shared" si="50"/>
        <v>Cala Gonone</v>
      </c>
      <c r="W1632" s="1" t="str">
        <f>VLOOKUP(V1632,Attractions!C:G,4,0)</f>
        <v>Beaches • Nature • Wildlife Areas</v>
      </c>
    </row>
    <row r="1633" spans="1:23">
      <c r="A1633" t="s">
        <v>101</v>
      </c>
      <c r="B1633" t="s">
        <v>1719</v>
      </c>
      <c r="C1633" t="s">
        <v>1963</v>
      </c>
      <c r="D1633">
        <v>4.5999999999999996</v>
      </c>
      <c r="E1633">
        <v>1214</v>
      </c>
      <c r="F1633">
        <v>0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v>0</v>
      </c>
      <c r="T1633">
        <v>0</v>
      </c>
      <c r="U1633" t="b">
        <f t="shared" si="51"/>
        <v>0</v>
      </c>
      <c r="V1633" t="str">
        <f t="shared" si="50"/>
        <v>Cala Brandinchi</v>
      </c>
      <c r="W1633" s="1" t="str">
        <f>VLOOKUP(V1633,Attractions!C:G,4,0)</f>
        <v>Beaches</v>
      </c>
    </row>
    <row r="1634" spans="1:23">
      <c r="A1634" t="s">
        <v>101</v>
      </c>
      <c r="B1634" t="s">
        <v>1719</v>
      </c>
      <c r="C1634" t="s">
        <v>1964</v>
      </c>
      <c r="D1634">
        <v>4.5</v>
      </c>
      <c r="E1634">
        <v>1873</v>
      </c>
      <c r="F1634">
        <v>1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 t="b">
        <f t="shared" si="51"/>
        <v>0</v>
      </c>
      <c r="V1634" t="str">
        <f t="shared" si="50"/>
        <v>Su Nuraxi di Barumini</v>
      </c>
      <c r="W1634" s="1" t="str">
        <f>VLOOKUP(V1634,Attractions!C:G,4,0)</f>
        <v>Ancient Ruins</v>
      </c>
    </row>
    <row r="1635" spans="1:23">
      <c r="A1635" t="s">
        <v>101</v>
      </c>
      <c r="B1635" t="s">
        <v>1719</v>
      </c>
      <c r="C1635" t="s">
        <v>1965</v>
      </c>
      <c r="D1635">
        <v>4.5</v>
      </c>
      <c r="E1635">
        <v>566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1</v>
      </c>
      <c r="M1635">
        <v>1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 t="b">
        <f t="shared" si="51"/>
        <v>0</v>
      </c>
      <c r="V1635" t="str">
        <f t="shared" si="50"/>
        <v>Mercato di San Benedetto</v>
      </c>
      <c r="W1635" s="1" t="str">
        <f>VLOOKUP(V1635,Attractions!C:G,4,0)</f>
        <v>Flea • Street Markets • Farmers Markets</v>
      </c>
    </row>
    <row r="1636" spans="1:23">
      <c r="A1636" t="s">
        <v>101</v>
      </c>
      <c r="B1636" t="s">
        <v>1719</v>
      </c>
      <c r="C1636" t="s">
        <v>1966</v>
      </c>
      <c r="D1636">
        <v>4.3</v>
      </c>
      <c r="E1636">
        <v>1244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1</v>
      </c>
      <c r="R1636">
        <v>0</v>
      </c>
      <c r="S1636">
        <v>0</v>
      </c>
      <c r="T1636">
        <v>0</v>
      </c>
      <c r="U1636" t="b">
        <f t="shared" si="51"/>
        <v>0</v>
      </c>
      <c r="V1636" t="str">
        <f t="shared" si="50"/>
        <v>Cala Luna</v>
      </c>
      <c r="W1636" s="1" t="str">
        <f>VLOOKUP(V1636,Attractions!C:G,4,0)</f>
        <v>Beaches</v>
      </c>
    </row>
    <row r="1637" spans="1:23">
      <c r="A1637" t="s">
        <v>101</v>
      </c>
      <c r="B1637" t="s">
        <v>1719</v>
      </c>
      <c r="C1637" t="s">
        <v>1967</v>
      </c>
      <c r="D1637">
        <v>4.3</v>
      </c>
      <c r="E1637">
        <v>1926</v>
      </c>
      <c r="F1637">
        <v>0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0</v>
      </c>
      <c r="S1637">
        <v>0</v>
      </c>
      <c r="T1637">
        <v>0</v>
      </c>
      <c r="U1637" t="b">
        <f t="shared" si="51"/>
        <v>0</v>
      </c>
      <c r="V1637" t="str">
        <f t="shared" si="50"/>
        <v>Spiaggia Grande di Calamoresca</v>
      </c>
      <c r="W1637" s="1" t="str">
        <f>VLOOKUP(V1637,Attractions!C:G,4,0)</f>
        <v>Beaches</v>
      </c>
    </row>
    <row r="1638" spans="1:23">
      <c r="A1638" t="s">
        <v>101</v>
      </c>
      <c r="B1638" t="s">
        <v>1719</v>
      </c>
      <c r="C1638" t="s">
        <v>1968</v>
      </c>
      <c r="D1638">
        <v>4.3</v>
      </c>
      <c r="E1638">
        <v>1523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0</v>
      </c>
      <c r="S1638">
        <v>0</v>
      </c>
      <c r="T1638">
        <v>0</v>
      </c>
      <c r="U1638" t="b">
        <f t="shared" si="51"/>
        <v>0</v>
      </c>
      <c r="V1638" t="str">
        <f t="shared" si="50"/>
        <v>Li Cossi Beach</v>
      </c>
      <c r="W1638" s="1" t="str">
        <f>VLOOKUP(V1638,Attractions!C:G,4,0)</f>
        <v>Beaches</v>
      </c>
    </row>
    <row r="1639" spans="1:23">
      <c r="A1639" t="s">
        <v>101</v>
      </c>
      <c r="B1639" t="s">
        <v>1719</v>
      </c>
      <c r="C1639" t="s">
        <v>1969</v>
      </c>
      <c r="D1639">
        <v>5</v>
      </c>
      <c r="E1639">
        <v>805</v>
      </c>
      <c r="F1639">
        <v>0</v>
      </c>
      <c r="G1639">
        <v>0</v>
      </c>
      <c r="H1639">
        <v>0</v>
      </c>
      <c r="I1639">
        <v>0</v>
      </c>
      <c r="J1639">
        <v>1</v>
      </c>
      <c r="K1639">
        <v>1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 t="b">
        <f t="shared" si="51"/>
        <v>0</v>
      </c>
      <c r="V1639" t="str">
        <f t="shared" si="50"/>
        <v>Nuraghe Mannu</v>
      </c>
      <c r="W1639" s="1" t="str">
        <f>VLOOKUP(V1639,Attractions!C:G,4,0)</f>
        <v>Speciality Museums • Children's Museums</v>
      </c>
    </row>
    <row r="1640" spans="1:23">
      <c r="A1640" t="s">
        <v>101</v>
      </c>
      <c r="B1640" t="s">
        <v>1719</v>
      </c>
      <c r="C1640" t="s">
        <v>1970</v>
      </c>
      <c r="D1640">
        <v>4.5</v>
      </c>
      <c r="E1640">
        <v>1542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0</v>
      </c>
      <c r="U1640" t="b">
        <f t="shared" si="51"/>
        <v>0</v>
      </c>
      <c r="V1640" t="str">
        <f t="shared" si="50"/>
        <v>Cala Cipolla</v>
      </c>
      <c r="W1640" s="1" t="str">
        <f>VLOOKUP(V1640,Attractions!C:G,4,0)</f>
        <v>Beaches • Nature • Wildlife Areas</v>
      </c>
    </row>
    <row r="1641" spans="1:23">
      <c r="A1641" t="s">
        <v>101</v>
      </c>
      <c r="B1641" t="s">
        <v>1719</v>
      </c>
      <c r="C1641" t="s">
        <v>1971</v>
      </c>
      <c r="D1641">
        <v>4.2</v>
      </c>
      <c r="E1641">
        <v>969</v>
      </c>
      <c r="F1641">
        <v>0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0</v>
      </c>
      <c r="S1641">
        <v>0</v>
      </c>
      <c r="T1641">
        <v>0</v>
      </c>
      <c r="U1641" t="b">
        <f t="shared" si="51"/>
        <v>0</v>
      </c>
      <c r="V1641" t="str">
        <f t="shared" si="50"/>
        <v>Spiaggia del Poetto</v>
      </c>
      <c r="W1641" s="1" t="str">
        <f>VLOOKUP(V1641,Attractions!C:G,4,0)</f>
        <v>Beaches</v>
      </c>
    </row>
    <row r="1642" spans="1:23">
      <c r="A1642" t="s">
        <v>101</v>
      </c>
      <c r="B1642" t="s">
        <v>1719</v>
      </c>
      <c r="C1642" t="s">
        <v>1972</v>
      </c>
      <c r="D1642">
        <v>4.5</v>
      </c>
      <c r="E1642">
        <v>1211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 t="b">
        <f t="shared" si="51"/>
        <v>0</v>
      </c>
      <c r="V1642" t="str">
        <f t="shared" si="50"/>
        <v>Spiaggia Rena Bianca</v>
      </c>
      <c r="W1642" s="1" t="str">
        <f>VLOOKUP(V1642,Attractions!C:G,4,0)</f>
        <v>Nature • Wildlife Areas</v>
      </c>
    </row>
    <row r="1643" spans="1:23">
      <c r="A1643" t="s">
        <v>101</v>
      </c>
      <c r="B1643" t="s">
        <v>1719</v>
      </c>
      <c r="C1643" t="s">
        <v>1973</v>
      </c>
      <c r="D1643">
        <v>4.5</v>
      </c>
      <c r="E1643">
        <v>988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0</v>
      </c>
      <c r="S1643">
        <v>0</v>
      </c>
      <c r="T1643">
        <v>0</v>
      </c>
      <c r="U1643" t="b">
        <f t="shared" si="51"/>
        <v>0</v>
      </c>
      <c r="V1643" t="str">
        <f t="shared" si="50"/>
        <v>Cala Mariolu</v>
      </c>
      <c r="W1643" s="1" t="str">
        <f>VLOOKUP(V1643,Attractions!C:G,4,0)</f>
        <v>Beaches</v>
      </c>
    </row>
    <row r="1644" spans="1:23">
      <c r="A1644" t="s">
        <v>101</v>
      </c>
      <c r="B1644" t="s">
        <v>1719</v>
      </c>
      <c r="C1644" t="s">
        <v>1974</v>
      </c>
      <c r="D1644">
        <v>4.5999999999999996</v>
      </c>
      <c r="E1644">
        <v>725</v>
      </c>
      <c r="F1644">
        <v>0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 t="b">
        <f t="shared" si="51"/>
        <v>0</v>
      </c>
      <c r="V1644" t="str">
        <f t="shared" si="50"/>
        <v>Gola di Gorropu</v>
      </c>
      <c r="W1644" s="1" t="str">
        <f>VLOOKUP(V1644,Attractions!C:G,4,0)</f>
        <v>Canyons</v>
      </c>
    </row>
    <row r="1645" spans="1:23">
      <c r="A1645" t="s">
        <v>101</v>
      </c>
      <c r="B1645" t="s">
        <v>1719</v>
      </c>
      <c r="C1645" t="s">
        <v>1976</v>
      </c>
      <c r="D1645">
        <v>4.2</v>
      </c>
      <c r="E1645">
        <v>884</v>
      </c>
      <c r="F1645">
        <v>0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0</v>
      </c>
      <c r="T1645">
        <v>0</v>
      </c>
      <c r="U1645" t="b">
        <f t="shared" si="51"/>
        <v>0</v>
      </c>
      <c r="V1645" t="str">
        <f t="shared" si="50"/>
        <v>Porto Pino Beach</v>
      </c>
      <c r="W1645" s="1" t="str">
        <f>VLOOKUP(V1645,Attractions!C:G,4,0)</f>
        <v>Beaches</v>
      </c>
    </row>
    <row r="1646" spans="1:23">
      <c r="A1646" t="s">
        <v>101</v>
      </c>
      <c r="B1646" t="s">
        <v>1719</v>
      </c>
      <c r="C1646" t="s">
        <v>1977</v>
      </c>
      <c r="D1646">
        <v>4.4000000000000004</v>
      </c>
      <c r="E1646">
        <v>1593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 t="b">
        <f t="shared" si="51"/>
        <v>0</v>
      </c>
      <c r="V1646" t="str">
        <f t="shared" si="50"/>
        <v>Grotta di Nettuno</v>
      </c>
      <c r="W1646" s="1" t="str">
        <f>VLOOKUP(V1646,Attractions!C:G,4,0)</f>
        <v>Caverns • Caves</v>
      </c>
    </row>
    <row r="1647" spans="1:23">
      <c r="A1647" t="s">
        <v>101</v>
      </c>
      <c r="B1647" t="s">
        <v>1719</v>
      </c>
      <c r="C1647" t="s">
        <v>1978</v>
      </c>
      <c r="D1647">
        <v>4.5999999999999996</v>
      </c>
      <c r="E1647">
        <v>1869</v>
      </c>
      <c r="F1647">
        <v>0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 t="b">
        <f t="shared" si="51"/>
        <v>0</v>
      </c>
      <c r="V1647" t="str">
        <f t="shared" si="50"/>
        <v>Grotta del Bue Marino</v>
      </c>
      <c r="W1647" s="1" t="str">
        <f>VLOOKUP(V1647,Attractions!C:G,4,0)</f>
        <v>Caverns • Caves • Geologic Formations</v>
      </c>
    </row>
    <row r="1648" spans="1:23">
      <c r="A1648" t="s">
        <v>101</v>
      </c>
      <c r="B1648" t="s">
        <v>1719</v>
      </c>
      <c r="C1648" t="s">
        <v>1980</v>
      </c>
      <c r="D1648">
        <v>4.5</v>
      </c>
      <c r="E1648">
        <v>737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1</v>
      </c>
      <c r="P1648">
        <v>0</v>
      </c>
      <c r="Q1648">
        <v>1</v>
      </c>
      <c r="R1648">
        <v>0</v>
      </c>
      <c r="S1648">
        <v>0</v>
      </c>
      <c r="T1648">
        <v>0</v>
      </c>
      <c r="U1648" t="b">
        <f t="shared" si="51"/>
        <v>0</v>
      </c>
      <c r="V1648" t="str">
        <f t="shared" si="50"/>
        <v>Cala Domestica</v>
      </c>
      <c r="W1648" s="1" t="str">
        <f>VLOOKUP(V1648,Attractions!C:G,4,0)</f>
        <v>Beaches • Scenic Drives</v>
      </c>
    </row>
    <row r="1649" spans="1:23">
      <c r="A1649" t="s">
        <v>101</v>
      </c>
      <c r="B1649" t="s">
        <v>1719</v>
      </c>
      <c r="C1649" t="s">
        <v>1982</v>
      </c>
      <c r="D1649">
        <v>4.3</v>
      </c>
      <c r="E1649">
        <v>1610</v>
      </c>
      <c r="F1649">
        <v>0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0</v>
      </c>
      <c r="T1649">
        <v>0</v>
      </c>
      <c r="U1649" t="b">
        <f t="shared" si="51"/>
        <v>0</v>
      </c>
      <c r="V1649" t="str">
        <f t="shared" si="50"/>
        <v>Cala Gonone (Boat Trips)</v>
      </c>
      <c r="W1649" s="1" t="str">
        <f>VLOOKUP(V1649,Attractions!C:G,4,0)</f>
        <v>Beaches</v>
      </c>
    </row>
    <row r="1650" spans="1:23">
      <c r="A1650" t="s">
        <v>101</v>
      </c>
      <c r="B1650" t="s">
        <v>1719</v>
      </c>
      <c r="C1650" t="s">
        <v>1983</v>
      </c>
      <c r="D1650">
        <v>4.5</v>
      </c>
      <c r="E1650">
        <v>1125</v>
      </c>
      <c r="F1650">
        <v>0</v>
      </c>
      <c r="G1650">
        <v>0</v>
      </c>
      <c r="H1650">
        <v>1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0</v>
      </c>
      <c r="U1650" t="b">
        <f t="shared" si="51"/>
        <v>0</v>
      </c>
      <c r="V1650" t="str">
        <f t="shared" si="50"/>
        <v>Spiaggia del Principe</v>
      </c>
      <c r="W1650" s="1" t="str">
        <f>VLOOKUP(V1650,Attractions!C:G,4,0)</f>
        <v>Beaches</v>
      </c>
    </row>
    <row r="1651" spans="1:23">
      <c r="A1651" t="s">
        <v>101</v>
      </c>
      <c r="B1651" t="s">
        <v>1719</v>
      </c>
      <c r="C1651" t="s">
        <v>1984</v>
      </c>
      <c r="D1651">
        <v>4.4000000000000004</v>
      </c>
      <c r="E1651">
        <v>1212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 t="b">
        <f t="shared" si="51"/>
        <v>0</v>
      </c>
      <c r="V1651" t="str">
        <f t="shared" si="50"/>
        <v>Bosa Old Town</v>
      </c>
      <c r="W1651" s="1" t="str">
        <f>VLOOKUP(V1651,Attractions!C:G,4,0)</f>
        <v>Neighborhoods</v>
      </c>
    </row>
    <row r="1652" spans="1:23">
      <c r="A1652" t="s">
        <v>103</v>
      </c>
      <c r="B1652" t="s">
        <v>1985</v>
      </c>
      <c r="C1652" t="s">
        <v>1986</v>
      </c>
      <c r="D1652">
        <v>4.5999999999999996</v>
      </c>
      <c r="E1652">
        <v>7331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1</v>
      </c>
      <c r="T1652">
        <v>0</v>
      </c>
      <c r="U1652" t="b">
        <f t="shared" si="51"/>
        <v>0</v>
      </c>
      <c r="V1652" t="str">
        <f t="shared" si="50"/>
        <v>Old Town Riga</v>
      </c>
      <c r="W1652" s="1" t="str">
        <f>VLOOKUP(V1652,Attractions!C:G,4,0)</f>
        <v>Neighborhoods • Points of Interest • Landmarks</v>
      </c>
    </row>
    <row r="1653" spans="1:23">
      <c r="A1653" t="s">
        <v>103</v>
      </c>
      <c r="B1653" t="s">
        <v>1985</v>
      </c>
      <c r="C1653" t="s">
        <v>1987</v>
      </c>
      <c r="D1653">
        <v>4.3</v>
      </c>
      <c r="E1653">
        <v>3628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 t="b">
        <f t="shared" si="51"/>
        <v>0</v>
      </c>
      <c r="V1653" t="str">
        <f t="shared" si="50"/>
        <v>Central Market</v>
      </c>
      <c r="W1653" s="1" t="str">
        <f>VLOOKUP(V1653,Attractions!C:G,4,0)</f>
        <v>Flea • Street Markets</v>
      </c>
    </row>
    <row r="1654" spans="1:23">
      <c r="A1654" t="s">
        <v>103</v>
      </c>
      <c r="B1654" t="s">
        <v>1985</v>
      </c>
      <c r="C1654" t="s">
        <v>1988</v>
      </c>
      <c r="D1654">
        <v>4.5</v>
      </c>
      <c r="E1654">
        <v>1701</v>
      </c>
      <c r="F1654">
        <v>0</v>
      </c>
      <c r="G1654">
        <v>0</v>
      </c>
      <c r="H1654">
        <v>0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 t="b">
        <f t="shared" si="51"/>
        <v>0</v>
      </c>
      <c r="V1654" t="str">
        <f t="shared" si="50"/>
        <v>Corner House (KGB Building)</v>
      </c>
      <c r="W1654" s="1" t="str">
        <f>VLOOKUP(V1654,Attractions!C:G,4,0)</f>
        <v>Speciality Museums</v>
      </c>
    </row>
    <row r="1655" spans="1:23">
      <c r="A1655" t="s">
        <v>103</v>
      </c>
      <c r="B1655" t="s">
        <v>1985</v>
      </c>
      <c r="C1655" t="s">
        <v>1989</v>
      </c>
      <c r="D1655">
        <v>4.4000000000000004</v>
      </c>
      <c r="E1655">
        <v>1960</v>
      </c>
      <c r="F1655">
        <v>0</v>
      </c>
      <c r="G1655">
        <v>0</v>
      </c>
      <c r="H1655">
        <v>0</v>
      </c>
      <c r="I1655">
        <v>0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1</v>
      </c>
      <c r="T1655">
        <v>0</v>
      </c>
      <c r="U1655" t="b">
        <f t="shared" si="51"/>
        <v>0</v>
      </c>
      <c r="V1655" t="str">
        <f t="shared" si="50"/>
        <v>House of the Blackheads</v>
      </c>
      <c r="W1655" s="1" t="str">
        <f>VLOOKUP(V1655,Attractions!C:G,4,0)</f>
        <v>Speciality Museums • Points of Interest • Landmarks</v>
      </c>
    </row>
    <row r="1656" spans="1:23">
      <c r="A1656" t="s">
        <v>103</v>
      </c>
      <c r="B1656" t="s">
        <v>1985</v>
      </c>
      <c r="C1656" t="s">
        <v>1990</v>
      </c>
      <c r="D1656">
        <v>4.5</v>
      </c>
      <c r="E1656">
        <v>1913</v>
      </c>
      <c r="F1656">
        <v>0</v>
      </c>
      <c r="G1656">
        <v>0</v>
      </c>
      <c r="H1656">
        <v>1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0</v>
      </c>
      <c r="S1656">
        <v>0</v>
      </c>
      <c r="T1656">
        <v>0</v>
      </c>
      <c r="U1656" t="b">
        <f t="shared" si="51"/>
        <v>0</v>
      </c>
      <c r="V1656" t="str">
        <f t="shared" si="50"/>
        <v>Jurmala Beach</v>
      </c>
      <c r="W1656" s="1" t="str">
        <f>VLOOKUP(V1656,Attractions!C:G,4,0)</f>
        <v>Beaches</v>
      </c>
    </row>
    <row r="1657" spans="1:23">
      <c r="A1657" t="s">
        <v>103</v>
      </c>
      <c r="B1657" t="s">
        <v>1985</v>
      </c>
      <c r="C1657" t="s">
        <v>1991</v>
      </c>
      <c r="D1657">
        <v>4.2</v>
      </c>
      <c r="E1657">
        <v>1871</v>
      </c>
      <c r="F1657">
        <v>1</v>
      </c>
      <c r="G1657">
        <v>0</v>
      </c>
      <c r="H1657">
        <v>0</v>
      </c>
      <c r="I1657">
        <v>0</v>
      </c>
      <c r="J1657">
        <v>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 t="b">
        <f t="shared" si="51"/>
        <v>0</v>
      </c>
      <c r="V1657" t="str">
        <f t="shared" si="50"/>
        <v>Museum of the Occupation of Latvia</v>
      </c>
      <c r="W1657" s="1" t="str">
        <f>VLOOKUP(V1657,Attractions!C:G,4,0)</f>
        <v>Speciality Museums • History Museums</v>
      </c>
    </row>
    <row r="1658" spans="1:23">
      <c r="A1658" t="s">
        <v>103</v>
      </c>
      <c r="B1658" t="s">
        <v>1985</v>
      </c>
      <c r="C1658" t="s">
        <v>1992</v>
      </c>
      <c r="D1658">
        <v>4.7</v>
      </c>
      <c r="E1658">
        <v>722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 t="b">
        <f t="shared" si="51"/>
        <v>0</v>
      </c>
      <c r="V1658" t="str">
        <f t="shared" si="50"/>
        <v>Riga Motor Museum</v>
      </c>
      <c r="W1658" s="1" t="str">
        <f>VLOOKUP(V1658,Attractions!C:G,4,0)</f>
        <v>Speciality Museums</v>
      </c>
    </row>
    <row r="1659" spans="1:23">
      <c r="A1659" t="s">
        <v>103</v>
      </c>
      <c r="B1659" t="s">
        <v>1985</v>
      </c>
      <c r="C1659" t="s">
        <v>1993</v>
      </c>
      <c r="D1659">
        <v>4.4000000000000004</v>
      </c>
      <c r="E1659">
        <v>2657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1</v>
      </c>
      <c r="T1659">
        <v>0</v>
      </c>
      <c r="U1659" t="b">
        <f t="shared" si="51"/>
        <v>0</v>
      </c>
      <c r="V1659" t="str">
        <f t="shared" si="50"/>
        <v>St. Peter's Church (Riga)</v>
      </c>
      <c r="W1659" s="1" t="str">
        <f>VLOOKUP(V1659,Attractions!C:G,4,0)</f>
        <v>Observation Decks • Towers</v>
      </c>
    </row>
    <row r="1660" spans="1:23">
      <c r="A1660" t="s">
        <v>103</v>
      </c>
      <c r="B1660" t="s">
        <v>1985</v>
      </c>
      <c r="C1660" t="s">
        <v>697</v>
      </c>
      <c r="D1660">
        <v>4.5</v>
      </c>
      <c r="E1660">
        <v>3098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 t="b">
        <f t="shared" si="51"/>
        <v>0</v>
      </c>
      <c r="V1660" t="str">
        <f t="shared" si="50"/>
        <v>Town Hall Square</v>
      </c>
      <c r="W1660" s="1" t="str">
        <f>VLOOKUP(V1660,Attractions!C:G,4,0)</f>
        <v>Points of Interest • Landmarks</v>
      </c>
    </row>
    <row r="1661" spans="1:23">
      <c r="A1661" t="s">
        <v>103</v>
      </c>
      <c r="B1661" t="s">
        <v>1985</v>
      </c>
      <c r="C1661" t="s">
        <v>1994</v>
      </c>
      <c r="D1661">
        <v>4.4000000000000004</v>
      </c>
      <c r="E1661">
        <v>1102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 t="b">
        <f t="shared" si="51"/>
        <v>0</v>
      </c>
      <c r="V1661" t="str">
        <f t="shared" si="50"/>
        <v>Riga Art Nouveau Museum</v>
      </c>
      <c r="W1661" s="1" t="str">
        <f>VLOOKUP(V1661,Attractions!C:G,4,0)</f>
        <v>Speciality Museums</v>
      </c>
    </row>
    <row r="1662" spans="1:23">
      <c r="A1662" t="s">
        <v>103</v>
      </c>
      <c r="B1662" t="s">
        <v>1985</v>
      </c>
      <c r="C1662" t="s">
        <v>1995</v>
      </c>
      <c r="D1662">
        <v>4.7</v>
      </c>
      <c r="E1662">
        <v>1638</v>
      </c>
      <c r="F1662">
        <v>0</v>
      </c>
      <c r="G1662">
        <v>0</v>
      </c>
      <c r="H1662">
        <v>0</v>
      </c>
      <c r="I1662">
        <v>1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 t="b">
        <f t="shared" si="51"/>
        <v>0</v>
      </c>
      <c r="V1662" t="str">
        <f t="shared" si="50"/>
        <v>Alberta Iela</v>
      </c>
      <c r="W1662" s="1" t="str">
        <f>VLOOKUP(V1662,Attractions!C:G,4,0)</f>
        <v>Architectural Buildings</v>
      </c>
    </row>
    <row r="1663" spans="1:23">
      <c r="A1663" t="s">
        <v>103</v>
      </c>
      <c r="B1663" t="s">
        <v>1985</v>
      </c>
      <c r="C1663" t="s">
        <v>1996</v>
      </c>
      <c r="D1663">
        <v>4.5</v>
      </c>
      <c r="E1663">
        <v>838</v>
      </c>
      <c r="F1663">
        <v>0</v>
      </c>
      <c r="G1663">
        <v>1</v>
      </c>
      <c r="H1663">
        <v>0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0</v>
      </c>
      <c r="U1663" t="b">
        <f t="shared" si="51"/>
        <v>0</v>
      </c>
      <c r="V1663" t="str">
        <f t="shared" si="50"/>
        <v>Cathedral of Riga</v>
      </c>
      <c r="W1663" s="1" t="str">
        <f>VLOOKUP(V1663,Attractions!C:G,4,0)</f>
        <v>Churches • Cathedrals</v>
      </c>
    </row>
    <row r="1664" spans="1:23">
      <c r="A1664" t="s">
        <v>103</v>
      </c>
      <c r="B1664" t="s">
        <v>1985</v>
      </c>
      <c r="C1664" t="s">
        <v>1997</v>
      </c>
      <c r="D1664">
        <v>4.4000000000000004</v>
      </c>
      <c r="E1664">
        <v>903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1</v>
      </c>
      <c r="T1664">
        <v>0</v>
      </c>
      <c r="U1664" t="b">
        <f t="shared" si="51"/>
        <v>0</v>
      </c>
      <c r="V1664" t="str">
        <f t="shared" si="50"/>
        <v>Latvian Academy of Sciences Observation Deck</v>
      </c>
      <c r="W1664" s="1" t="str">
        <f>VLOOKUP(V1664,Attractions!C:G,4,0)</f>
        <v>Architectural Buildings • Observation Decks • Towers</v>
      </c>
    </row>
    <row r="1665" spans="1:23">
      <c r="A1665" t="s">
        <v>103</v>
      </c>
      <c r="B1665" t="s">
        <v>1985</v>
      </c>
      <c r="C1665" t="s">
        <v>1998</v>
      </c>
      <c r="D1665">
        <v>4.2</v>
      </c>
      <c r="E1665">
        <v>2555</v>
      </c>
      <c r="F1665">
        <v>1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 t="b">
        <f t="shared" si="51"/>
        <v>0</v>
      </c>
      <c r="V1665" t="str">
        <f t="shared" si="50"/>
        <v>Freedom Monument</v>
      </c>
      <c r="W1665" s="1" t="str">
        <f>VLOOKUP(V1665,Attractions!C:G,4,0)</f>
        <v>Monuments • Statues</v>
      </c>
    </row>
    <row r="1666" spans="1:23">
      <c r="A1666" t="s">
        <v>103</v>
      </c>
      <c r="B1666" t="s">
        <v>1985</v>
      </c>
      <c r="C1666" t="s">
        <v>1999</v>
      </c>
      <c r="D1666">
        <v>4.5999999999999996</v>
      </c>
      <c r="E1666">
        <v>244</v>
      </c>
      <c r="F1666">
        <v>0</v>
      </c>
      <c r="G1666">
        <v>0</v>
      </c>
      <c r="H1666">
        <v>1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 t="b">
        <f t="shared" si="51"/>
        <v>0</v>
      </c>
      <c r="V1666" t="str">
        <f t="shared" ref="V1666:V1729" si="52">C1666</f>
        <v>Kemeri National Park</v>
      </c>
      <c r="W1666" s="1" t="str">
        <f>VLOOKUP(V1666,Attractions!C:G,4,0)</f>
        <v>National Parks</v>
      </c>
    </row>
    <row r="1667" spans="1:23">
      <c r="A1667" t="s">
        <v>103</v>
      </c>
      <c r="B1667" t="s">
        <v>1985</v>
      </c>
      <c r="C1667" t="s">
        <v>2000</v>
      </c>
      <c r="D1667">
        <v>4.4000000000000004</v>
      </c>
      <c r="E1667">
        <v>911</v>
      </c>
      <c r="F1667">
        <v>1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 t="b">
        <f t="shared" ref="U1667:U1730" si="53">IF(AND(F1667=0,G1667=0,H1667=0,I1667=0,J1667=0,L1667=0,M1667=0,N1667=0,O1667=0,P1667=0,Q1667=0,R1667=0,S1667=0,K1667=0),TRUE,FALSE)</f>
        <v>0</v>
      </c>
      <c r="V1667" t="str">
        <f t="shared" si="52"/>
        <v>Latvian Ethnographic Open-Air Museum</v>
      </c>
      <c r="W1667" s="1" t="str">
        <f>VLOOKUP(V1667,Attractions!C:G,4,0)</f>
        <v>Speciality Museums • Historic Sites</v>
      </c>
    </row>
    <row r="1668" spans="1:23">
      <c r="A1668" t="s">
        <v>103</v>
      </c>
      <c r="B1668" t="s">
        <v>1985</v>
      </c>
      <c r="C1668" t="s">
        <v>2001</v>
      </c>
      <c r="D1668">
        <v>4.3</v>
      </c>
      <c r="E1668">
        <v>497</v>
      </c>
      <c r="F1668">
        <v>1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 t="b">
        <f t="shared" si="53"/>
        <v>0</v>
      </c>
      <c r="V1668" t="str">
        <f t="shared" si="52"/>
        <v>Jewish Museum in Latvia</v>
      </c>
      <c r="W1668" s="1" t="str">
        <f>VLOOKUP(V1668,Attractions!C:G,4,0)</f>
        <v>History Museums</v>
      </c>
    </row>
    <row r="1669" spans="1:23">
      <c r="A1669" t="s">
        <v>103</v>
      </c>
      <c r="B1669" t="s">
        <v>1985</v>
      </c>
      <c r="C1669" t="s">
        <v>2002</v>
      </c>
      <c r="D1669">
        <v>4.5999999999999996</v>
      </c>
      <c r="E1669">
        <v>667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 t="b">
        <f t="shared" si="53"/>
        <v>0</v>
      </c>
      <c r="V1669" t="str">
        <f t="shared" si="52"/>
        <v>Latvian National Opera</v>
      </c>
      <c r="W1669" s="1" t="str">
        <f>VLOOKUP(V1669,Attractions!C:G,4,0)</f>
        <v>Operas</v>
      </c>
    </row>
    <row r="1670" spans="1:23">
      <c r="A1670" t="s">
        <v>103</v>
      </c>
      <c r="B1670" t="s">
        <v>1985</v>
      </c>
      <c r="C1670" t="s">
        <v>2003</v>
      </c>
      <c r="D1670">
        <v>4.8</v>
      </c>
      <c r="E1670">
        <v>507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 t="b">
        <f t="shared" si="53"/>
        <v>0</v>
      </c>
      <c r="V1670" t="str">
        <f t="shared" si="52"/>
        <v>Mezaparks</v>
      </c>
      <c r="W1670" s="1" t="str">
        <f>VLOOKUP(V1670,Attractions!C:G,4,0)</f>
        <v>Parks • Forests</v>
      </c>
    </row>
    <row r="1671" spans="1:23">
      <c r="A1671" t="s">
        <v>103</v>
      </c>
      <c r="B1671" t="s">
        <v>1985</v>
      </c>
      <c r="C1671" t="s">
        <v>2005</v>
      </c>
      <c r="D1671">
        <v>4.5</v>
      </c>
      <c r="E1671">
        <v>569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 t="b">
        <f t="shared" si="53"/>
        <v>0</v>
      </c>
      <c r="V1671" t="str">
        <f t="shared" si="52"/>
        <v>Vermanes Garden</v>
      </c>
      <c r="W1671" s="1" t="str">
        <f>VLOOKUP(V1671,Attractions!C:G,4,0)</f>
        <v>Parks</v>
      </c>
    </row>
    <row r="1672" spans="1:23">
      <c r="A1672" t="s">
        <v>103</v>
      </c>
      <c r="B1672" t="s">
        <v>1985</v>
      </c>
      <c r="C1672" t="s">
        <v>2006</v>
      </c>
      <c r="D1672">
        <v>4.0999999999999996</v>
      </c>
      <c r="E1672">
        <v>1234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 t="b">
        <f t="shared" si="53"/>
        <v>0</v>
      </c>
      <c r="V1672" t="str">
        <f t="shared" si="52"/>
        <v>St. Peter's Church (Tower View)</v>
      </c>
      <c r="W1672" s="1" t="str">
        <f>VLOOKUP(V1672,Attractions!C:G,4,0)</f>
        <v>Religious Sites</v>
      </c>
    </row>
    <row r="1673" spans="1:23">
      <c r="A1673" t="s">
        <v>103</v>
      </c>
      <c r="B1673" t="s">
        <v>1985</v>
      </c>
      <c r="C1673" t="s">
        <v>2007</v>
      </c>
      <c r="D1673">
        <v>4</v>
      </c>
      <c r="E1673">
        <v>975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 t="b">
        <f t="shared" si="53"/>
        <v>0</v>
      </c>
      <c r="V1673" t="str">
        <f t="shared" si="52"/>
        <v>Cat House</v>
      </c>
      <c r="W1673" s="1" t="str">
        <f>VLOOKUP(V1673,Attractions!C:G,4,0)</f>
        <v>Architectural Buildings</v>
      </c>
    </row>
    <row r="1674" spans="1:23">
      <c r="A1674" t="s">
        <v>103</v>
      </c>
      <c r="B1674" t="s">
        <v>1985</v>
      </c>
      <c r="C1674" t="s">
        <v>2008</v>
      </c>
      <c r="D1674">
        <v>4.2</v>
      </c>
      <c r="E1674">
        <v>1906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 t="b">
        <f t="shared" si="53"/>
        <v>0</v>
      </c>
      <c r="V1674" t="str">
        <f t="shared" si="52"/>
        <v>Riga Cathedral</v>
      </c>
      <c r="W1674" s="1" t="str">
        <f>VLOOKUP(V1674,Attractions!C:G,4,0)</f>
        <v>Religious Sites</v>
      </c>
    </row>
    <row r="1675" spans="1:23">
      <c r="A1675" t="s">
        <v>103</v>
      </c>
      <c r="B1675" t="s">
        <v>1985</v>
      </c>
      <c r="C1675" t="s">
        <v>2009</v>
      </c>
      <c r="D1675">
        <v>4.4000000000000004</v>
      </c>
      <c r="E1675">
        <v>444</v>
      </c>
      <c r="F1675">
        <v>0</v>
      </c>
      <c r="G1675">
        <v>0</v>
      </c>
      <c r="H1675">
        <v>0</v>
      </c>
      <c r="I1675">
        <v>1</v>
      </c>
      <c r="J1675">
        <v>1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 t="b">
        <f t="shared" si="53"/>
        <v>0</v>
      </c>
      <c r="V1675" t="str">
        <f t="shared" si="52"/>
        <v>Latvian National Museum of Art</v>
      </c>
      <c r="W1675" s="1" t="str">
        <f>VLOOKUP(V1675,Attractions!C:G,4,0)</f>
        <v>Art Museums</v>
      </c>
    </row>
    <row r="1676" spans="1:23">
      <c r="A1676" t="s">
        <v>103</v>
      </c>
      <c r="B1676" t="s">
        <v>1985</v>
      </c>
      <c r="C1676" t="s">
        <v>2010</v>
      </c>
      <c r="D1676">
        <v>4.2</v>
      </c>
      <c r="E1676">
        <v>892</v>
      </c>
      <c r="F1676">
        <v>0</v>
      </c>
      <c r="G1676">
        <v>0</v>
      </c>
      <c r="H1676">
        <v>1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 t="b">
        <f t="shared" si="53"/>
        <v>0</v>
      </c>
      <c r="V1676" t="str">
        <f t="shared" si="52"/>
        <v>Riga National Zoo</v>
      </c>
      <c r="W1676" s="1" t="str">
        <f>VLOOKUP(V1676,Attractions!C:G,4,0)</f>
        <v>Zoos</v>
      </c>
    </row>
    <row r="1677" spans="1:23">
      <c r="A1677" t="s">
        <v>103</v>
      </c>
      <c r="B1677" t="s">
        <v>1985</v>
      </c>
      <c r="C1677" t="s">
        <v>2011</v>
      </c>
      <c r="D1677">
        <v>4.2</v>
      </c>
      <c r="E1677">
        <v>548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 t="b">
        <f t="shared" si="53"/>
        <v>0</v>
      </c>
      <c r="V1677" t="str">
        <f t="shared" si="52"/>
        <v>National Library of Latvia</v>
      </c>
      <c r="W1677" s="1" t="str">
        <f>VLOOKUP(V1677,Attractions!C:G,4,0)</f>
        <v>Libraries</v>
      </c>
    </row>
    <row r="1678" spans="1:23">
      <c r="A1678" t="s">
        <v>103</v>
      </c>
      <c r="B1678" t="s">
        <v>1985</v>
      </c>
      <c r="C1678" t="s">
        <v>2012</v>
      </c>
      <c r="D1678">
        <v>4.7</v>
      </c>
      <c r="E1678">
        <v>548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 t="b">
        <f t="shared" si="53"/>
        <v>0</v>
      </c>
      <c r="V1678" t="str">
        <f t="shared" si="52"/>
        <v>Art Nouveau Architecture</v>
      </c>
      <c r="W1678" s="1" t="str">
        <f>VLOOKUP(V1678,Attractions!C:G,4,0)</f>
        <v>Architectural Buildings</v>
      </c>
    </row>
    <row r="1679" spans="1:23">
      <c r="A1679" t="s">
        <v>103</v>
      </c>
      <c r="B1679" t="s">
        <v>1985</v>
      </c>
      <c r="C1679" t="s">
        <v>2013</v>
      </c>
      <c r="D1679">
        <v>4.0999999999999996</v>
      </c>
      <c r="E1679">
        <v>826</v>
      </c>
      <c r="F1679">
        <v>1</v>
      </c>
      <c r="G1679">
        <v>0</v>
      </c>
      <c r="H1679">
        <v>0</v>
      </c>
      <c r="I1679">
        <v>0</v>
      </c>
      <c r="J1679">
        <v>1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 t="b">
        <f t="shared" si="53"/>
        <v>0</v>
      </c>
      <c r="V1679" t="str">
        <f t="shared" si="52"/>
        <v>Latvian War Museum</v>
      </c>
      <c r="W1679" s="1" t="str">
        <f>VLOOKUP(V1679,Attractions!C:G,4,0)</f>
        <v>History Museums</v>
      </c>
    </row>
    <row r="1680" spans="1:23">
      <c r="A1680" t="s">
        <v>103</v>
      </c>
      <c r="B1680" t="s">
        <v>1985</v>
      </c>
      <c r="C1680" t="s">
        <v>2014</v>
      </c>
      <c r="D1680">
        <v>4.0999999999999996</v>
      </c>
      <c r="E1680">
        <v>718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1</v>
      </c>
      <c r="T1680">
        <v>0</v>
      </c>
      <c r="U1680" t="b">
        <f t="shared" si="53"/>
        <v>0</v>
      </c>
      <c r="V1680" t="str">
        <f t="shared" si="52"/>
        <v>Miera Iela</v>
      </c>
      <c r="W1680" s="1" t="str">
        <f>VLOOKUP(V1680,Attractions!C:G,4,0)</f>
        <v>Points of Interest • Landmarks</v>
      </c>
    </row>
    <row r="1681" spans="1:23">
      <c r="A1681" t="s">
        <v>103</v>
      </c>
      <c r="B1681" t="s">
        <v>1985</v>
      </c>
      <c r="C1681" t="s">
        <v>2015</v>
      </c>
      <c r="D1681">
        <v>4.5999999999999996</v>
      </c>
      <c r="E1681">
        <v>316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1</v>
      </c>
      <c r="T1681">
        <v>0</v>
      </c>
      <c r="U1681" t="b">
        <f t="shared" si="53"/>
        <v>0</v>
      </c>
      <c r="V1681" t="str">
        <f t="shared" si="52"/>
        <v>Elizabetes Iela</v>
      </c>
      <c r="W1681" s="1" t="str">
        <f>VLOOKUP(V1681,Attractions!C:G,4,0)</f>
        <v>Points of Interest • Landmarks</v>
      </c>
    </row>
    <row r="1682" spans="1:23">
      <c r="A1682" t="s">
        <v>104</v>
      </c>
      <c r="B1682" t="s">
        <v>104</v>
      </c>
      <c r="C1682" t="s">
        <v>2016</v>
      </c>
      <c r="D1682">
        <v>4</v>
      </c>
      <c r="E1682">
        <v>677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1</v>
      </c>
      <c r="T1682">
        <v>0</v>
      </c>
      <c r="U1682" t="b">
        <f t="shared" si="53"/>
        <v>0</v>
      </c>
      <c r="V1682" t="str">
        <f t="shared" si="52"/>
        <v>Liechtenstein Center</v>
      </c>
      <c r="W1682" s="1" t="str">
        <f>VLOOKUP(V1682,Attractions!C:G,4,0)</f>
        <v>Points of Interest • Landmarks</v>
      </c>
    </row>
    <row r="1683" spans="1:23">
      <c r="A1683" t="s">
        <v>104</v>
      </c>
      <c r="B1683" t="s">
        <v>104</v>
      </c>
      <c r="C1683" t="s">
        <v>2017</v>
      </c>
      <c r="D1683">
        <v>4.3</v>
      </c>
      <c r="E1683">
        <v>263</v>
      </c>
      <c r="F1683">
        <v>1</v>
      </c>
      <c r="G1683">
        <v>0</v>
      </c>
      <c r="H1683">
        <v>0</v>
      </c>
      <c r="I1683">
        <v>0</v>
      </c>
      <c r="J1683">
        <v>1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 t="b">
        <f t="shared" si="53"/>
        <v>0</v>
      </c>
      <c r="V1683" t="str">
        <f t="shared" si="52"/>
        <v>Liechtenstein National Museum</v>
      </c>
      <c r="W1683" s="1" t="str">
        <f>VLOOKUP(V1683,Attractions!C:G,4,0)</f>
        <v>History Museums</v>
      </c>
    </row>
    <row r="1684" spans="1:23">
      <c r="A1684" t="s">
        <v>104</v>
      </c>
      <c r="B1684" t="s">
        <v>104</v>
      </c>
      <c r="C1684" t="s">
        <v>2018</v>
      </c>
      <c r="D1684">
        <v>3.8</v>
      </c>
      <c r="E1684">
        <v>974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1</v>
      </c>
      <c r="T1684">
        <v>0</v>
      </c>
      <c r="U1684" t="b">
        <f t="shared" si="53"/>
        <v>0</v>
      </c>
      <c r="V1684" t="str">
        <f t="shared" si="52"/>
        <v>Vaduz Castle</v>
      </c>
      <c r="W1684" s="1" t="str">
        <f>VLOOKUP(V1684,Attractions!C:G,4,0)</f>
        <v>Castles</v>
      </c>
    </row>
    <row r="1685" spans="1:23">
      <c r="A1685" t="s">
        <v>104</v>
      </c>
      <c r="B1685" t="s">
        <v>104</v>
      </c>
      <c r="C1685" t="s">
        <v>2019</v>
      </c>
      <c r="D1685">
        <v>4.5999999999999996</v>
      </c>
      <c r="E1685">
        <v>61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1</v>
      </c>
      <c r="P1685">
        <v>0</v>
      </c>
      <c r="Q1685">
        <v>0</v>
      </c>
      <c r="R1685">
        <v>0</v>
      </c>
      <c r="S1685">
        <v>0</v>
      </c>
      <c r="T1685">
        <v>0</v>
      </c>
      <c r="U1685" t="b">
        <f t="shared" si="53"/>
        <v>0</v>
      </c>
      <c r="V1685" t="str">
        <f t="shared" si="52"/>
        <v>Sareis Sesselbahn (Chairlift)</v>
      </c>
      <c r="W1685" s="1" t="str">
        <f>VLOOKUP(V1685,Attractions!C:G,4,0)</f>
        <v>Trams</v>
      </c>
    </row>
    <row r="1686" spans="1:23">
      <c r="A1686" t="s">
        <v>104</v>
      </c>
      <c r="B1686" t="s">
        <v>104</v>
      </c>
      <c r="C1686" t="s">
        <v>2020</v>
      </c>
      <c r="D1686">
        <v>3.8</v>
      </c>
      <c r="E1686">
        <v>446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1</v>
      </c>
      <c r="T1686">
        <v>0</v>
      </c>
      <c r="U1686" t="b">
        <f t="shared" si="53"/>
        <v>0</v>
      </c>
      <c r="V1686" t="str">
        <f t="shared" si="52"/>
        <v>Stadtle Vaduz (Main Square)</v>
      </c>
      <c r="W1686" s="1" t="str">
        <f>VLOOKUP(V1686,Attractions!C:G,4,0)</f>
        <v>Points of Interest • Landmarks</v>
      </c>
    </row>
    <row r="1687" spans="1:23">
      <c r="A1687" t="s">
        <v>104</v>
      </c>
      <c r="B1687" t="s">
        <v>104</v>
      </c>
      <c r="C1687" t="s">
        <v>2021</v>
      </c>
      <c r="D1687">
        <v>4.3</v>
      </c>
      <c r="E1687">
        <v>105</v>
      </c>
      <c r="F1687">
        <v>0</v>
      </c>
      <c r="G1687">
        <v>0</v>
      </c>
      <c r="H1687">
        <v>1</v>
      </c>
      <c r="I1687">
        <v>0</v>
      </c>
      <c r="J1687">
        <v>0</v>
      </c>
      <c r="K1687">
        <v>0</v>
      </c>
      <c r="L1687">
        <v>0</v>
      </c>
      <c r="M1687">
        <v>1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 t="b">
        <f t="shared" si="53"/>
        <v>0</v>
      </c>
      <c r="V1687" t="str">
        <f t="shared" si="52"/>
        <v>Princely Wine Cellars of the Prince of Liechtenstein</v>
      </c>
      <c r="W1687" s="1" t="str">
        <f>VLOOKUP(V1687,Attractions!C:G,4,0)</f>
        <v>Wineries • Vineyards</v>
      </c>
    </row>
    <row r="1688" spans="1:23">
      <c r="A1688" t="s">
        <v>104</v>
      </c>
      <c r="B1688" t="s">
        <v>104</v>
      </c>
      <c r="C1688" t="s">
        <v>2022</v>
      </c>
      <c r="D1688">
        <v>4</v>
      </c>
      <c r="E1688">
        <v>179</v>
      </c>
      <c r="F1688">
        <v>0</v>
      </c>
      <c r="G1688">
        <v>0</v>
      </c>
      <c r="H1688">
        <v>0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 t="b">
        <f t="shared" si="53"/>
        <v>0</v>
      </c>
      <c r="V1688" t="str">
        <f t="shared" si="52"/>
        <v>Kunstmuseum Liechtenstein</v>
      </c>
      <c r="W1688" s="1" t="str">
        <f>VLOOKUP(V1688,Attractions!C:G,4,0)</f>
        <v>Speciality Museums • Art Museums</v>
      </c>
    </row>
    <row r="1689" spans="1:23">
      <c r="A1689" t="s">
        <v>104</v>
      </c>
      <c r="B1689" t="s">
        <v>104</v>
      </c>
      <c r="C1689" t="s">
        <v>2023</v>
      </c>
      <c r="D1689">
        <v>4.3</v>
      </c>
      <c r="E1689">
        <v>110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1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 t="b">
        <f t="shared" si="53"/>
        <v>0</v>
      </c>
      <c r="V1689" t="str">
        <f t="shared" si="52"/>
        <v>Malbun Ski Resort</v>
      </c>
      <c r="W1689" s="1" t="str">
        <f>VLOOKUP(V1689,Attractions!C:G,4,0)</f>
        <v>Ski • Snowboard Areas</v>
      </c>
    </row>
    <row r="1690" spans="1:23">
      <c r="A1690" t="s">
        <v>104</v>
      </c>
      <c r="B1690" t="s">
        <v>104</v>
      </c>
      <c r="C1690" t="s">
        <v>2024</v>
      </c>
      <c r="D1690">
        <v>4.0999999999999996</v>
      </c>
      <c r="E1690">
        <v>96</v>
      </c>
      <c r="F1690">
        <v>1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1</v>
      </c>
      <c r="T1690">
        <v>0</v>
      </c>
      <c r="U1690" t="b">
        <f t="shared" si="53"/>
        <v>0</v>
      </c>
      <c r="V1690" t="str">
        <f t="shared" si="52"/>
        <v>Red House (Rotes Haus)</v>
      </c>
      <c r="W1690" s="1" t="str">
        <f>VLOOKUP(V1690,Attractions!C:G,4,0)</f>
        <v>Points of Interest • Landmarks • Castles</v>
      </c>
    </row>
    <row r="1691" spans="1:23">
      <c r="A1691" t="s">
        <v>104</v>
      </c>
      <c r="B1691" t="s">
        <v>104</v>
      </c>
      <c r="C1691" t="s">
        <v>2025</v>
      </c>
      <c r="D1691">
        <v>4.2</v>
      </c>
      <c r="E1691">
        <v>99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1</v>
      </c>
      <c r="T1691">
        <v>0</v>
      </c>
      <c r="U1691" t="b">
        <f t="shared" si="53"/>
        <v>0</v>
      </c>
      <c r="V1691" t="str">
        <f t="shared" si="52"/>
        <v>Old Rhine Bridge (Alte Rheinbrücke)</v>
      </c>
      <c r="W1691" s="1" t="str">
        <f>VLOOKUP(V1691,Attractions!C:G,4,0)</f>
        <v>Bridges</v>
      </c>
    </row>
    <row r="1692" spans="1:23">
      <c r="A1692" t="s">
        <v>104</v>
      </c>
      <c r="B1692" t="s">
        <v>104</v>
      </c>
      <c r="C1692" t="s">
        <v>2026</v>
      </c>
      <c r="D1692">
        <v>3.9</v>
      </c>
      <c r="E1692">
        <v>260</v>
      </c>
      <c r="F1692">
        <v>0</v>
      </c>
      <c r="G1692">
        <v>1</v>
      </c>
      <c r="H1692">
        <v>0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1</v>
      </c>
      <c r="T1692">
        <v>0</v>
      </c>
      <c r="U1692" t="b">
        <f t="shared" si="53"/>
        <v>0</v>
      </c>
      <c r="V1692" t="str">
        <f t="shared" si="52"/>
        <v>Vaduz Cathedral</v>
      </c>
      <c r="W1692" s="1" t="str">
        <f>VLOOKUP(V1692,Attractions!C:G,4,0)</f>
        <v>Churches • Cathedrals</v>
      </c>
    </row>
    <row r="1693" spans="1:23">
      <c r="A1693" t="s">
        <v>104</v>
      </c>
      <c r="B1693" t="s">
        <v>104</v>
      </c>
      <c r="C1693" t="s">
        <v>2027</v>
      </c>
      <c r="D1693">
        <v>4</v>
      </c>
      <c r="E1693">
        <v>233</v>
      </c>
      <c r="F1693">
        <v>0</v>
      </c>
      <c r="G1693">
        <v>0</v>
      </c>
      <c r="H1693">
        <v>0</v>
      </c>
      <c r="I1693">
        <v>0</v>
      </c>
      <c r="J1693">
        <v>1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 t="b">
        <f t="shared" si="53"/>
        <v>0</v>
      </c>
      <c r="V1693" t="str">
        <f t="shared" si="52"/>
        <v>Liechtenstein National Postal Museum</v>
      </c>
      <c r="W1693" s="1" t="str">
        <f>VLOOKUP(V1693,Attractions!C:G,4,0)</f>
        <v>Speciality Museums</v>
      </c>
    </row>
    <row r="1694" spans="1:23">
      <c r="A1694" t="s">
        <v>104</v>
      </c>
      <c r="B1694" t="s">
        <v>104</v>
      </c>
      <c r="C1694" t="s">
        <v>2028</v>
      </c>
      <c r="D1694">
        <v>4.4000000000000004</v>
      </c>
      <c r="E1694">
        <v>8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1</v>
      </c>
      <c r="T1694">
        <v>0</v>
      </c>
      <c r="U1694" t="b">
        <f t="shared" si="53"/>
        <v>0</v>
      </c>
      <c r="V1694" t="str">
        <f t="shared" si="52"/>
        <v>Städtle (Vaduz)</v>
      </c>
      <c r="W1694" s="1" t="str">
        <f>VLOOKUP(V1694,Attractions!C:G,4,0)</f>
        <v>Points of Interest • Landmarks • Historic Walking Areas</v>
      </c>
    </row>
    <row r="1695" spans="1:23">
      <c r="A1695" t="s">
        <v>104</v>
      </c>
      <c r="B1695" t="s">
        <v>104</v>
      </c>
      <c r="C1695" t="s">
        <v>2029</v>
      </c>
      <c r="D1695">
        <v>4.7</v>
      </c>
      <c r="E1695">
        <v>6</v>
      </c>
      <c r="F1695">
        <v>0</v>
      </c>
      <c r="G1695">
        <v>0</v>
      </c>
      <c r="H1695">
        <v>1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 t="b">
        <f t="shared" si="53"/>
        <v>0</v>
      </c>
      <c r="V1695" t="str">
        <f t="shared" si="52"/>
        <v>Eschnerberg</v>
      </c>
      <c r="W1695" s="1" t="str">
        <f>VLOOKUP(V1695,Attractions!C:G,4,0)</f>
        <v>Bodies of Water</v>
      </c>
    </row>
    <row r="1696" spans="1:23">
      <c r="A1696" t="s">
        <v>104</v>
      </c>
      <c r="B1696" t="s">
        <v>104</v>
      </c>
      <c r="C1696" t="s">
        <v>2030</v>
      </c>
      <c r="D1696">
        <v>4</v>
      </c>
      <c r="E1696">
        <v>12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 t="b">
        <f t="shared" si="53"/>
        <v>0</v>
      </c>
      <c r="V1696" t="str">
        <f t="shared" si="52"/>
        <v>Grand Casino Liechtenstein</v>
      </c>
      <c r="W1696" s="1" t="str">
        <f>VLOOKUP(V1696,Attractions!C:G,4,0)</f>
        <v>Casinos</v>
      </c>
    </row>
    <row r="1697" spans="1:23">
      <c r="A1697" t="s">
        <v>104</v>
      </c>
      <c r="B1697" t="s">
        <v>104</v>
      </c>
      <c r="C1697" t="s">
        <v>2031</v>
      </c>
      <c r="D1697">
        <v>4.2</v>
      </c>
      <c r="E1697">
        <v>33</v>
      </c>
      <c r="F1697">
        <v>0</v>
      </c>
      <c r="G1697">
        <v>0</v>
      </c>
      <c r="H1697">
        <v>1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 t="b">
        <f t="shared" si="53"/>
        <v>0</v>
      </c>
      <c r="V1697" t="str">
        <f t="shared" si="52"/>
        <v>Galina Falconry</v>
      </c>
      <c r="W1697" s="1" t="str">
        <f>VLOOKUP(V1697,Attractions!C:G,4,0)</f>
        <v>Nature • Wildlife Areas</v>
      </c>
    </row>
    <row r="1698" spans="1:23">
      <c r="A1698" t="s">
        <v>104</v>
      </c>
      <c r="B1698" t="s">
        <v>104</v>
      </c>
      <c r="C1698" t="s">
        <v>2032</v>
      </c>
      <c r="D1698">
        <v>3.8</v>
      </c>
      <c r="E1698">
        <v>59</v>
      </c>
      <c r="F1698">
        <v>1</v>
      </c>
      <c r="G1698">
        <v>0</v>
      </c>
      <c r="H1698">
        <v>0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 t="b">
        <f t="shared" si="53"/>
        <v>0</v>
      </c>
      <c r="V1698" t="str">
        <f t="shared" si="52"/>
        <v>Liechtenstein Treasure Chamber</v>
      </c>
      <c r="W1698" s="1" t="str">
        <f>VLOOKUP(V1698,Attractions!C:G,4,0)</f>
        <v>Speciality Museums • History Museums</v>
      </c>
    </row>
    <row r="1699" spans="1:23">
      <c r="A1699" t="s">
        <v>104</v>
      </c>
      <c r="B1699" t="s">
        <v>104</v>
      </c>
      <c r="C1699" t="s">
        <v>2033</v>
      </c>
      <c r="D1699">
        <v>4</v>
      </c>
      <c r="E1699">
        <v>29</v>
      </c>
      <c r="F1699">
        <v>1</v>
      </c>
      <c r="G1699">
        <v>0</v>
      </c>
      <c r="H1699">
        <v>0</v>
      </c>
      <c r="I1699">
        <v>1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 t="b">
        <f t="shared" si="53"/>
        <v>0</v>
      </c>
      <c r="V1699" t="str">
        <f t="shared" si="52"/>
        <v>Horse Sculpture by Fernando Botero</v>
      </c>
      <c r="W1699" s="1" t="str">
        <f>VLOOKUP(V1699,Attractions!C:G,4,0)</f>
        <v>Monuments • Statues</v>
      </c>
    </row>
    <row r="1700" spans="1:23">
      <c r="A1700" t="s">
        <v>104</v>
      </c>
      <c r="B1700" t="s">
        <v>104</v>
      </c>
      <c r="C1700" t="s">
        <v>2034</v>
      </c>
      <c r="D1700">
        <v>3.9</v>
      </c>
      <c r="E1700">
        <v>25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 t="b">
        <f t="shared" si="53"/>
        <v>0</v>
      </c>
      <c r="V1700" t="str">
        <f t="shared" si="52"/>
        <v>Rheinpark Stadion</v>
      </c>
      <c r="W1700" s="1" t="str">
        <f>VLOOKUP(V1700,Attractions!C:G,4,0)</f>
        <v>Arenas • Stadiums</v>
      </c>
    </row>
    <row r="1701" spans="1:23">
      <c r="A1701" t="s">
        <v>104</v>
      </c>
      <c r="B1701" t="s">
        <v>104</v>
      </c>
      <c r="C1701" t="s">
        <v>2035</v>
      </c>
      <c r="D1701">
        <v>5</v>
      </c>
      <c r="E1701">
        <v>6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1</v>
      </c>
      <c r="S1701">
        <v>0</v>
      </c>
      <c r="T1701">
        <v>0</v>
      </c>
      <c r="U1701" t="b">
        <f t="shared" si="53"/>
        <v>0</v>
      </c>
      <c r="V1701" t="str">
        <f t="shared" si="52"/>
        <v>Princes' Way Hike</v>
      </c>
      <c r="W1701" s="1" t="str">
        <f>VLOOKUP(V1701,Attractions!C:G,4,0)</f>
        <v>Hiking Trails</v>
      </c>
    </row>
    <row r="1702" spans="1:23">
      <c r="A1702" t="s">
        <v>104</v>
      </c>
      <c r="B1702" t="s">
        <v>104</v>
      </c>
      <c r="C1702" t="s">
        <v>2036</v>
      </c>
      <c r="D1702">
        <v>4.0999999999999996</v>
      </c>
      <c r="E1702">
        <v>25</v>
      </c>
      <c r="F1702">
        <v>1</v>
      </c>
      <c r="G1702">
        <v>0</v>
      </c>
      <c r="H1702">
        <v>0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 t="b">
        <f t="shared" si="53"/>
        <v>0</v>
      </c>
      <c r="V1702" t="str">
        <f t="shared" si="52"/>
        <v>Parliament Building</v>
      </c>
      <c r="W1702" s="1" t="str">
        <f>VLOOKUP(V1702,Attractions!C:G,4,0)</f>
        <v>Government Buildings</v>
      </c>
    </row>
    <row r="1703" spans="1:23">
      <c r="A1703" t="s">
        <v>104</v>
      </c>
      <c r="B1703" t="s">
        <v>104</v>
      </c>
      <c r="C1703" t="s">
        <v>2037</v>
      </c>
      <c r="D1703">
        <v>3.6</v>
      </c>
      <c r="E1703">
        <v>16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 t="b">
        <f t="shared" si="53"/>
        <v>0</v>
      </c>
      <c r="V1703" t="str">
        <f t="shared" si="52"/>
        <v>Casino Admiral Ruggell</v>
      </c>
      <c r="W1703" s="1" t="str">
        <f>VLOOKUP(V1703,Attractions!C:G,4,0)</f>
        <v>Casinos</v>
      </c>
    </row>
    <row r="1704" spans="1:23">
      <c r="A1704" t="s">
        <v>104</v>
      </c>
      <c r="B1704" t="s">
        <v>104</v>
      </c>
      <c r="C1704" t="s">
        <v>2038</v>
      </c>
      <c r="D1704">
        <v>4.3</v>
      </c>
      <c r="E1704">
        <v>18</v>
      </c>
      <c r="F1704">
        <v>0</v>
      </c>
      <c r="G1704">
        <v>0</v>
      </c>
      <c r="H1704">
        <v>1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 t="b">
        <f t="shared" si="53"/>
        <v>0</v>
      </c>
      <c r="V1704" t="str">
        <f t="shared" si="52"/>
        <v>Malbi-Park</v>
      </c>
      <c r="W1704" s="1" t="str">
        <f>VLOOKUP(V1704,Attractions!C:G,4,0)</f>
        <v>Ski • Snowboard Areas</v>
      </c>
    </row>
    <row r="1705" spans="1:23">
      <c r="A1705" t="s">
        <v>104</v>
      </c>
      <c r="B1705" t="s">
        <v>104</v>
      </c>
      <c r="C1705" t="s">
        <v>2039</v>
      </c>
      <c r="D1705">
        <v>4.4000000000000004</v>
      </c>
      <c r="E1705">
        <v>7</v>
      </c>
      <c r="F1705">
        <v>1</v>
      </c>
      <c r="G1705">
        <v>0</v>
      </c>
      <c r="H1705">
        <v>0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 t="b">
        <f t="shared" si="53"/>
        <v>0</v>
      </c>
      <c r="V1705" t="str">
        <f t="shared" si="52"/>
        <v>Border Stone (Three Countries' Corner)</v>
      </c>
      <c r="W1705" s="1" t="str">
        <f>VLOOKUP(V1705,Attractions!C:G,4,0)</f>
        <v>Monuments • Statues</v>
      </c>
    </row>
    <row r="1706" spans="1:23">
      <c r="A1706" t="s">
        <v>104</v>
      </c>
      <c r="B1706" t="s">
        <v>104</v>
      </c>
      <c r="C1706" t="s">
        <v>2040</v>
      </c>
      <c r="D1706">
        <v>4</v>
      </c>
      <c r="E1706">
        <v>28</v>
      </c>
      <c r="F1706">
        <v>1</v>
      </c>
      <c r="G1706">
        <v>0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 t="b">
        <f t="shared" si="53"/>
        <v>0</v>
      </c>
      <c r="V1706" t="str">
        <f t="shared" si="52"/>
        <v>Three Horses Sculpture</v>
      </c>
      <c r="W1706" s="1" t="str">
        <f>VLOOKUP(V1706,Attractions!C:G,4,0)</f>
        <v>Monuments • Statues</v>
      </c>
    </row>
    <row r="1707" spans="1:23">
      <c r="A1707" t="s">
        <v>104</v>
      </c>
      <c r="B1707" t="s">
        <v>104</v>
      </c>
      <c r="C1707" t="s">
        <v>2041</v>
      </c>
      <c r="D1707">
        <v>4</v>
      </c>
      <c r="E1707">
        <v>38</v>
      </c>
      <c r="F1707">
        <v>0</v>
      </c>
      <c r="G1707">
        <v>1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1</v>
      </c>
      <c r="T1707">
        <v>0</v>
      </c>
      <c r="U1707" t="b">
        <f t="shared" si="53"/>
        <v>0</v>
      </c>
      <c r="V1707" t="str">
        <f t="shared" si="52"/>
        <v>Parish Church of Triesen</v>
      </c>
      <c r="W1707" s="1" t="str">
        <f>VLOOKUP(V1707,Attractions!C:G,4,0)</f>
        <v>Churches • Cathedrals</v>
      </c>
    </row>
    <row r="1708" spans="1:23">
      <c r="A1708" t="s">
        <v>104</v>
      </c>
      <c r="B1708" t="s">
        <v>104</v>
      </c>
      <c r="C1708" t="s">
        <v>2042</v>
      </c>
      <c r="D1708">
        <v>4.4000000000000004</v>
      </c>
      <c r="E1708">
        <v>8</v>
      </c>
      <c r="F1708">
        <v>1</v>
      </c>
      <c r="G1708">
        <v>0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 t="b">
        <f t="shared" si="53"/>
        <v>0</v>
      </c>
      <c r="V1708" t="str">
        <f t="shared" si="52"/>
        <v>African King Sculpture (Vaduz)</v>
      </c>
      <c r="W1708" s="1" t="str">
        <f>VLOOKUP(V1708,Attractions!C:G,4,0)</f>
        <v>Historic Sites • Monuments • Statues</v>
      </c>
    </row>
    <row r="1709" spans="1:23">
      <c r="A1709" t="s">
        <v>104</v>
      </c>
      <c r="B1709" t="s">
        <v>104</v>
      </c>
      <c r="C1709" t="s">
        <v>2043</v>
      </c>
      <c r="D1709">
        <v>3.8</v>
      </c>
      <c r="E1709">
        <v>51</v>
      </c>
      <c r="F1709">
        <v>1</v>
      </c>
      <c r="G1709">
        <v>0</v>
      </c>
      <c r="H1709">
        <v>0</v>
      </c>
      <c r="I1709">
        <v>1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1</v>
      </c>
      <c r="T1709">
        <v>0</v>
      </c>
      <c r="U1709" t="b">
        <f t="shared" si="53"/>
        <v>0</v>
      </c>
      <c r="V1709" t="str">
        <f t="shared" si="52"/>
        <v>Vaduz Town Hall</v>
      </c>
      <c r="W1709" s="1" t="str">
        <f>VLOOKUP(V1709,Attractions!C:G,4,0)</f>
        <v>Points of Interest • Landmarks • Government Buildings</v>
      </c>
    </row>
    <row r="1710" spans="1:23">
      <c r="A1710" t="s">
        <v>104</v>
      </c>
      <c r="B1710" t="s">
        <v>104</v>
      </c>
      <c r="C1710" t="s">
        <v>2045</v>
      </c>
      <c r="D1710">
        <v>5</v>
      </c>
      <c r="E1710">
        <v>11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1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 t="b">
        <f t="shared" si="53"/>
        <v>0</v>
      </c>
      <c r="V1710" t="str">
        <f t="shared" si="52"/>
        <v>Liechtensteiner Brauhaus</v>
      </c>
      <c r="W1710" s="1" t="str">
        <f>VLOOKUP(V1710,Attractions!C:G,4,0)</f>
        <v>Speciality &amp; Gift Shops • Breweries</v>
      </c>
    </row>
    <row r="1711" spans="1:23">
      <c r="A1711" t="s">
        <v>104</v>
      </c>
      <c r="B1711" t="s">
        <v>104</v>
      </c>
      <c r="C1711" t="s">
        <v>2047</v>
      </c>
      <c r="D1711">
        <v>4.4000000000000004</v>
      </c>
      <c r="E1711">
        <v>8</v>
      </c>
      <c r="F1711">
        <v>1</v>
      </c>
      <c r="G1711">
        <v>0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 t="b">
        <f t="shared" si="53"/>
        <v>0</v>
      </c>
      <c r="V1711" t="str">
        <f t="shared" si="52"/>
        <v>Rätisches Museum</v>
      </c>
      <c r="W1711" s="1" t="str">
        <f>VLOOKUP(V1711,Attractions!C:G,4,0)</f>
        <v>History Museums</v>
      </c>
    </row>
    <row r="1712" spans="1:23">
      <c r="A1712" t="s">
        <v>2048</v>
      </c>
      <c r="B1712" t="s">
        <v>2048</v>
      </c>
      <c r="C1712" t="s">
        <v>2049</v>
      </c>
      <c r="D1712">
        <v>4.5999999999999996</v>
      </c>
      <c r="E1712">
        <v>6156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 t="b">
        <f t="shared" si="53"/>
        <v>0</v>
      </c>
      <c r="V1712" t="str">
        <f t="shared" si="52"/>
        <v>Vilnius Old Town</v>
      </c>
      <c r="W1712" s="1" t="str">
        <f>VLOOKUP(V1712,Attractions!C:G,4,0)</f>
        <v>Neighborhoods</v>
      </c>
    </row>
    <row r="1713" spans="1:23">
      <c r="A1713" t="s">
        <v>2048</v>
      </c>
      <c r="B1713" t="s">
        <v>2048</v>
      </c>
      <c r="C1713" t="s">
        <v>2050</v>
      </c>
      <c r="D1713">
        <v>4.5</v>
      </c>
      <c r="E1713">
        <v>3287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1</v>
      </c>
      <c r="T1713">
        <v>0</v>
      </c>
      <c r="U1713" t="b">
        <f t="shared" si="53"/>
        <v>0</v>
      </c>
      <c r="V1713" t="str">
        <f t="shared" si="52"/>
        <v>Trakai Island Castle</v>
      </c>
      <c r="W1713" s="1" t="str">
        <f>VLOOKUP(V1713,Attractions!C:G,4,0)</f>
        <v>Castles</v>
      </c>
    </row>
    <row r="1714" spans="1:23">
      <c r="A1714" t="s">
        <v>2048</v>
      </c>
      <c r="B1714" t="s">
        <v>2048</v>
      </c>
      <c r="C1714" t="s">
        <v>2051</v>
      </c>
      <c r="D1714">
        <v>4.4000000000000004</v>
      </c>
      <c r="E1714">
        <v>3393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 t="b">
        <f t="shared" si="53"/>
        <v>0</v>
      </c>
      <c r="V1714" t="str">
        <f t="shared" si="52"/>
        <v>Museum of Occupations and Freedom Fights (KGB Museum)</v>
      </c>
      <c r="W1714" s="1" t="str">
        <f>VLOOKUP(V1714,Attractions!C:G,4,0)</f>
        <v>Speciality Museums</v>
      </c>
    </row>
    <row r="1715" spans="1:23">
      <c r="A1715" t="s">
        <v>2048</v>
      </c>
      <c r="B1715" t="s">
        <v>2048</v>
      </c>
      <c r="C1715" t="s">
        <v>2052</v>
      </c>
      <c r="D1715">
        <v>4.9000000000000004</v>
      </c>
      <c r="E1715">
        <v>726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1</v>
      </c>
      <c r="T1715">
        <v>0</v>
      </c>
      <c r="U1715" t="b">
        <f t="shared" si="53"/>
        <v>0</v>
      </c>
      <c r="V1715" t="str">
        <f t="shared" si="52"/>
        <v>Lukiskes Prison 2.0</v>
      </c>
      <c r="W1715" s="1" t="str">
        <f>VLOOKUP(V1715,Attractions!C:G,4,0)</f>
        <v>Points of Interest • Landmarks</v>
      </c>
    </row>
    <row r="1716" spans="1:23">
      <c r="A1716" t="s">
        <v>2048</v>
      </c>
      <c r="B1716" t="s">
        <v>2048</v>
      </c>
      <c r="C1716" t="s">
        <v>2053</v>
      </c>
      <c r="D1716">
        <v>4.3</v>
      </c>
      <c r="E1716">
        <v>3671</v>
      </c>
      <c r="F1716">
        <v>1</v>
      </c>
      <c r="G1716">
        <v>0</v>
      </c>
      <c r="H1716">
        <v>0</v>
      </c>
      <c r="I1716">
        <v>0</v>
      </c>
      <c r="J1716">
        <v>1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 t="b">
        <f t="shared" si="53"/>
        <v>0</v>
      </c>
      <c r="V1716" t="str">
        <f t="shared" si="52"/>
        <v>Gediminas Castle Tower</v>
      </c>
      <c r="W1716" s="1" t="str">
        <f>VLOOKUP(V1716,Attractions!C:G,4,0)</f>
        <v>History Museums</v>
      </c>
    </row>
    <row r="1717" spans="1:23">
      <c r="A1717" t="s">
        <v>2048</v>
      </c>
      <c r="B1717" t="s">
        <v>2048</v>
      </c>
      <c r="C1717" t="s">
        <v>2054</v>
      </c>
      <c r="D1717">
        <v>4.7</v>
      </c>
      <c r="E1717">
        <v>950</v>
      </c>
      <c r="F1717">
        <v>0</v>
      </c>
      <c r="G1717">
        <v>0</v>
      </c>
      <c r="H1717">
        <v>0</v>
      </c>
      <c r="I1717">
        <v>1</v>
      </c>
      <c r="J1717">
        <v>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 t="b">
        <f t="shared" si="53"/>
        <v>0</v>
      </c>
      <c r="V1717" t="str">
        <f t="shared" si="52"/>
        <v>Vilnius Museum of Illusions</v>
      </c>
      <c r="W1717" s="1" t="str">
        <f>VLOOKUP(V1717,Attractions!C:G,4,0)</f>
        <v>Art Galleries • Speciality Museums</v>
      </c>
    </row>
    <row r="1718" spans="1:23">
      <c r="A1718" t="s">
        <v>2048</v>
      </c>
      <c r="B1718" t="s">
        <v>2048</v>
      </c>
      <c r="C1718" t="s">
        <v>2055</v>
      </c>
      <c r="D1718">
        <v>4.3</v>
      </c>
      <c r="E1718">
        <v>1170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</v>
      </c>
      <c r="T1718">
        <v>0</v>
      </c>
      <c r="U1718" t="b">
        <f t="shared" si="53"/>
        <v>0</v>
      </c>
      <c r="V1718" t="str">
        <f t="shared" si="52"/>
        <v>Kaunas Old Town</v>
      </c>
      <c r="W1718" s="1" t="str">
        <f>VLOOKUP(V1718,Attractions!C:G,4,0)</f>
        <v>Points of Interest • Landmarks</v>
      </c>
    </row>
    <row r="1719" spans="1:23">
      <c r="A1719" t="s">
        <v>2048</v>
      </c>
      <c r="B1719" t="s">
        <v>2048</v>
      </c>
      <c r="C1719" t="s">
        <v>2056</v>
      </c>
      <c r="D1719">
        <v>4.5999999999999996</v>
      </c>
      <c r="E1719">
        <v>493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1</v>
      </c>
      <c r="T1719">
        <v>0</v>
      </c>
      <c r="U1719" t="b">
        <f t="shared" si="53"/>
        <v>0</v>
      </c>
      <c r="V1719" t="str">
        <f t="shared" si="52"/>
        <v>Ninth Fort</v>
      </c>
      <c r="W1719" s="1" t="str">
        <f>VLOOKUP(V1719,Attractions!C:G,4,0)</f>
        <v>Historic Sites • Points of Interest • Landmarks</v>
      </c>
    </row>
    <row r="1720" spans="1:23">
      <c r="A1720" t="s">
        <v>2048</v>
      </c>
      <c r="B1720" t="s">
        <v>2048</v>
      </c>
      <c r="C1720" t="s">
        <v>2057</v>
      </c>
      <c r="D1720">
        <v>4.9000000000000004</v>
      </c>
      <c r="E1720">
        <v>189</v>
      </c>
      <c r="F1720">
        <v>1</v>
      </c>
      <c r="G1720">
        <v>0</v>
      </c>
      <c r="H1720">
        <v>0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 t="b">
        <f t="shared" si="53"/>
        <v>0</v>
      </c>
      <c r="V1720" t="str">
        <f t="shared" si="52"/>
        <v>Atomic KGB Bunker Museum</v>
      </c>
      <c r="W1720" s="1" t="str">
        <f>VLOOKUP(V1720,Attractions!C:G,4,0)</f>
        <v>History Museums</v>
      </c>
    </row>
    <row r="1721" spans="1:23">
      <c r="A1721" t="s">
        <v>2048</v>
      </c>
      <c r="B1721" t="s">
        <v>2048</v>
      </c>
      <c r="C1721" t="s">
        <v>2058</v>
      </c>
      <c r="D1721">
        <v>4.3</v>
      </c>
      <c r="E1721">
        <v>1439</v>
      </c>
      <c r="F1721">
        <v>0</v>
      </c>
      <c r="G1721">
        <v>0</v>
      </c>
      <c r="H1721">
        <v>1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1</v>
      </c>
      <c r="S1721">
        <v>0</v>
      </c>
      <c r="T1721">
        <v>0</v>
      </c>
      <c r="U1721" t="b">
        <f t="shared" si="53"/>
        <v>0</v>
      </c>
      <c r="V1721" t="str">
        <f t="shared" si="52"/>
        <v>Hill of Three Crosses</v>
      </c>
      <c r="W1721" s="1" t="str">
        <f>VLOOKUP(V1721,Attractions!C:G,4,0)</f>
        <v>Mountains</v>
      </c>
    </row>
    <row r="1722" spans="1:23">
      <c r="A1722" t="s">
        <v>2048</v>
      </c>
      <c r="B1722" t="s">
        <v>2048</v>
      </c>
      <c r="C1722" t="s">
        <v>2059</v>
      </c>
      <c r="D1722">
        <v>4.7</v>
      </c>
      <c r="E1722">
        <v>962</v>
      </c>
      <c r="F1722">
        <v>0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 t="b">
        <f t="shared" si="53"/>
        <v>0</v>
      </c>
      <c r="V1722" t="str">
        <f t="shared" si="52"/>
        <v>Curonian Spit</v>
      </c>
      <c r="W1722" s="1" t="str">
        <f>VLOOKUP(V1722,Attractions!C:G,4,0)</f>
        <v>Nature • Wildlife Areas</v>
      </c>
    </row>
    <row r="1723" spans="1:23">
      <c r="A1723" t="s">
        <v>2048</v>
      </c>
      <c r="B1723" t="s">
        <v>2048</v>
      </c>
      <c r="C1723" t="s">
        <v>3697</v>
      </c>
      <c r="D1723">
        <v>4.0999999999999996</v>
      </c>
      <c r="E1723">
        <v>1839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 t="b">
        <f t="shared" si="53"/>
        <v>0</v>
      </c>
      <c r="V1723" t="str">
        <f t="shared" si="52"/>
        <v>Uupis</v>
      </c>
      <c r="W1723" s="1" t="e">
        <f>VLOOKUP(V1723,Attractions!C:G,4,0)</f>
        <v>#N/A</v>
      </c>
    </row>
    <row r="1724" spans="1:23">
      <c r="A1724" t="s">
        <v>2048</v>
      </c>
      <c r="B1724" t="s">
        <v>2048</v>
      </c>
      <c r="C1724" t="s">
        <v>2061</v>
      </c>
      <c r="D1724">
        <v>4.5</v>
      </c>
      <c r="E1724">
        <v>2017</v>
      </c>
      <c r="F1724">
        <v>0</v>
      </c>
      <c r="G1724">
        <v>1</v>
      </c>
      <c r="H1724">
        <v>0</v>
      </c>
      <c r="I1724">
        <v>1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1</v>
      </c>
      <c r="T1724">
        <v>0</v>
      </c>
      <c r="U1724" t="b">
        <f t="shared" si="53"/>
        <v>0</v>
      </c>
      <c r="V1724" t="str">
        <f t="shared" si="52"/>
        <v>Vilnius Cathedral</v>
      </c>
      <c r="W1724" s="1" t="str">
        <f>VLOOKUP(V1724,Attractions!C:G,4,0)</f>
        <v>Churches • Cathedrals</v>
      </c>
    </row>
    <row r="1725" spans="1:23">
      <c r="A1725" t="s">
        <v>2048</v>
      </c>
      <c r="B1725" t="s">
        <v>2048</v>
      </c>
      <c r="C1725" t="s">
        <v>2062</v>
      </c>
      <c r="D1725">
        <v>4.4000000000000004</v>
      </c>
      <c r="E1725">
        <v>904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 t="b">
        <f t="shared" si="53"/>
        <v>0</v>
      </c>
      <c r="V1725" t="str">
        <f t="shared" si="52"/>
        <v>Vichy Aqua Park</v>
      </c>
      <c r="W1725" s="1" t="str">
        <f>VLOOKUP(V1725,Attractions!C:G,4,0)</f>
        <v>Water Parks</v>
      </c>
    </row>
    <row r="1726" spans="1:23">
      <c r="A1726" t="s">
        <v>2048</v>
      </c>
      <c r="B1726" t="s">
        <v>2048</v>
      </c>
      <c r="C1726" t="s">
        <v>2063</v>
      </c>
      <c r="D1726">
        <v>4.4000000000000004</v>
      </c>
      <c r="E1726">
        <v>1363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1</v>
      </c>
      <c r="T1726">
        <v>0</v>
      </c>
      <c r="U1726" t="b">
        <f t="shared" si="53"/>
        <v>0</v>
      </c>
      <c r="V1726" t="str">
        <f t="shared" si="52"/>
        <v>St. Anne's Church</v>
      </c>
      <c r="W1726" s="1" t="str">
        <f>VLOOKUP(V1726,Attractions!C:G,4,0)</f>
        <v>Points of Interest • Landmarks • Religious Sites</v>
      </c>
    </row>
    <row r="1727" spans="1:23">
      <c r="A1727" t="s">
        <v>2048</v>
      </c>
      <c r="B1727" t="s">
        <v>2048</v>
      </c>
      <c r="C1727" t="s">
        <v>2064</v>
      </c>
      <c r="D1727">
        <v>4.3</v>
      </c>
      <c r="E1727">
        <v>1925</v>
      </c>
      <c r="F1727">
        <v>0</v>
      </c>
      <c r="G1727">
        <v>1</v>
      </c>
      <c r="H1727">
        <v>0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1</v>
      </c>
      <c r="T1727">
        <v>0</v>
      </c>
      <c r="U1727" t="b">
        <f t="shared" si="53"/>
        <v>0</v>
      </c>
      <c r="V1727" t="str">
        <f t="shared" si="52"/>
        <v>Cathedral (Kaunas)</v>
      </c>
      <c r="W1727" s="1" t="str">
        <f>VLOOKUP(V1727,Attractions!C:G,4,0)</f>
        <v>Architectural Buildings • Churches • Cathedrals</v>
      </c>
    </row>
    <row r="1728" spans="1:23">
      <c r="A1728" t="s">
        <v>2048</v>
      </c>
      <c r="B1728" t="s">
        <v>2048</v>
      </c>
      <c r="C1728" t="s">
        <v>2065</v>
      </c>
      <c r="D1728">
        <v>4.5</v>
      </c>
      <c r="E1728">
        <v>560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1</v>
      </c>
      <c r="R1728">
        <v>0</v>
      </c>
      <c r="S1728">
        <v>0</v>
      </c>
      <c r="T1728">
        <v>0</v>
      </c>
      <c r="U1728" t="b">
        <f t="shared" si="53"/>
        <v>0</v>
      </c>
      <c r="V1728" t="str">
        <f t="shared" si="52"/>
        <v>Palanga Beach</v>
      </c>
      <c r="W1728" s="1" t="str">
        <f>VLOOKUP(V1728,Attractions!C:G,4,0)</f>
        <v>Beaches</v>
      </c>
    </row>
    <row r="1729" spans="1:23">
      <c r="A1729" t="s">
        <v>2048</v>
      </c>
      <c r="B1729" t="s">
        <v>2048</v>
      </c>
      <c r="C1729" t="s">
        <v>2066</v>
      </c>
      <c r="D1729">
        <v>4.4000000000000004</v>
      </c>
      <c r="E1729">
        <v>1517</v>
      </c>
      <c r="F1729">
        <v>0</v>
      </c>
      <c r="G1729">
        <v>1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 t="b">
        <f t="shared" si="53"/>
        <v>0</v>
      </c>
      <c r="V1729" t="str">
        <f t="shared" si="52"/>
        <v>Hill of Crosses</v>
      </c>
      <c r="W1729" s="1" t="str">
        <f>VLOOKUP(V1729,Attractions!C:G,4,0)</f>
        <v>Religious Sites</v>
      </c>
    </row>
    <row r="1730" spans="1:23">
      <c r="A1730" t="s">
        <v>2048</v>
      </c>
      <c r="B1730" t="s">
        <v>2048</v>
      </c>
      <c r="C1730" t="s">
        <v>2067</v>
      </c>
      <c r="D1730">
        <v>4.4000000000000004</v>
      </c>
      <c r="E1730">
        <v>300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 t="b">
        <f t="shared" si="53"/>
        <v>0</v>
      </c>
      <c r="V1730" t="str">
        <f t="shared" ref="V1730:V1793" si="54">C1730</f>
        <v>Lithuanian Sea Museum</v>
      </c>
      <c r="W1730" s="1" t="str">
        <f>VLOOKUP(V1730,Attractions!C:G,4,0)</f>
        <v>Speciality Museums</v>
      </c>
    </row>
    <row r="1731" spans="1:23">
      <c r="A1731" t="s">
        <v>2048</v>
      </c>
      <c r="B1731" t="s">
        <v>2048</v>
      </c>
      <c r="C1731" t="s">
        <v>2068</v>
      </c>
      <c r="D1731">
        <v>4.4000000000000004</v>
      </c>
      <c r="E1731">
        <v>283</v>
      </c>
      <c r="F1731">
        <v>1</v>
      </c>
      <c r="G1731">
        <v>0</v>
      </c>
      <c r="H1731">
        <v>0</v>
      </c>
      <c r="I1731">
        <v>0</v>
      </c>
      <c r="J1731">
        <v>1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 t="b">
        <f t="shared" ref="U1731:U1794" si="55">IF(AND(F1731=0,G1731=0,H1731=0,I1731=0,J1731=0,L1731=0,M1731=0,N1731=0,O1731=0,P1731=0,Q1731=0,R1731=0,S1731=0,K1731=0),TRUE,FALSE)</f>
        <v>0</v>
      </c>
      <c r="V1731" t="str">
        <f t="shared" si="54"/>
        <v>Sugihara House Museum</v>
      </c>
      <c r="W1731" s="1" t="str">
        <f>VLOOKUP(V1731,Attractions!C:G,4,0)</f>
        <v>History Museums</v>
      </c>
    </row>
    <row r="1732" spans="1:23">
      <c r="A1732" t="s">
        <v>2048</v>
      </c>
      <c r="B1732" t="s">
        <v>2048</v>
      </c>
      <c r="C1732" t="s">
        <v>2069</v>
      </c>
      <c r="D1732">
        <v>4.0999999999999996</v>
      </c>
      <c r="E1732">
        <v>546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1</v>
      </c>
      <c r="T1732">
        <v>0</v>
      </c>
      <c r="U1732" t="b">
        <f t="shared" si="55"/>
        <v>0</v>
      </c>
      <c r="V1732" t="str">
        <f t="shared" si="54"/>
        <v>Kaunas Castle</v>
      </c>
      <c r="W1732" s="1" t="str">
        <f>VLOOKUP(V1732,Attractions!C:G,4,0)</f>
        <v>Points of Interest • Landmarks</v>
      </c>
    </row>
    <row r="1733" spans="1:23">
      <c r="A1733" t="s">
        <v>2048</v>
      </c>
      <c r="B1733" t="s">
        <v>2048</v>
      </c>
      <c r="C1733" t="s">
        <v>2070</v>
      </c>
      <c r="D1733">
        <v>4</v>
      </c>
      <c r="E1733">
        <v>865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1</v>
      </c>
      <c r="T1733">
        <v>0</v>
      </c>
      <c r="U1733" t="b">
        <f t="shared" si="55"/>
        <v>0</v>
      </c>
      <c r="V1733" t="str">
        <f t="shared" si="54"/>
        <v>Vilnius TV Tower</v>
      </c>
      <c r="W1733" s="1" t="str">
        <f>VLOOKUP(V1733,Attractions!C:G,4,0)</f>
        <v>Points of Interest • Landmarks • Architectural Buildings</v>
      </c>
    </row>
    <row r="1734" spans="1:23">
      <c r="A1734" t="s">
        <v>2048</v>
      </c>
      <c r="B1734" t="s">
        <v>2048</v>
      </c>
      <c r="C1734" t="s">
        <v>2071</v>
      </c>
      <c r="D1734">
        <v>4.4000000000000004</v>
      </c>
      <c r="E1734">
        <v>359</v>
      </c>
      <c r="F1734">
        <v>0</v>
      </c>
      <c r="G1734">
        <v>0</v>
      </c>
      <c r="H1734">
        <v>0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 t="b">
        <f t="shared" si="55"/>
        <v>0</v>
      </c>
      <c r="V1734" t="str">
        <f t="shared" si="54"/>
        <v>Palanga Amber Museum</v>
      </c>
      <c r="W1734" s="1" t="str">
        <f>VLOOKUP(V1734,Attractions!C:G,4,0)</f>
        <v>Speciality Museums</v>
      </c>
    </row>
    <row r="1735" spans="1:23">
      <c r="A1735" t="s">
        <v>2048</v>
      </c>
      <c r="B1735" t="s">
        <v>2048</v>
      </c>
      <c r="C1735" t="s">
        <v>2072</v>
      </c>
      <c r="D1735">
        <v>4.2</v>
      </c>
      <c r="E1735">
        <v>677</v>
      </c>
      <c r="F1735">
        <v>0</v>
      </c>
      <c r="G1735">
        <v>0</v>
      </c>
      <c r="H1735">
        <v>0</v>
      </c>
      <c r="I1735">
        <v>0</v>
      </c>
      <c r="J1735">
        <v>1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 t="b">
        <f t="shared" si="55"/>
        <v>0</v>
      </c>
      <c r="V1735" t="str">
        <f t="shared" si="54"/>
        <v>Palace of the Grand Dukes of Lithuania</v>
      </c>
      <c r="W1735" s="1" t="str">
        <f>VLOOKUP(V1735,Attractions!C:G,4,0)</f>
        <v>Speciality Museums</v>
      </c>
    </row>
    <row r="1736" spans="1:23">
      <c r="A1736" t="s">
        <v>2048</v>
      </c>
      <c r="B1736" t="s">
        <v>2048</v>
      </c>
      <c r="C1736" t="s">
        <v>2073</v>
      </c>
      <c r="D1736">
        <v>4.5999999999999996</v>
      </c>
      <c r="E1736">
        <v>1228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 t="b">
        <f t="shared" si="55"/>
        <v>0</v>
      </c>
      <c r="V1736" t="str">
        <f t="shared" si="54"/>
        <v>Church of St. Peter and St. Paul</v>
      </c>
      <c r="W1736" s="1" t="str">
        <f>VLOOKUP(V1736,Attractions!C:G,4,0)</f>
        <v>Religious Sites</v>
      </c>
    </row>
    <row r="1737" spans="1:23">
      <c r="A1737" t="s">
        <v>2048</v>
      </c>
      <c r="B1737" t="s">
        <v>2048</v>
      </c>
      <c r="C1737" t="s">
        <v>2074</v>
      </c>
      <c r="D1737">
        <v>4.7</v>
      </c>
      <c r="E1737">
        <v>442</v>
      </c>
      <c r="F1737">
        <v>0</v>
      </c>
      <c r="G1737">
        <v>0</v>
      </c>
      <c r="H1737">
        <v>1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 t="b">
        <f t="shared" si="55"/>
        <v>0</v>
      </c>
      <c r="V1737" t="str">
        <f t="shared" si="54"/>
        <v>Dead Dunes (Mirusios kopos)</v>
      </c>
      <c r="W1737" s="1" t="str">
        <f>VLOOKUP(V1737,Attractions!C:G,4,0)</f>
        <v>Geologic Formations</v>
      </c>
    </row>
    <row r="1738" spans="1:23">
      <c r="A1738" t="s">
        <v>2048</v>
      </c>
      <c r="B1738" t="s">
        <v>2048</v>
      </c>
      <c r="C1738" t="s">
        <v>2075</v>
      </c>
      <c r="D1738">
        <v>4</v>
      </c>
      <c r="E1738">
        <v>448</v>
      </c>
      <c r="F1738">
        <v>0</v>
      </c>
      <c r="G1738">
        <v>0</v>
      </c>
      <c r="H1738">
        <v>0</v>
      </c>
      <c r="I1738">
        <v>0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 t="b">
        <f t="shared" si="55"/>
        <v>0</v>
      </c>
      <c r="V1738" t="str">
        <f t="shared" si="54"/>
        <v>M.K. Ciurlionio Memorial Museum</v>
      </c>
      <c r="W1738" s="1" t="str">
        <f>VLOOKUP(V1738,Attractions!C:G,4,0)</f>
        <v>Speciality Museums</v>
      </c>
    </row>
    <row r="1739" spans="1:23">
      <c r="A1739" t="s">
        <v>2048</v>
      </c>
      <c r="B1739" t="s">
        <v>2048</v>
      </c>
      <c r="C1739" t="s">
        <v>2076</v>
      </c>
      <c r="D1739">
        <v>4.5</v>
      </c>
      <c r="E1739">
        <v>467</v>
      </c>
      <c r="F1739">
        <v>0</v>
      </c>
      <c r="G1739">
        <v>1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1</v>
      </c>
      <c r="T1739">
        <v>0</v>
      </c>
      <c r="U1739" t="b">
        <f t="shared" si="55"/>
        <v>0</v>
      </c>
      <c r="V1739" t="str">
        <f t="shared" si="54"/>
        <v>Church of St. Casimir</v>
      </c>
      <c r="W1739" s="1" t="str">
        <f>VLOOKUP(V1739,Attractions!C:G,4,0)</f>
        <v>Religious Sites • Churches • Cathedrals</v>
      </c>
    </row>
    <row r="1740" spans="1:23">
      <c r="A1740" t="s">
        <v>2048</v>
      </c>
      <c r="B1740" t="s">
        <v>2048</v>
      </c>
      <c r="C1740" t="s">
        <v>2077</v>
      </c>
      <c r="D1740">
        <v>4.0999999999999996</v>
      </c>
      <c r="E1740">
        <v>240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 t="b">
        <f t="shared" si="55"/>
        <v>0</v>
      </c>
      <c r="V1740" t="str">
        <f t="shared" si="54"/>
        <v>Akropolis (Shopping Mall)</v>
      </c>
      <c r="W1740" s="1" t="str">
        <f>VLOOKUP(V1740,Attractions!C:G,4,0)</f>
        <v>Shopping Malls</v>
      </c>
    </row>
    <row r="1741" spans="1:23">
      <c r="A1741" t="s">
        <v>2048</v>
      </c>
      <c r="B1741" t="s">
        <v>2048</v>
      </c>
      <c r="C1741" t="s">
        <v>2078</v>
      </c>
      <c r="D1741">
        <v>4.2</v>
      </c>
      <c r="E1741">
        <v>461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1</v>
      </c>
      <c r="T1741">
        <v>0</v>
      </c>
      <c r="U1741" t="b">
        <f t="shared" si="55"/>
        <v>0</v>
      </c>
      <c r="V1741" t="str">
        <f t="shared" si="54"/>
        <v>Gedimino prospektas</v>
      </c>
      <c r="W1741" s="1" t="str">
        <f>VLOOKUP(V1741,Attractions!C:G,4,0)</f>
        <v>Points of Interest • Landm</v>
      </c>
    </row>
    <row r="1742" spans="1:23">
      <c r="A1742" t="s">
        <v>2080</v>
      </c>
      <c r="B1742" t="s">
        <v>2080</v>
      </c>
      <c r="C1742" t="s">
        <v>2081</v>
      </c>
      <c r="D1742">
        <v>4.5999999999999996</v>
      </c>
      <c r="E1742">
        <v>1618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 t="b">
        <f t="shared" si="55"/>
        <v>0</v>
      </c>
      <c r="V1742" t="str">
        <f t="shared" si="54"/>
        <v>Chemin de la Corniche</v>
      </c>
      <c r="W1742" s="1" t="str">
        <f>VLOOKUP(V1742,Attractions!C:G,4,0)</f>
        <v>Historic Walking Areas</v>
      </c>
    </row>
    <row r="1743" spans="1:23">
      <c r="A1743" t="s">
        <v>2080</v>
      </c>
      <c r="B1743" t="s">
        <v>2080</v>
      </c>
      <c r="C1743" t="s">
        <v>2082</v>
      </c>
      <c r="D1743">
        <v>4.5</v>
      </c>
      <c r="E1743">
        <v>1929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0</v>
      </c>
      <c r="U1743" t="b">
        <f t="shared" si="55"/>
        <v>0</v>
      </c>
      <c r="V1743" t="str">
        <f t="shared" si="54"/>
        <v>Vianden Castle</v>
      </c>
      <c r="W1743" s="1" t="str">
        <f>VLOOKUP(V1743,Attractions!C:G,4,0)</f>
        <v>Historic Sites • Castles</v>
      </c>
    </row>
    <row r="1744" spans="1:23">
      <c r="A1744" t="s">
        <v>2080</v>
      </c>
      <c r="B1744" t="s">
        <v>2080</v>
      </c>
      <c r="C1744" t="s">
        <v>2083</v>
      </c>
      <c r="D1744">
        <v>4.2</v>
      </c>
      <c r="E1744">
        <v>2489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1</v>
      </c>
      <c r="T1744">
        <v>0</v>
      </c>
      <c r="U1744" t="b">
        <f t="shared" si="55"/>
        <v>0</v>
      </c>
      <c r="V1744" t="str">
        <f t="shared" si="54"/>
        <v>Casemates du Bock</v>
      </c>
      <c r="W1744" s="1" t="str">
        <f>VLOOKUP(V1744,Attractions!C:G,4,0)</f>
        <v>Historic Sites • Points of Interest • Landmarks</v>
      </c>
    </row>
    <row r="1745" spans="1:23">
      <c r="A1745" t="s">
        <v>2080</v>
      </c>
      <c r="B1745" t="s">
        <v>2080</v>
      </c>
      <c r="C1745" t="s">
        <v>2084</v>
      </c>
      <c r="D1745">
        <v>4.8</v>
      </c>
      <c r="E1745">
        <v>494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1</v>
      </c>
      <c r="S1745">
        <v>0</v>
      </c>
      <c r="T1745">
        <v>0</v>
      </c>
      <c r="U1745" t="b">
        <f t="shared" si="55"/>
        <v>0</v>
      </c>
      <c r="V1745" t="str">
        <f t="shared" si="54"/>
        <v>Mullerthal Trail</v>
      </c>
      <c r="W1745" s="1" t="str">
        <f>VLOOKUP(V1745,Attractions!C:G,4,0)</f>
        <v>Hiking Trails</v>
      </c>
    </row>
    <row r="1746" spans="1:23">
      <c r="A1746" t="s">
        <v>2080</v>
      </c>
      <c r="B1746" t="s">
        <v>2080</v>
      </c>
      <c r="C1746" t="s">
        <v>2085</v>
      </c>
      <c r="D1746">
        <v>4.7</v>
      </c>
      <c r="E1746">
        <v>1556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 t="b">
        <f t="shared" si="55"/>
        <v>0</v>
      </c>
      <c r="V1746" t="str">
        <f t="shared" si="54"/>
        <v>Luxembourg American Cemetery and Memorial</v>
      </c>
      <c r="W1746" s="1" t="str">
        <f>VLOOKUP(V1746,Attractions!C:G,4,0)</f>
        <v>Cemeteries</v>
      </c>
    </row>
    <row r="1747" spans="1:23">
      <c r="A1747" t="s">
        <v>2080</v>
      </c>
      <c r="B1747" t="s">
        <v>2080</v>
      </c>
      <c r="C1747" t="s">
        <v>2086</v>
      </c>
      <c r="D1747">
        <v>4.2</v>
      </c>
      <c r="E1747">
        <v>2122</v>
      </c>
      <c r="F1747">
        <v>0</v>
      </c>
      <c r="G1747">
        <v>1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1</v>
      </c>
      <c r="T1747">
        <v>0</v>
      </c>
      <c r="U1747" t="b">
        <f t="shared" si="55"/>
        <v>0</v>
      </c>
      <c r="V1747" t="str">
        <f t="shared" si="54"/>
        <v>Notre-Dame Cathedral (Cathedrale Notre-Dame)</v>
      </c>
      <c r="W1747" s="1" t="str">
        <f>VLOOKUP(V1747,Attractions!C:G,4,0)</f>
        <v>Architectural Buildings • Churches • Cathedrals</v>
      </c>
    </row>
    <row r="1748" spans="1:23">
      <c r="A1748" t="s">
        <v>2080</v>
      </c>
      <c r="B1748" t="s">
        <v>2080</v>
      </c>
      <c r="C1748" t="s">
        <v>2087</v>
      </c>
      <c r="D1748">
        <v>4.5</v>
      </c>
      <c r="E1748">
        <v>1321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1</v>
      </c>
      <c r="T1748">
        <v>0</v>
      </c>
      <c r="U1748" t="b">
        <f t="shared" si="55"/>
        <v>0</v>
      </c>
      <c r="V1748" t="str">
        <f t="shared" si="54"/>
        <v>Grund</v>
      </c>
      <c r="W1748" s="1" t="str">
        <f>VLOOKUP(V1748,Attractions!C:G,4,0)</f>
        <v>Neighborhoods • Points of Interest • Landmarks</v>
      </c>
    </row>
    <row r="1749" spans="1:23">
      <c r="A1749" t="s">
        <v>2080</v>
      </c>
      <c r="B1749" t="s">
        <v>2080</v>
      </c>
      <c r="C1749" t="s">
        <v>2088</v>
      </c>
      <c r="D1749">
        <v>4.5999999999999996</v>
      </c>
      <c r="E1749">
        <v>524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0</v>
      </c>
      <c r="U1749" t="b">
        <f t="shared" si="55"/>
        <v>0</v>
      </c>
      <c r="V1749" t="str">
        <f t="shared" si="54"/>
        <v>Panoramic Elevator of the Pfaffenthal</v>
      </c>
      <c r="W1749" s="1" t="str">
        <f>VLOOKUP(V1749,Attractions!C:G,4,0)</f>
        <v>Points of Interest • Landmarks • Observation Decks • Towers</v>
      </c>
    </row>
    <row r="1750" spans="1:23">
      <c r="A1750" t="s">
        <v>2080</v>
      </c>
      <c r="B1750" t="s">
        <v>2080</v>
      </c>
      <c r="C1750" t="s">
        <v>2089</v>
      </c>
      <c r="D1750">
        <v>4.8</v>
      </c>
      <c r="E1750">
        <v>417</v>
      </c>
      <c r="F1750">
        <v>1</v>
      </c>
      <c r="G1750">
        <v>0</v>
      </c>
      <c r="H1750">
        <v>0</v>
      </c>
      <c r="I1750">
        <v>0</v>
      </c>
      <c r="J1750">
        <v>1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 t="b">
        <f t="shared" si="55"/>
        <v>0</v>
      </c>
      <c r="V1750" t="str">
        <f t="shared" si="54"/>
        <v>National Museum of Military History (Diekirch)</v>
      </c>
      <c r="W1750" s="1" t="str">
        <f>VLOOKUP(V1750,Attractions!C:G,4,0)</f>
        <v>Military Museums • Speciality Museums</v>
      </c>
    </row>
    <row r="1751" spans="1:23">
      <c r="A1751" t="s">
        <v>2080</v>
      </c>
      <c r="B1751" t="s">
        <v>2080</v>
      </c>
      <c r="C1751" t="s">
        <v>2090</v>
      </c>
      <c r="D1751">
        <v>4</v>
      </c>
      <c r="E1751">
        <v>1167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1</v>
      </c>
      <c r="T1751">
        <v>0</v>
      </c>
      <c r="U1751" t="b">
        <f t="shared" si="55"/>
        <v>0</v>
      </c>
      <c r="V1751" t="str">
        <f t="shared" si="54"/>
        <v>Grand Ducal Palace</v>
      </c>
      <c r="W1751" s="1" t="str">
        <f>VLOOKUP(V1751,Attractions!C:G,4,0)</f>
        <v>Historic Sites • Castles</v>
      </c>
    </row>
    <row r="1752" spans="1:23">
      <c r="A1752" t="s">
        <v>2080</v>
      </c>
      <c r="B1752" t="s">
        <v>2080</v>
      </c>
      <c r="C1752" t="s">
        <v>2091</v>
      </c>
      <c r="D1752">
        <v>4.3</v>
      </c>
      <c r="E1752">
        <v>458</v>
      </c>
      <c r="F1752">
        <v>0</v>
      </c>
      <c r="G1752">
        <v>0</v>
      </c>
      <c r="H1752">
        <v>0</v>
      </c>
      <c r="I1752">
        <v>0</v>
      </c>
      <c r="J1752">
        <v>1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 t="b">
        <f t="shared" si="55"/>
        <v>0</v>
      </c>
      <c r="V1752" t="str">
        <f t="shared" si="54"/>
        <v>National Museum of History and Art (Musée national d'histoire et d'art)</v>
      </c>
      <c r="W1752" s="1" t="str">
        <f>VLOOKUP(V1752,Attractions!C:G,4,0)</f>
        <v>Speciality Museums</v>
      </c>
    </row>
    <row r="1753" spans="1:23">
      <c r="A1753" t="s">
        <v>2080</v>
      </c>
      <c r="B1753" t="s">
        <v>2080</v>
      </c>
      <c r="C1753" t="s">
        <v>2092</v>
      </c>
      <c r="D1753">
        <v>4.5</v>
      </c>
      <c r="E1753">
        <v>280</v>
      </c>
      <c r="F1753">
        <v>0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 t="b">
        <f t="shared" si="55"/>
        <v>0</v>
      </c>
      <c r="V1753" t="str">
        <f t="shared" si="54"/>
        <v>Butterfly Garden Grevenmacher</v>
      </c>
      <c r="W1753" s="1" t="str">
        <f>VLOOKUP(V1753,Attractions!C:G,4,0)</f>
        <v>Gardens</v>
      </c>
    </row>
    <row r="1754" spans="1:23">
      <c r="A1754" t="s">
        <v>2080</v>
      </c>
      <c r="B1754" t="s">
        <v>2080</v>
      </c>
      <c r="C1754" t="s">
        <v>2093</v>
      </c>
      <c r="D1754">
        <v>4.3</v>
      </c>
      <c r="E1754">
        <v>373</v>
      </c>
      <c r="F1754">
        <v>0</v>
      </c>
      <c r="G1754">
        <v>0</v>
      </c>
      <c r="H1754">
        <v>1</v>
      </c>
      <c r="I1754">
        <v>0</v>
      </c>
      <c r="J1754">
        <v>0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 t="b">
        <f t="shared" si="55"/>
        <v>0</v>
      </c>
      <c r="V1754" t="str">
        <f t="shared" si="54"/>
        <v>Parc Merveilleux</v>
      </c>
      <c r="W1754" s="1" t="str">
        <f>VLOOKUP(V1754,Attractions!C:G,4,0)</f>
        <v>Zoos</v>
      </c>
    </row>
    <row r="1755" spans="1:23">
      <c r="A1755" t="s">
        <v>2080</v>
      </c>
      <c r="B1755" t="s">
        <v>2080</v>
      </c>
      <c r="C1755" t="s">
        <v>2094</v>
      </c>
      <c r="D1755">
        <v>4.3</v>
      </c>
      <c r="E1755">
        <v>395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1</v>
      </c>
      <c r="P1755">
        <v>0</v>
      </c>
      <c r="Q1755">
        <v>0</v>
      </c>
      <c r="R1755">
        <v>0</v>
      </c>
      <c r="S1755">
        <v>1</v>
      </c>
      <c r="T1755">
        <v>0</v>
      </c>
      <c r="U1755" t="b">
        <f t="shared" si="55"/>
        <v>0</v>
      </c>
      <c r="V1755" t="str">
        <f t="shared" si="54"/>
        <v>Adolphe Bridge</v>
      </c>
      <c r="W1755" s="1" t="str">
        <f>VLOOKUP(V1755,Attractions!C:G,4,0)</f>
        <v>Bridges</v>
      </c>
    </row>
    <row r="1756" spans="1:23">
      <c r="A1756" t="s">
        <v>2080</v>
      </c>
      <c r="B1756" t="s">
        <v>2080</v>
      </c>
      <c r="C1756" t="s">
        <v>2095</v>
      </c>
      <c r="D1756">
        <v>4.5999999999999996</v>
      </c>
      <c r="E1756">
        <v>208</v>
      </c>
      <c r="F1756">
        <v>0</v>
      </c>
      <c r="G1756">
        <v>0</v>
      </c>
      <c r="H1756">
        <v>1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 t="b">
        <f t="shared" si="55"/>
        <v>0</v>
      </c>
      <c r="V1756" t="str">
        <f t="shared" si="54"/>
        <v>Wenzel Circular Walk</v>
      </c>
      <c r="W1756" s="1" t="str">
        <f>VLOOKUP(V1756,Attractions!C:G,4,0)</f>
        <v>Scenic Walking Areas</v>
      </c>
    </row>
    <row r="1757" spans="1:23">
      <c r="A1757" t="s">
        <v>2080</v>
      </c>
      <c r="B1757" t="s">
        <v>2080</v>
      </c>
      <c r="C1757" t="s">
        <v>2096</v>
      </c>
      <c r="D1757">
        <v>4.9000000000000004</v>
      </c>
      <c r="E1757">
        <v>199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1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 t="b">
        <f t="shared" si="55"/>
        <v>0</v>
      </c>
      <c r="V1757" t="str">
        <f t="shared" si="54"/>
        <v>Clausel Brasserie</v>
      </c>
      <c r="W1757" s="1" t="str">
        <f>VLOOKUP(V1757,Attractions!C:G,4,0)</f>
        <v>Breweries</v>
      </c>
    </row>
    <row r="1758" spans="1:23">
      <c r="A1758" t="s">
        <v>2080</v>
      </c>
      <c r="B1758" t="s">
        <v>2080</v>
      </c>
      <c r="C1758" t="s">
        <v>2097</v>
      </c>
      <c r="D1758">
        <v>4</v>
      </c>
      <c r="E1758">
        <v>147</v>
      </c>
      <c r="F1758">
        <v>0</v>
      </c>
      <c r="G1758">
        <v>0</v>
      </c>
      <c r="H1758">
        <v>1</v>
      </c>
      <c r="I1758">
        <v>0</v>
      </c>
      <c r="J1758">
        <v>1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 t="b">
        <f t="shared" si="55"/>
        <v>0</v>
      </c>
      <c r="V1758" t="str">
        <f t="shared" si="54"/>
        <v>National Museum of Natural History</v>
      </c>
      <c r="W1758" s="1" t="str">
        <f>VLOOKUP(V1758,Attractions!C:G,4,0)</f>
        <v>Natural History Museums</v>
      </c>
    </row>
    <row r="1759" spans="1:23">
      <c r="A1759" t="s">
        <v>2080</v>
      </c>
      <c r="B1759" t="s">
        <v>2080</v>
      </c>
      <c r="C1759" t="s">
        <v>2098</v>
      </c>
      <c r="D1759">
        <v>4.0999999999999996</v>
      </c>
      <c r="E1759">
        <v>858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1</v>
      </c>
      <c r="T1759">
        <v>0</v>
      </c>
      <c r="U1759" t="b">
        <f t="shared" si="55"/>
        <v>0</v>
      </c>
      <c r="V1759" t="str">
        <f t="shared" si="54"/>
        <v>Place d'Armes</v>
      </c>
      <c r="W1759" s="1" t="str">
        <f>VLOOKUP(V1759,Attractions!C:G,4,0)</f>
        <v>Points of Interest • Landmarks</v>
      </c>
    </row>
    <row r="1760" spans="1:23">
      <c r="A1760" t="s">
        <v>2080</v>
      </c>
      <c r="B1760" t="s">
        <v>2080</v>
      </c>
      <c r="C1760" t="s">
        <v>2099</v>
      </c>
      <c r="D1760">
        <v>4.8</v>
      </c>
      <c r="E1760">
        <v>57</v>
      </c>
      <c r="F1760">
        <v>0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1</v>
      </c>
      <c r="S1760">
        <v>0</v>
      </c>
      <c r="T1760">
        <v>0</v>
      </c>
      <c r="U1760" t="b">
        <f t="shared" si="55"/>
        <v>0</v>
      </c>
      <c r="V1760" t="str">
        <f t="shared" si="54"/>
        <v>Schéissendëmpel Waterfall</v>
      </c>
      <c r="W1760" s="1" t="str">
        <f>VLOOKUP(V1760,Attractions!C:G,4,0)</f>
        <v>Hiking Trails</v>
      </c>
    </row>
    <row r="1761" spans="1:23">
      <c r="A1761" t="s">
        <v>2080</v>
      </c>
      <c r="B1761" t="s">
        <v>2080</v>
      </c>
      <c r="C1761" t="s">
        <v>2100</v>
      </c>
      <c r="D1761">
        <v>4.2</v>
      </c>
      <c r="E1761">
        <v>98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 t="b">
        <f t="shared" si="55"/>
        <v>0</v>
      </c>
      <c r="V1761" t="str">
        <f t="shared" si="54"/>
        <v>Belle Etoile Shopping Center</v>
      </c>
      <c r="W1761" s="1" t="str">
        <f>VLOOKUP(V1761,Attractions!C:G,4,0)</f>
        <v>Shopping Malls</v>
      </c>
    </row>
    <row r="1762" spans="1:23">
      <c r="A1762" t="s">
        <v>2080</v>
      </c>
      <c r="B1762" t="s">
        <v>2080</v>
      </c>
      <c r="C1762" t="s">
        <v>2101</v>
      </c>
      <c r="D1762">
        <v>4.0999999999999996</v>
      </c>
      <c r="E1762">
        <v>365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1</v>
      </c>
      <c r="T1762">
        <v>0</v>
      </c>
      <c r="U1762" t="b">
        <f t="shared" si="55"/>
        <v>0</v>
      </c>
      <c r="V1762" t="str">
        <f t="shared" si="54"/>
        <v>Bourscheid Castle</v>
      </c>
      <c r="W1762" s="1" t="str">
        <f>VLOOKUP(V1762,Attractions!C:G,4,0)</f>
        <v>Ancient Ruins • Castles</v>
      </c>
    </row>
    <row r="1763" spans="1:23">
      <c r="A1763" t="s">
        <v>2080</v>
      </c>
      <c r="B1763" t="s">
        <v>2080</v>
      </c>
      <c r="C1763" t="s">
        <v>2103</v>
      </c>
      <c r="D1763">
        <v>4.7</v>
      </c>
      <c r="E1763">
        <v>174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 t="b">
        <f t="shared" si="55"/>
        <v>0</v>
      </c>
      <c r="V1763" t="str">
        <f t="shared" si="54"/>
        <v>Parc Central (Luxembourg)</v>
      </c>
      <c r="W1763" s="1" t="str">
        <f>VLOOKUP(V1763,Attractions!C:G,4,0)</f>
        <v>Playgrounds</v>
      </c>
    </row>
    <row r="1764" spans="1:23">
      <c r="A1764" t="s">
        <v>2080</v>
      </c>
      <c r="B1764" t="s">
        <v>2080</v>
      </c>
      <c r="C1764" t="s">
        <v>2105</v>
      </c>
      <c r="D1764">
        <v>4</v>
      </c>
      <c r="E1764">
        <v>82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 t="b">
        <f t="shared" si="55"/>
        <v>0</v>
      </c>
      <c r="V1764" t="str">
        <f t="shared" si="54"/>
        <v>City Concorde Shopping Center</v>
      </c>
      <c r="W1764" s="1" t="str">
        <f>VLOOKUP(V1764,Attractions!C:G,4,0)</f>
        <v>Shopping Malls</v>
      </c>
    </row>
    <row r="1765" spans="1:23">
      <c r="A1765" t="s">
        <v>2080</v>
      </c>
      <c r="B1765" t="s">
        <v>2080</v>
      </c>
      <c r="C1765" t="s">
        <v>2106</v>
      </c>
      <c r="D1765">
        <v>4.4000000000000004</v>
      </c>
      <c r="E1765">
        <v>186</v>
      </c>
      <c r="F1765">
        <v>0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 t="b">
        <f t="shared" si="55"/>
        <v>0</v>
      </c>
      <c r="V1765" t="str">
        <f t="shared" si="54"/>
        <v>Parc Municipal</v>
      </c>
      <c r="W1765" s="1" t="str">
        <f>VLOOKUP(V1765,Attractions!C:G,4,0)</f>
        <v>Parks</v>
      </c>
    </row>
    <row r="1766" spans="1:23">
      <c r="A1766" t="s">
        <v>2080</v>
      </c>
      <c r="B1766" t="s">
        <v>2080</v>
      </c>
      <c r="C1766" t="s">
        <v>2082</v>
      </c>
      <c r="D1766">
        <v>4.3</v>
      </c>
      <c r="E1766">
        <v>219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1</v>
      </c>
      <c r="T1766">
        <v>0</v>
      </c>
      <c r="U1766" t="b">
        <f t="shared" si="55"/>
        <v>0</v>
      </c>
      <c r="V1766" t="str">
        <f t="shared" si="54"/>
        <v>Vianden Castle</v>
      </c>
      <c r="W1766" s="1" t="str">
        <f>VLOOKUP(V1766,Attractions!C:G,4,0)</f>
        <v>Historic Sites • Castles</v>
      </c>
    </row>
    <row r="1767" spans="1:23">
      <c r="A1767" t="s">
        <v>2080</v>
      </c>
      <c r="B1767" t="s">
        <v>2080</v>
      </c>
      <c r="C1767" t="s">
        <v>2107</v>
      </c>
      <c r="D1767">
        <v>4</v>
      </c>
      <c r="E1767">
        <v>264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1</v>
      </c>
      <c r="T1767">
        <v>0</v>
      </c>
      <c r="U1767" t="b">
        <f t="shared" si="55"/>
        <v>0</v>
      </c>
      <c r="V1767" t="str">
        <f t="shared" si="54"/>
        <v>Beaufort Castle</v>
      </c>
      <c r="W1767" s="1" t="str">
        <f>VLOOKUP(V1767,Attractions!C:G,4,0)</f>
        <v>Ancient Ruins • Castles</v>
      </c>
    </row>
    <row r="1768" spans="1:23">
      <c r="A1768" t="s">
        <v>2080</v>
      </c>
      <c r="B1768" t="s">
        <v>2080</v>
      </c>
      <c r="C1768" t="s">
        <v>2108</v>
      </c>
      <c r="D1768">
        <v>4</v>
      </c>
      <c r="E1768">
        <v>581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1</v>
      </c>
      <c r="T1768">
        <v>0</v>
      </c>
      <c r="U1768" t="b">
        <f t="shared" si="55"/>
        <v>0</v>
      </c>
      <c r="V1768" t="str">
        <f t="shared" si="54"/>
        <v>Mudam Luxembourg Modern Art Museum (Musée d'Art Moderne Grand-Duc Jean)</v>
      </c>
      <c r="W1768" s="1" t="str">
        <f>VLOOKUP(V1768,Attractions!C:G,4,0)</f>
        <v>Points of Interest • Landmarks • Architectural Buildings</v>
      </c>
    </row>
    <row r="1769" spans="1:23">
      <c r="A1769" t="s">
        <v>2080</v>
      </c>
      <c r="B1769" t="s">
        <v>2080</v>
      </c>
      <c r="C1769" t="s">
        <v>2109</v>
      </c>
      <c r="D1769">
        <v>4.5</v>
      </c>
      <c r="E1769">
        <v>152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 t="b">
        <f t="shared" si="55"/>
        <v>0</v>
      </c>
      <c r="V1769" t="str">
        <f t="shared" si="54"/>
        <v>Plateau du Saint-Esprit</v>
      </c>
      <c r="W1769" s="1" t="str">
        <f>VLOOKUP(V1769,Attractions!C:G,4,0)</f>
        <v>Historic Sites • Military Bases • Facilities</v>
      </c>
    </row>
    <row r="1770" spans="1:23">
      <c r="A1770" t="s">
        <v>2080</v>
      </c>
      <c r="B1770" t="s">
        <v>2080</v>
      </c>
      <c r="C1770" t="s">
        <v>2110</v>
      </c>
      <c r="D1770">
        <v>4.2</v>
      </c>
      <c r="E1770">
        <v>292</v>
      </c>
      <c r="F1770">
        <v>0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 t="b">
        <f t="shared" si="55"/>
        <v>0</v>
      </c>
      <c r="V1770" t="str">
        <f t="shared" si="54"/>
        <v>Petrusse Casemates</v>
      </c>
      <c r="W1770" s="1" t="str">
        <f>VLOOKUP(V1770,Attractions!C:G,4,0)</f>
        <v>Caverns • Caves</v>
      </c>
    </row>
    <row r="1771" spans="1:23">
      <c r="A1771" t="s">
        <v>2080</v>
      </c>
      <c r="B1771" t="s">
        <v>2080</v>
      </c>
      <c r="C1771" t="s">
        <v>2111</v>
      </c>
      <c r="D1771">
        <v>4.2</v>
      </c>
      <c r="E1771">
        <v>416</v>
      </c>
      <c r="F1771">
        <v>1</v>
      </c>
      <c r="G1771">
        <v>0</v>
      </c>
      <c r="H1771">
        <v>0</v>
      </c>
      <c r="I1771">
        <v>0</v>
      </c>
      <c r="J1771">
        <v>1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 t="b">
        <f t="shared" si="55"/>
        <v>0</v>
      </c>
      <c r="V1771" t="str">
        <f t="shared" si="54"/>
        <v>Luxembourg City History Museum</v>
      </c>
      <c r="W1771" s="1" t="str">
        <f>VLOOKUP(V1771,Attractions!C:G,4,0)</f>
        <v>History Museums</v>
      </c>
    </row>
    <row r="1772" spans="1:23">
      <c r="A1772" t="s">
        <v>105</v>
      </c>
      <c r="B1772" t="s">
        <v>105</v>
      </c>
      <c r="C1772" t="s">
        <v>2112</v>
      </c>
      <c r="D1772">
        <v>4.7</v>
      </c>
      <c r="E1772">
        <v>13918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 t="b">
        <f t="shared" si="55"/>
        <v>0</v>
      </c>
      <c r="V1772" t="str">
        <f t="shared" si="54"/>
        <v>Mdina Old City</v>
      </c>
      <c r="W1772" s="1" t="str">
        <f>VLOOKUP(V1772,Attractions!C:G,4,0)</f>
        <v>Historic Walking Areas</v>
      </c>
    </row>
    <row r="1773" spans="1:23">
      <c r="A1773" t="s">
        <v>105</v>
      </c>
      <c r="B1773" t="s">
        <v>105</v>
      </c>
      <c r="C1773" t="s">
        <v>2113</v>
      </c>
      <c r="D1773">
        <v>4.7</v>
      </c>
      <c r="E1773">
        <v>12804</v>
      </c>
      <c r="F1773">
        <v>1</v>
      </c>
      <c r="G1773">
        <v>0</v>
      </c>
      <c r="H1773">
        <v>0</v>
      </c>
      <c r="I1773">
        <v>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 t="b">
        <f t="shared" si="55"/>
        <v>0</v>
      </c>
      <c r="V1773" t="str">
        <f t="shared" si="54"/>
        <v>St. John's Co-Cathedral</v>
      </c>
      <c r="W1773" s="1" t="str">
        <f>VLOOKUP(V1773,Attractions!C:G,4,0)</f>
        <v>Historic Sites • Architectural Buildings</v>
      </c>
    </row>
    <row r="1774" spans="1:23">
      <c r="A1774" t="s">
        <v>105</v>
      </c>
      <c r="B1774" t="s">
        <v>105</v>
      </c>
      <c r="C1774" t="s">
        <v>2114</v>
      </c>
      <c r="D1774">
        <v>4</v>
      </c>
      <c r="E1774">
        <v>7128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1</v>
      </c>
      <c r="T1774">
        <v>0</v>
      </c>
      <c r="U1774" t="b">
        <f t="shared" si="55"/>
        <v>0</v>
      </c>
      <c r="V1774" t="str">
        <f t="shared" si="54"/>
        <v>Popeye Village Malta</v>
      </c>
      <c r="W1774" s="1" t="str">
        <f>VLOOKUP(V1774,Attractions!C:G,4,0)</f>
        <v>Amusement • Theme Parks • Points of Interest • Landmarks</v>
      </c>
    </row>
    <row r="1775" spans="1:23">
      <c r="A1775" t="s">
        <v>105</v>
      </c>
      <c r="B1775" t="s">
        <v>105</v>
      </c>
      <c r="C1775" t="s">
        <v>2116</v>
      </c>
      <c r="D1775">
        <v>4.5</v>
      </c>
      <c r="E1775">
        <v>8639</v>
      </c>
      <c r="F1775">
        <v>0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 t="b">
        <f t="shared" si="55"/>
        <v>0</v>
      </c>
      <c r="V1775" t="str">
        <f t="shared" si="54"/>
        <v>Upper Barrakka Gardens</v>
      </c>
      <c r="W1775" s="1" t="str">
        <f>VLOOKUP(V1775,Attractions!C:G,4,0)</f>
        <v>Gardens</v>
      </c>
    </row>
    <row r="1776" spans="1:23">
      <c r="A1776" t="s">
        <v>105</v>
      </c>
      <c r="B1776" t="s">
        <v>105</v>
      </c>
      <c r="C1776" t="s">
        <v>2117</v>
      </c>
      <c r="D1776">
        <v>4.7</v>
      </c>
      <c r="E1776">
        <v>5101</v>
      </c>
      <c r="F1776">
        <v>1</v>
      </c>
      <c r="G1776">
        <v>0</v>
      </c>
      <c r="H1776">
        <v>0</v>
      </c>
      <c r="I1776">
        <v>0</v>
      </c>
      <c r="J1776">
        <v>1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 t="b">
        <f t="shared" si="55"/>
        <v>0</v>
      </c>
      <c r="V1776" t="str">
        <f t="shared" si="54"/>
        <v>Lascaris War Rooms</v>
      </c>
      <c r="W1776" s="1" t="str">
        <f>VLOOKUP(V1776,Attractions!C:G,4,0)</f>
        <v>Military Museums • Historic Sites</v>
      </c>
    </row>
    <row r="1777" spans="1:23">
      <c r="A1777" t="s">
        <v>105</v>
      </c>
      <c r="B1777" t="s">
        <v>105</v>
      </c>
      <c r="C1777" t="s">
        <v>2118</v>
      </c>
      <c r="D1777">
        <v>4.2</v>
      </c>
      <c r="E1777">
        <v>3625</v>
      </c>
      <c r="F1777">
        <v>0</v>
      </c>
      <c r="G1777">
        <v>0</v>
      </c>
      <c r="H1777">
        <v>1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0</v>
      </c>
      <c r="T1777">
        <v>0</v>
      </c>
      <c r="U1777" t="b">
        <f t="shared" si="55"/>
        <v>0</v>
      </c>
      <c r="V1777" t="str">
        <f t="shared" si="54"/>
        <v>Golden Bay</v>
      </c>
      <c r="W1777" s="1" t="str">
        <f>VLOOKUP(V1777,Attractions!C:G,4,0)</f>
        <v>Beaches</v>
      </c>
    </row>
    <row r="1778" spans="1:23">
      <c r="A1778" t="s">
        <v>105</v>
      </c>
      <c r="B1778" t="s">
        <v>105</v>
      </c>
      <c r="C1778" t="s">
        <v>2119</v>
      </c>
      <c r="D1778">
        <v>4.5</v>
      </c>
      <c r="E1778">
        <v>3312</v>
      </c>
      <c r="F1778">
        <v>1</v>
      </c>
      <c r="G1778">
        <v>0</v>
      </c>
      <c r="H1778">
        <v>0</v>
      </c>
      <c r="I1778">
        <v>0</v>
      </c>
      <c r="J1778">
        <v>1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 t="b">
        <f t="shared" si="55"/>
        <v>0</v>
      </c>
      <c r="V1778" t="str">
        <f t="shared" si="54"/>
        <v>The Saluting Battery</v>
      </c>
      <c r="W1778" s="1" t="str">
        <f>VLOOKUP(V1778,Attractions!C:G,4,0)</f>
        <v>Military Museums • Battlefields</v>
      </c>
    </row>
    <row r="1779" spans="1:23">
      <c r="A1779" t="s">
        <v>105</v>
      </c>
      <c r="B1779" t="s">
        <v>105</v>
      </c>
      <c r="C1779" t="s">
        <v>2120</v>
      </c>
      <c r="D1779">
        <v>4.5999999999999996</v>
      </c>
      <c r="E1779">
        <v>3892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</v>
      </c>
      <c r="P1779">
        <v>0</v>
      </c>
      <c r="Q1779">
        <v>0</v>
      </c>
      <c r="R1779">
        <v>0</v>
      </c>
      <c r="S1779">
        <v>0</v>
      </c>
      <c r="T1779">
        <v>0</v>
      </c>
      <c r="U1779" t="b">
        <f t="shared" si="55"/>
        <v>0</v>
      </c>
      <c r="V1779" t="str">
        <f t="shared" si="54"/>
        <v>Gozo Fast Ferry</v>
      </c>
      <c r="W1779" s="1" t="str">
        <f>VLOOKUP(V1779,Attractions!C:G,4,0)</f>
        <v>Ferries</v>
      </c>
    </row>
    <row r="1780" spans="1:23">
      <c r="A1780" t="s">
        <v>105</v>
      </c>
      <c r="B1780" t="s">
        <v>105</v>
      </c>
      <c r="C1780" t="s">
        <v>2121</v>
      </c>
      <c r="D1780">
        <v>4.4000000000000004</v>
      </c>
      <c r="E1780">
        <v>3302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 t="b">
        <f t="shared" si="55"/>
        <v>0</v>
      </c>
      <c r="V1780" t="str">
        <f t="shared" si="54"/>
        <v>Citadel</v>
      </c>
      <c r="W1780" s="1" t="str">
        <f>VLOOKUP(V1780,Attractions!C:G,4,0)</f>
        <v>Historic Sites • Ancient Ruins</v>
      </c>
    </row>
    <row r="1781" spans="1:23">
      <c r="A1781" t="s">
        <v>105</v>
      </c>
      <c r="B1781" t="s">
        <v>105</v>
      </c>
      <c r="C1781" t="s">
        <v>2122</v>
      </c>
      <c r="D1781">
        <v>4.2</v>
      </c>
      <c r="E1781">
        <v>3031</v>
      </c>
      <c r="F1781">
        <v>0</v>
      </c>
      <c r="G1781">
        <v>0</v>
      </c>
      <c r="H1781">
        <v>1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 t="b">
        <f t="shared" si="55"/>
        <v>0</v>
      </c>
      <c r="V1781" t="str">
        <f t="shared" si="54"/>
        <v>Blue Grotto</v>
      </c>
      <c r="W1781" s="1" t="str">
        <f>VLOOKUP(V1781,Attractions!C:G,4,0)</f>
        <v>Caverns • Caves • Geologic Formations</v>
      </c>
    </row>
    <row r="1782" spans="1:23">
      <c r="A1782" t="s">
        <v>105</v>
      </c>
      <c r="B1782" t="s">
        <v>105</v>
      </c>
      <c r="C1782" t="s">
        <v>2123</v>
      </c>
      <c r="D1782">
        <v>4</v>
      </c>
      <c r="E1782">
        <v>4825</v>
      </c>
      <c r="F1782">
        <v>0</v>
      </c>
      <c r="G1782">
        <v>0</v>
      </c>
      <c r="H1782">
        <v>1</v>
      </c>
      <c r="I1782">
        <v>0</v>
      </c>
      <c r="J1782">
        <v>0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 t="b">
        <f t="shared" si="55"/>
        <v>0</v>
      </c>
      <c r="V1782" t="str">
        <f t="shared" si="54"/>
        <v>Malta National Aquarium</v>
      </c>
      <c r="W1782" s="1" t="str">
        <f>VLOOKUP(V1782,Attractions!C:G,4,0)</f>
        <v>Aquariums</v>
      </c>
    </row>
    <row r="1783" spans="1:23">
      <c r="A1783" t="s">
        <v>105</v>
      </c>
      <c r="B1783" t="s">
        <v>105</v>
      </c>
      <c r="C1783" t="s">
        <v>2124</v>
      </c>
      <c r="D1783">
        <v>4.4000000000000004</v>
      </c>
      <c r="E1783">
        <v>3202</v>
      </c>
      <c r="F1783">
        <v>1</v>
      </c>
      <c r="G1783">
        <v>0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 t="b">
        <f t="shared" si="55"/>
        <v>0</v>
      </c>
      <c r="V1783" t="str">
        <f t="shared" si="54"/>
        <v>Fort St Elmo - National War Museum</v>
      </c>
      <c r="W1783" s="1" t="str">
        <f>VLOOKUP(V1783,Attractions!C:G,4,0)</f>
        <v>Military Museums</v>
      </c>
    </row>
    <row r="1784" spans="1:23">
      <c r="A1784" t="s">
        <v>105</v>
      </c>
      <c r="B1784" t="s">
        <v>105</v>
      </c>
      <c r="C1784" t="s">
        <v>2125</v>
      </c>
      <c r="D1784">
        <v>4.0999999999999996</v>
      </c>
      <c r="E1784">
        <v>3701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0</v>
      </c>
      <c r="T1784">
        <v>0</v>
      </c>
      <c r="U1784" t="b">
        <f t="shared" si="55"/>
        <v>0</v>
      </c>
      <c r="V1784" t="str">
        <f t="shared" si="54"/>
        <v>Marsaxlokk Bay</v>
      </c>
      <c r="W1784" s="1" t="str">
        <f>VLOOKUP(V1784,Attractions!C:G,4,0)</f>
        <v>Marinas</v>
      </c>
    </row>
    <row r="1785" spans="1:23">
      <c r="A1785" t="s">
        <v>105</v>
      </c>
      <c r="B1785" t="s">
        <v>105</v>
      </c>
      <c r="C1785" t="s">
        <v>2126</v>
      </c>
      <c r="D1785">
        <v>4.5999999999999996</v>
      </c>
      <c r="E1785">
        <v>1735</v>
      </c>
      <c r="F1785">
        <v>1</v>
      </c>
      <c r="G1785">
        <v>0</v>
      </c>
      <c r="H1785">
        <v>0</v>
      </c>
      <c r="I1785">
        <v>1</v>
      </c>
      <c r="J1785">
        <v>1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 t="b">
        <f t="shared" si="55"/>
        <v>0</v>
      </c>
      <c r="V1785" t="str">
        <f t="shared" si="54"/>
        <v>Casa Rocca Piccola</v>
      </c>
      <c r="W1785" s="1" t="str">
        <f>VLOOKUP(V1785,Attractions!C:G,4,0)</f>
        <v>Historic Sites • Art Museums</v>
      </c>
    </row>
    <row r="1786" spans="1:23">
      <c r="A1786" t="s">
        <v>105</v>
      </c>
      <c r="B1786" t="s">
        <v>105</v>
      </c>
      <c r="C1786" t="s">
        <v>2127</v>
      </c>
      <c r="D1786">
        <v>4.2</v>
      </c>
      <c r="E1786">
        <v>1625</v>
      </c>
      <c r="F1786">
        <v>0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 t="b">
        <f t="shared" si="55"/>
        <v>0</v>
      </c>
      <c r="V1786" t="str">
        <f t="shared" si="54"/>
        <v>St Peter's Pool</v>
      </c>
      <c r="W1786" s="1" t="str">
        <f>VLOOKUP(V1786,Attractions!C:G,4,0)</f>
        <v>Bodies of Water • Beaches</v>
      </c>
    </row>
    <row r="1787" spans="1:23">
      <c r="A1787" t="s">
        <v>105</v>
      </c>
      <c r="B1787" t="s">
        <v>105</v>
      </c>
      <c r="C1787" t="s">
        <v>2128</v>
      </c>
      <c r="D1787">
        <v>4.4000000000000004</v>
      </c>
      <c r="E1787">
        <v>3087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0</v>
      </c>
      <c r="U1787" t="b">
        <f t="shared" si="55"/>
        <v>0</v>
      </c>
      <c r="V1787" t="str">
        <f t="shared" si="54"/>
        <v>Gozo Channel Line</v>
      </c>
      <c r="W1787" s="1" t="str">
        <f>VLOOKUP(V1787,Attractions!C:G,4,0)</f>
        <v>Ferries</v>
      </c>
    </row>
    <row r="1788" spans="1:23">
      <c r="A1788" t="s">
        <v>105</v>
      </c>
      <c r="B1788" t="s">
        <v>105</v>
      </c>
      <c r="C1788" t="s">
        <v>2129</v>
      </c>
      <c r="D1788">
        <v>4.4000000000000004</v>
      </c>
      <c r="E1788">
        <v>3202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 t="b">
        <f t="shared" si="55"/>
        <v>0</v>
      </c>
      <c r="V1788" t="str">
        <f t="shared" si="54"/>
        <v>Valletta Waterfront</v>
      </c>
      <c r="W1788" s="1" t="str">
        <f>VLOOKUP(V1788,Attractions!C:G,4,0)</f>
        <v>Piers • Boardwalks</v>
      </c>
    </row>
    <row r="1789" spans="1:23">
      <c r="A1789" t="s">
        <v>105</v>
      </c>
      <c r="B1789" t="s">
        <v>105</v>
      </c>
      <c r="C1789" t="s">
        <v>2130</v>
      </c>
      <c r="D1789">
        <v>4.5</v>
      </c>
      <c r="E1789">
        <v>2635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 t="b">
        <f t="shared" si="55"/>
        <v>0</v>
      </c>
      <c r="V1789" t="str">
        <f t="shared" si="54"/>
        <v>Hagar Qim Temples</v>
      </c>
      <c r="W1789" s="1" t="str">
        <f>VLOOKUP(V1789,Attractions!C:G,4,0)</f>
        <v>Historic Sites • Ancient Ruins</v>
      </c>
    </row>
    <row r="1790" spans="1:23">
      <c r="A1790" t="s">
        <v>105</v>
      </c>
      <c r="B1790" t="s">
        <v>105</v>
      </c>
      <c r="C1790" t="s">
        <v>2131</v>
      </c>
      <c r="D1790">
        <v>4.5999999999999996</v>
      </c>
      <c r="E1790">
        <v>1915</v>
      </c>
      <c r="F1790">
        <v>0</v>
      </c>
      <c r="G1790">
        <v>1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1</v>
      </c>
      <c r="T1790">
        <v>0</v>
      </c>
      <c r="U1790" t="b">
        <f t="shared" si="55"/>
        <v>0</v>
      </c>
      <c r="V1790" t="str">
        <f t="shared" si="54"/>
        <v>Rotunda of Mosta (Mosta Dome)</v>
      </c>
      <c r="W1790" s="1" t="str">
        <f>VLOOKUP(V1790,Attractions!C:G,4,0)</f>
        <v>Churches • Cathedrals</v>
      </c>
    </row>
    <row r="1791" spans="1:23">
      <c r="A1791" t="s">
        <v>105</v>
      </c>
      <c r="B1791" t="s">
        <v>105</v>
      </c>
      <c r="C1791" t="s">
        <v>2132</v>
      </c>
      <c r="D1791">
        <v>4.4000000000000004</v>
      </c>
      <c r="E1791">
        <v>724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1</v>
      </c>
      <c r="R1791">
        <v>0</v>
      </c>
      <c r="S1791">
        <v>0</v>
      </c>
      <c r="T1791">
        <v>0</v>
      </c>
      <c r="U1791" t="b">
        <f t="shared" si="55"/>
        <v>0</v>
      </c>
      <c r="V1791" t="str">
        <f t="shared" si="54"/>
        <v>Mellieha Bay</v>
      </c>
      <c r="W1791" s="1" t="str">
        <f>VLOOKUP(V1791,Attractions!C:G,4,0)</f>
        <v>Beaches</v>
      </c>
    </row>
    <row r="1792" spans="1:23">
      <c r="A1792" t="s">
        <v>105</v>
      </c>
      <c r="B1792" t="s">
        <v>105</v>
      </c>
      <c r="C1792" t="s">
        <v>2133</v>
      </c>
      <c r="D1792">
        <v>4.5999999999999996</v>
      </c>
      <c r="E1792">
        <v>2224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 t="b">
        <f t="shared" si="55"/>
        <v>0</v>
      </c>
      <c r="V1792" t="str">
        <f t="shared" si="54"/>
        <v>Mellieha Air Raid Shelter</v>
      </c>
      <c r="W1792" s="1" t="str">
        <f>VLOOKUP(V1792,Attractions!C:G,4,0)</f>
        <v>Historic Sites</v>
      </c>
    </row>
    <row r="1793" spans="1:23">
      <c r="A1793" t="s">
        <v>105</v>
      </c>
      <c r="B1793" t="s">
        <v>105</v>
      </c>
      <c r="C1793" t="s">
        <v>2134</v>
      </c>
      <c r="D1793">
        <v>3.9</v>
      </c>
      <c r="E1793">
        <v>1972</v>
      </c>
      <c r="F1793">
        <v>1</v>
      </c>
      <c r="G1793">
        <v>0</v>
      </c>
      <c r="H1793">
        <v>0</v>
      </c>
      <c r="I1793">
        <v>0</v>
      </c>
      <c r="J1793">
        <v>1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 t="b">
        <f t="shared" si="55"/>
        <v>0</v>
      </c>
      <c r="V1793" t="str">
        <f t="shared" si="54"/>
        <v>Grand Master's Palace</v>
      </c>
      <c r="W1793" s="1" t="str">
        <f>VLOOKUP(V1793,Attractions!C:G,4,0)</f>
        <v>Military Museums • Historic Sites</v>
      </c>
    </row>
    <row r="1794" spans="1:23">
      <c r="A1794" t="s">
        <v>105</v>
      </c>
      <c r="B1794" t="s">
        <v>105</v>
      </c>
      <c r="C1794" t="s">
        <v>2135</v>
      </c>
      <c r="D1794">
        <v>4.4000000000000004</v>
      </c>
      <c r="E1794">
        <v>2338</v>
      </c>
      <c r="F1794">
        <v>0</v>
      </c>
      <c r="G1794">
        <v>0</v>
      </c>
      <c r="H1794">
        <v>1</v>
      </c>
      <c r="I1794">
        <v>0</v>
      </c>
      <c r="J1794">
        <v>0</v>
      </c>
      <c r="K1794">
        <v>0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 t="b">
        <f t="shared" si="55"/>
        <v>0</v>
      </c>
      <c r="V1794" t="str">
        <f t="shared" ref="V1794:V1857" si="56">C1794</f>
        <v>Marsaxlokk (Fishing Village)</v>
      </c>
      <c r="W1794" s="1" t="str">
        <f>VLOOKUP(V1794,Attractions!C:G,4,0)</f>
        <v>Bodies of Water • Neighborhoods</v>
      </c>
    </row>
    <row r="1795" spans="1:23">
      <c r="A1795" t="s">
        <v>105</v>
      </c>
      <c r="B1795" t="s">
        <v>105</v>
      </c>
      <c r="C1795" t="s">
        <v>2137</v>
      </c>
      <c r="D1795">
        <v>4.7</v>
      </c>
      <c r="E1795">
        <v>1989</v>
      </c>
      <c r="F1795">
        <v>0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 t="b">
        <f t="shared" ref="U1795:U1858" si="57">IF(AND(F1795=0,G1795=0,H1795=0,I1795=0,J1795=0,L1795=0,M1795=0,N1795=0,O1795=0,P1795=0,Q1795=0,R1795=0,S1795=0,K1795=0),TRUE,FALSE)</f>
        <v>0</v>
      </c>
      <c r="V1795" t="str">
        <f t="shared" si="56"/>
        <v>Malta Classic Car Collection</v>
      </c>
      <c r="W1795" s="1" t="str">
        <f>VLOOKUP(V1795,Attractions!C:G,4,0)</f>
        <v>Speciality Museums</v>
      </c>
    </row>
    <row r="1796" spans="1:23">
      <c r="A1796" t="s">
        <v>105</v>
      </c>
      <c r="B1796" t="s">
        <v>105</v>
      </c>
      <c r="C1796" t="s">
        <v>2138</v>
      </c>
      <c r="D1796">
        <v>4.0999999999999996</v>
      </c>
      <c r="E1796">
        <v>1556</v>
      </c>
      <c r="F1796">
        <v>0</v>
      </c>
      <c r="G1796">
        <v>0</v>
      </c>
      <c r="H1796">
        <v>1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1</v>
      </c>
      <c r="R1796">
        <v>0</v>
      </c>
      <c r="S1796">
        <v>0</v>
      </c>
      <c r="T1796">
        <v>0</v>
      </c>
      <c r="U1796" t="b">
        <f t="shared" si="57"/>
        <v>0</v>
      </c>
      <c r="V1796" t="str">
        <f t="shared" si="56"/>
        <v>Ghajn Tuffieha Bay</v>
      </c>
      <c r="W1796" s="1" t="str">
        <f>VLOOKUP(V1796,Attractions!C:G,4,0)</f>
        <v>Beaches</v>
      </c>
    </row>
    <row r="1797" spans="1:23">
      <c r="A1797" t="s">
        <v>105</v>
      </c>
      <c r="B1797" t="s">
        <v>105</v>
      </c>
      <c r="C1797" t="s">
        <v>2139</v>
      </c>
      <c r="D1797">
        <v>4.5</v>
      </c>
      <c r="E1797">
        <v>3456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 t="b">
        <f t="shared" si="57"/>
        <v>0</v>
      </c>
      <c r="V1797" t="str">
        <f t="shared" si="56"/>
        <v>Blue Grotto (Inland Sea)</v>
      </c>
      <c r="W1797" s="1" t="str">
        <f>VLOOKUP(V1797,Attractions!C:G,4,0)</f>
        <v>Geologic Formations</v>
      </c>
    </row>
    <row r="1798" spans="1:23">
      <c r="A1798" t="s">
        <v>105</v>
      </c>
      <c r="B1798" t="s">
        <v>105</v>
      </c>
      <c r="C1798" t="s">
        <v>2140</v>
      </c>
      <c r="D1798">
        <v>4.8</v>
      </c>
      <c r="E1798">
        <v>1503</v>
      </c>
      <c r="F1798">
        <v>1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 t="b">
        <f t="shared" si="57"/>
        <v>0</v>
      </c>
      <c r="V1798" t="str">
        <f t="shared" si="56"/>
        <v>Malta at War Museum</v>
      </c>
      <c r="W1798" s="1" t="str">
        <f>VLOOKUP(V1798,Attractions!C:G,4,0)</f>
        <v>Military Museums</v>
      </c>
    </row>
    <row r="1799" spans="1:23">
      <c r="A1799" t="s">
        <v>105</v>
      </c>
      <c r="B1799" t="s">
        <v>105</v>
      </c>
      <c r="C1799" t="s">
        <v>2141</v>
      </c>
      <c r="D1799">
        <v>4.2</v>
      </c>
      <c r="E1799">
        <v>2503</v>
      </c>
      <c r="F1799">
        <v>0</v>
      </c>
      <c r="G1799">
        <v>0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 t="b">
        <f t="shared" si="57"/>
        <v>0</v>
      </c>
      <c r="V1799" t="str">
        <f t="shared" si="56"/>
        <v>The Malta Experience</v>
      </c>
      <c r="W1799" s="1" t="str">
        <f>VLOOKUP(V1799,Attractions!C:G,4,0)</f>
        <v>Theaters</v>
      </c>
    </row>
    <row r="1800" spans="1:23">
      <c r="A1800" t="s">
        <v>105</v>
      </c>
      <c r="B1800" t="s">
        <v>105</v>
      </c>
      <c r="C1800" t="s">
        <v>2142</v>
      </c>
      <c r="D1800">
        <v>3.8</v>
      </c>
      <c r="E1800">
        <v>1314</v>
      </c>
      <c r="F1800">
        <v>0</v>
      </c>
      <c r="G1800">
        <v>0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0</v>
      </c>
      <c r="T1800">
        <v>0</v>
      </c>
      <c r="U1800" t="b">
        <f t="shared" si="57"/>
        <v>0</v>
      </c>
      <c r="V1800" t="str">
        <f t="shared" si="56"/>
        <v>Paradise Bay</v>
      </c>
      <c r="W1800" s="1" t="str">
        <f>VLOOKUP(V1800,Attractions!C:G,4,0)</f>
        <v>Beaches</v>
      </c>
    </row>
    <row r="1801" spans="1:23">
      <c r="A1801" t="s">
        <v>105</v>
      </c>
      <c r="B1801" t="s">
        <v>105</v>
      </c>
      <c r="C1801" t="s">
        <v>2143</v>
      </c>
      <c r="D1801">
        <v>4.4000000000000004</v>
      </c>
      <c r="E1801">
        <v>1402</v>
      </c>
      <c r="F1801">
        <v>1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1</v>
      </c>
      <c r="T1801">
        <v>0</v>
      </c>
      <c r="U1801" t="b">
        <f t="shared" si="57"/>
        <v>0</v>
      </c>
      <c r="V1801" t="str">
        <f t="shared" si="56"/>
        <v>Hal Saflieni Hypogeum</v>
      </c>
      <c r="W1801" s="1" t="str">
        <f>VLOOKUP(V1801,Attractions!C:G,4,0)</f>
        <v>Ancient Ruins • Points of Interest • Landmarks</v>
      </c>
    </row>
    <row r="1802" spans="1:23">
      <c r="A1802" t="s">
        <v>106</v>
      </c>
      <c r="B1802" t="s">
        <v>106</v>
      </c>
      <c r="C1802" t="s">
        <v>2144</v>
      </c>
      <c r="D1802">
        <v>4.5</v>
      </c>
      <c r="E1802">
        <v>535</v>
      </c>
      <c r="F1802">
        <v>0</v>
      </c>
      <c r="G1802">
        <v>0</v>
      </c>
      <c r="H1802">
        <v>1</v>
      </c>
      <c r="I1802">
        <v>0</v>
      </c>
      <c r="J1802">
        <v>0</v>
      </c>
      <c r="K1802">
        <v>0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 t="b">
        <f t="shared" si="57"/>
        <v>0</v>
      </c>
      <c r="V1802" t="str">
        <f t="shared" si="56"/>
        <v>Cricova Winery</v>
      </c>
      <c r="W1802" s="1" t="str">
        <f>VLOOKUP(V1802,Attractions!C:G,4,0)</f>
        <v>Wineries • Vineyards</v>
      </c>
    </row>
    <row r="1803" spans="1:23">
      <c r="A1803" t="s">
        <v>106</v>
      </c>
      <c r="B1803" t="s">
        <v>106</v>
      </c>
      <c r="C1803" t="s">
        <v>2145</v>
      </c>
      <c r="D1803">
        <v>4.5</v>
      </c>
      <c r="E1803">
        <v>338</v>
      </c>
      <c r="F1803">
        <v>0</v>
      </c>
      <c r="G1803">
        <v>0</v>
      </c>
      <c r="H1803">
        <v>1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 t="b">
        <f t="shared" si="57"/>
        <v>0</v>
      </c>
      <c r="V1803" t="str">
        <f t="shared" si="56"/>
        <v>Dendrarium Park</v>
      </c>
      <c r="W1803" s="1" t="str">
        <f>VLOOKUP(V1803,Attractions!C:G,4,0)</f>
        <v>Parks</v>
      </c>
    </row>
    <row r="1804" spans="1:23">
      <c r="A1804" t="s">
        <v>106</v>
      </c>
      <c r="B1804" t="s">
        <v>106</v>
      </c>
      <c r="C1804" t="s">
        <v>2146</v>
      </c>
      <c r="D1804">
        <v>4.4000000000000004</v>
      </c>
      <c r="E1804">
        <v>178</v>
      </c>
      <c r="F1804">
        <v>0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 t="b">
        <f t="shared" si="57"/>
        <v>0</v>
      </c>
      <c r="V1804" t="str">
        <f t="shared" si="56"/>
        <v>Valea Morilor Park</v>
      </c>
      <c r="W1804" s="1" t="str">
        <f>VLOOKUP(V1804,Attractions!C:G,4,0)</f>
        <v>Parks • Gardens</v>
      </c>
    </row>
    <row r="1805" spans="1:23">
      <c r="A1805" t="s">
        <v>106</v>
      </c>
      <c r="B1805" t="s">
        <v>106</v>
      </c>
      <c r="C1805" t="s">
        <v>2147</v>
      </c>
      <c r="D1805">
        <v>4.4000000000000004</v>
      </c>
      <c r="E1805">
        <v>195</v>
      </c>
      <c r="F1805">
        <v>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 t="b">
        <f t="shared" si="57"/>
        <v>0</v>
      </c>
      <c r="V1805" t="str">
        <f t="shared" si="56"/>
        <v>Tighina Fortress</v>
      </c>
      <c r="W1805" s="1" t="str">
        <f>VLOOKUP(V1805,Attractions!C:G,4,0)</f>
        <v>Historic Sites</v>
      </c>
    </row>
    <row r="1806" spans="1:23">
      <c r="A1806" t="s">
        <v>106</v>
      </c>
      <c r="B1806" t="s">
        <v>106</v>
      </c>
      <c r="C1806" t="s">
        <v>2148</v>
      </c>
      <c r="D1806">
        <v>4.3</v>
      </c>
      <c r="E1806">
        <v>335</v>
      </c>
      <c r="F1806">
        <v>0</v>
      </c>
      <c r="G1806">
        <v>1</v>
      </c>
      <c r="H1806">
        <v>0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1</v>
      </c>
      <c r="T1806">
        <v>0</v>
      </c>
      <c r="U1806" t="b">
        <f t="shared" si="57"/>
        <v>0</v>
      </c>
      <c r="V1806" t="str">
        <f t="shared" si="56"/>
        <v>Nativity Cathedral (Catedrala Nasterea Domnului)</v>
      </c>
      <c r="W1806" s="1" t="str">
        <f>VLOOKUP(V1806,Attractions!C:G,4,0)</f>
        <v>Churches • Cathedrals</v>
      </c>
    </row>
    <row r="1807" spans="1:23">
      <c r="A1807" t="s">
        <v>106</v>
      </c>
      <c r="B1807" t="s">
        <v>106</v>
      </c>
      <c r="C1807" t="s">
        <v>2149</v>
      </c>
      <c r="D1807">
        <v>4.2</v>
      </c>
      <c r="E1807">
        <v>570</v>
      </c>
      <c r="F1807">
        <v>0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 t="b">
        <f t="shared" si="57"/>
        <v>0</v>
      </c>
      <c r="V1807" t="str">
        <f t="shared" si="56"/>
        <v>Stefan cel Mare Central Park</v>
      </c>
      <c r="W1807" s="1" t="str">
        <f>VLOOKUP(V1807,Attractions!C:G,4,0)</f>
        <v>Parks</v>
      </c>
    </row>
    <row r="1808" spans="1:23">
      <c r="A1808" t="s">
        <v>106</v>
      </c>
      <c r="B1808" t="s">
        <v>106</v>
      </c>
      <c r="C1808" t="s">
        <v>2150</v>
      </c>
      <c r="D1808">
        <v>4.5999999999999996</v>
      </c>
      <c r="E1808">
        <v>155</v>
      </c>
      <c r="F1808">
        <v>1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 t="b">
        <f t="shared" si="57"/>
        <v>0</v>
      </c>
      <c r="V1808" t="str">
        <f t="shared" si="56"/>
        <v>Old Orhei Archeological Complex</v>
      </c>
      <c r="W1808" s="1" t="str">
        <f>VLOOKUP(V1808,Attractions!C:G,4,0)</f>
        <v>Historic Walking Areas • Mysterious Sites</v>
      </c>
    </row>
    <row r="1809" spans="1:23">
      <c r="A1809" t="s">
        <v>106</v>
      </c>
      <c r="B1809" t="s">
        <v>106</v>
      </c>
      <c r="C1809" t="s">
        <v>2152</v>
      </c>
      <c r="D1809">
        <v>3.8</v>
      </c>
      <c r="E1809">
        <v>145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 t="b">
        <f t="shared" si="57"/>
        <v>0</v>
      </c>
      <c r="V1809" t="str">
        <f t="shared" si="56"/>
        <v>Central Market (Piata Centrala)</v>
      </c>
      <c r="W1809" s="1" t="str">
        <f>VLOOKUP(V1809,Attractions!C:G,4,0)</f>
        <v>Farmers Markets</v>
      </c>
    </row>
    <row r="1810" spans="1:23">
      <c r="A1810" t="s">
        <v>106</v>
      </c>
      <c r="B1810" t="s">
        <v>106</v>
      </c>
      <c r="C1810" t="s">
        <v>2153</v>
      </c>
      <c r="D1810">
        <v>4.4000000000000004</v>
      </c>
      <c r="E1810">
        <v>309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1</v>
      </c>
      <c r="T1810">
        <v>0</v>
      </c>
      <c r="U1810" t="b">
        <f t="shared" si="57"/>
        <v>0</v>
      </c>
      <c r="V1810" t="str">
        <f t="shared" si="56"/>
        <v>Stephen the Great Monument</v>
      </c>
      <c r="W1810" s="1" t="str">
        <f>VLOOKUP(V1810,Attractions!C:G,4,0)</f>
        <v>Points of Interest • Landmarks</v>
      </c>
    </row>
    <row r="1811" spans="1:23">
      <c r="A1811" t="s">
        <v>106</v>
      </c>
      <c r="B1811" t="s">
        <v>106</v>
      </c>
      <c r="C1811" t="s">
        <v>2154</v>
      </c>
      <c r="D1811">
        <v>4</v>
      </c>
      <c r="E1811">
        <v>124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 t="b">
        <f t="shared" si="57"/>
        <v>0</v>
      </c>
      <c r="V1811" t="str">
        <f t="shared" si="56"/>
        <v>MallDova Shopping Center</v>
      </c>
      <c r="W1811" s="1" t="str">
        <f>VLOOKUP(V1811,Attractions!C:G,4,0)</f>
        <v>Shopping Malls</v>
      </c>
    </row>
    <row r="1812" spans="1:23">
      <c r="A1812" t="s">
        <v>106</v>
      </c>
      <c r="B1812" t="s">
        <v>106</v>
      </c>
      <c r="C1812" t="s">
        <v>2155</v>
      </c>
      <c r="D1812">
        <v>4.5</v>
      </c>
      <c r="E1812">
        <v>125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1</v>
      </c>
      <c r="T1812">
        <v>0</v>
      </c>
      <c r="U1812" t="b">
        <f t="shared" si="57"/>
        <v>0</v>
      </c>
      <c r="V1812" t="str">
        <f t="shared" si="56"/>
        <v>Chisinau City Hall</v>
      </c>
      <c r="W1812" s="1" t="str">
        <f>VLOOKUP(V1812,Attractions!C:G,4,0)</f>
        <v>Points of Interest • Landmarks</v>
      </c>
    </row>
    <row r="1813" spans="1:23">
      <c r="A1813" t="s">
        <v>106</v>
      </c>
      <c r="B1813" t="s">
        <v>106</v>
      </c>
      <c r="C1813" t="s">
        <v>2156</v>
      </c>
      <c r="D1813">
        <v>4.3</v>
      </c>
      <c r="E1813">
        <v>201</v>
      </c>
      <c r="F1813">
        <v>1</v>
      </c>
      <c r="G1813">
        <v>0</v>
      </c>
      <c r="H1813">
        <v>0</v>
      </c>
      <c r="I1813">
        <v>0</v>
      </c>
      <c r="J1813">
        <v>1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 t="b">
        <f t="shared" si="57"/>
        <v>0</v>
      </c>
      <c r="V1813" t="str">
        <f t="shared" si="56"/>
        <v>National Museum of History of Moldova</v>
      </c>
      <c r="W1813" s="1" t="str">
        <f>VLOOKUP(V1813,Attractions!C:G,4,0)</f>
        <v>History Museums</v>
      </c>
    </row>
    <row r="1814" spans="1:23">
      <c r="A1814" t="s">
        <v>106</v>
      </c>
      <c r="B1814" t="s">
        <v>106</v>
      </c>
      <c r="C1814" t="s">
        <v>2157</v>
      </c>
      <c r="D1814">
        <v>4.5999999999999996</v>
      </c>
      <c r="E1814">
        <v>123</v>
      </c>
      <c r="F1814">
        <v>0</v>
      </c>
      <c r="G1814">
        <v>0</v>
      </c>
      <c r="H1814">
        <v>0</v>
      </c>
      <c r="I1814">
        <v>0</v>
      </c>
      <c r="J1814">
        <v>1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 t="b">
        <f t="shared" si="57"/>
        <v>0</v>
      </c>
      <c r="V1814" t="str">
        <f t="shared" si="56"/>
        <v>Orhei Vechi Monastery Complex</v>
      </c>
      <c r="W1814" s="1" t="str">
        <f>VLOOKUP(V1814,Attractions!C:G,4,0)</f>
        <v>Speciality Museums</v>
      </c>
    </row>
    <row r="1815" spans="1:23">
      <c r="A1815" t="s">
        <v>106</v>
      </c>
      <c r="B1815" t="s">
        <v>106</v>
      </c>
      <c r="C1815" t="s">
        <v>2158</v>
      </c>
      <c r="D1815">
        <v>4.7</v>
      </c>
      <c r="E1815">
        <v>65</v>
      </c>
      <c r="F1815">
        <v>0</v>
      </c>
      <c r="G1815">
        <v>1</v>
      </c>
      <c r="H1815">
        <v>0</v>
      </c>
      <c r="I1815">
        <v>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1</v>
      </c>
      <c r="T1815">
        <v>0</v>
      </c>
      <c r="U1815" t="b">
        <f t="shared" si="57"/>
        <v>0</v>
      </c>
      <c r="V1815" t="str">
        <f t="shared" si="56"/>
        <v>Curchi Monastery</v>
      </c>
      <c r="W1815" s="1" t="str">
        <f>VLOOKUP(V1815,Attractions!C:G,4,0)</f>
        <v>Churches • Cathedrals</v>
      </c>
    </row>
    <row r="1816" spans="1:23">
      <c r="A1816" t="s">
        <v>106</v>
      </c>
      <c r="B1816" t="s">
        <v>106</v>
      </c>
      <c r="C1816" t="s">
        <v>2159</v>
      </c>
      <c r="D1816">
        <v>3.6</v>
      </c>
      <c r="E1816">
        <v>110</v>
      </c>
      <c r="F1816">
        <v>0</v>
      </c>
      <c r="G1816">
        <v>0</v>
      </c>
      <c r="H1816">
        <v>0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 t="b">
        <f t="shared" si="57"/>
        <v>0</v>
      </c>
      <c r="V1816" t="str">
        <f t="shared" si="56"/>
        <v>Central Railway Station (Chisinau)</v>
      </c>
      <c r="W1816" s="1" t="str">
        <f>VLOOKUP(V1816,Attractions!C:G,4,0)</f>
        <v>Architectural Buildings</v>
      </c>
    </row>
    <row r="1817" spans="1:23">
      <c r="A1817" t="s">
        <v>106</v>
      </c>
      <c r="B1817" t="s">
        <v>106</v>
      </c>
      <c r="C1817" t="s">
        <v>2160</v>
      </c>
      <c r="D1817">
        <v>4.4000000000000004</v>
      </c>
      <c r="E1817">
        <v>78</v>
      </c>
      <c r="F1817">
        <v>0</v>
      </c>
      <c r="G1817">
        <v>0</v>
      </c>
      <c r="H1817">
        <v>1</v>
      </c>
      <c r="I1817">
        <v>0</v>
      </c>
      <c r="J1817">
        <v>0</v>
      </c>
      <c r="K1817">
        <v>0</v>
      </c>
      <c r="L1817">
        <v>0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 t="b">
        <f t="shared" si="57"/>
        <v>0</v>
      </c>
      <c r="V1817" t="str">
        <f t="shared" si="56"/>
        <v>Asconi Winery</v>
      </c>
      <c r="W1817" s="1" t="str">
        <f>VLOOKUP(V1817,Attractions!C:G,4,0)</f>
        <v>Wineries • Vineyards</v>
      </c>
    </row>
    <row r="1818" spans="1:23">
      <c r="A1818" t="s">
        <v>106</v>
      </c>
      <c r="B1818" t="s">
        <v>106</v>
      </c>
      <c r="C1818" t="s">
        <v>2161</v>
      </c>
      <c r="D1818">
        <v>4.2</v>
      </c>
      <c r="E1818">
        <v>120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 t="b">
        <f t="shared" si="57"/>
        <v>0</v>
      </c>
      <c r="V1818" t="str">
        <f t="shared" si="56"/>
        <v>Old Orhei (Archaeological Site)</v>
      </c>
      <c r="W1818" s="1" t="str">
        <f>VLOOKUP(V1818,Attractions!C:G,4,0)</f>
        <v>Ancient Ruins</v>
      </c>
    </row>
    <row r="1819" spans="1:23">
      <c r="A1819" t="s">
        <v>106</v>
      </c>
      <c r="B1819" t="s">
        <v>106</v>
      </c>
      <c r="C1819" t="s">
        <v>2162</v>
      </c>
      <c r="D1819">
        <v>4.3</v>
      </c>
      <c r="E1819">
        <v>83</v>
      </c>
      <c r="F1819">
        <v>0</v>
      </c>
      <c r="G1819">
        <v>0</v>
      </c>
      <c r="H1819">
        <v>0</v>
      </c>
      <c r="I1819">
        <v>1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 t="b">
        <f t="shared" si="57"/>
        <v>0</v>
      </c>
      <c r="V1819" t="str">
        <f t="shared" si="56"/>
        <v>National Museum of Art of Moldova</v>
      </c>
      <c r="W1819" s="1" t="str">
        <f>VLOOKUP(V1819,Attractions!C:G,4,0)</f>
        <v>Art Museums</v>
      </c>
    </row>
    <row r="1820" spans="1:23">
      <c r="A1820" t="s">
        <v>106</v>
      </c>
      <c r="B1820" t="s">
        <v>106</v>
      </c>
      <c r="C1820" t="s">
        <v>2163</v>
      </c>
      <c r="D1820">
        <v>4.2</v>
      </c>
      <c r="E1820">
        <v>109</v>
      </c>
      <c r="F1820">
        <v>0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 t="b">
        <f t="shared" si="57"/>
        <v>0</v>
      </c>
      <c r="V1820" t="str">
        <f t="shared" si="56"/>
        <v>A.S. Pushkin House Museum</v>
      </c>
      <c r="W1820" s="1" t="str">
        <f>VLOOKUP(V1820,Attractions!C:G,4,0)</f>
        <v>Speciality Museums</v>
      </c>
    </row>
    <row r="1821" spans="1:23">
      <c r="A1821" t="s">
        <v>106</v>
      </c>
      <c r="B1821" t="s">
        <v>106</v>
      </c>
      <c r="C1821" t="s">
        <v>2164</v>
      </c>
      <c r="D1821">
        <v>4.5</v>
      </c>
      <c r="E1821">
        <v>67</v>
      </c>
      <c r="F1821">
        <v>0</v>
      </c>
      <c r="G1821">
        <v>0</v>
      </c>
      <c r="H1821">
        <v>1</v>
      </c>
      <c r="I1821">
        <v>0</v>
      </c>
      <c r="J1821">
        <v>0</v>
      </c>
      <c r="K1821">
        <v>0</v>
      </c>
      <c r="L1821">
        <v>0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 t="b">
        <f t="shared" si="57"/>
        <v>0</v>
      </c>
      <c r="V1821" t="str">
        <f t="shared" si="56"/>
        <v>Chateau Vartely Winery</v>
      </c>
      <c r="W1821" s="1" t="str">
        <f>VLOOKUP(V1821,Attractions!C:G,4,0)</f>
        <v>Wineries • Vineyards</v>
      </c>
    </row>
    <row r="1822" spans="1:23">
      <c r="A1822" t="s">
        <v>106</v>
      </c>
      <c r="B1822" t="s">
        <v>106</v>
      </c>
      <c r="C1822" t="s">
        <v>2165</v>
      </c>
      <c r="D1822">
        <v>4.0999999999999996</v>
      </c>
      <c r="E1822">
        <v>151</v>
      </c>
      <c r="F1822">
        <v>1</v>
      </c>
      <c r="G1822">
        <v>0</v>
      </c>
      <c r="H1822">
        <v>0</v>
      </c>
      <c r="I1822">
        <v>1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 t="b">
        <f t="shared" si="57"/>
        <v>0</v>
      </c>
      <c r="V1822" t="str">
        <f t="shared" si="56"/>
        <v>Suvorov Monument (Tiraspol)</v>
      </c>
      <c r="W1822" s="1" t="str">
        <f>VLOOKUP(V1822,Attractions!C:G,4,0)</f>
        <v>Monuments • Statues</v>
      </c>
    </row>
    <row r="1823" spans="1:23">
      <c r="A1823" t="s">
        <v>106</v>
      </c>
      <c r="B1823" t="s">
        <v>106</v>
      </c>
      <c r="C1823" t="s">
        <v>2166</v>
      </c>
      <c r="D1823">
        <v>3.9</v>
      </c>
      <c r="E1823">
        <v>307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 t="b">
        <f t="shared" si="57"/>
        <v>0</v>
      </c>
      <c r="V1823" t="str">
        <f t="shared" si="56"/>
        <v>Triumphal Arch (Chisinau)</v>
      </c>
      <c r="W1823" s="1" t="str">
        <f>VLOOKUP(V1823,Attractions!C:G,4,0)</f>
        <v>Architectural Buildings</v>
      </c>
    </row>
    <row r="1824" spans="1:23">
      <c r="A1824" t="s">
        <v>106</v>
      </c>
      <c r="B1824" t="s">
        <v>106</v>
      </c>
      <c r="C1824" t="s">
        <v>2167</v>
      </c>
      <c r="D1824">
        <v>4.0999999999999996</v>
      </c>
      <c r="E1824">
        <v>102</v>
      </c>
      <c r="F1824">
        <v>0</v>
      </c>
      <c r="G1824">
        <v>0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 t="b">
        <f t="shared" si="57"/>
        <v>0</v>
      </c>
      <c r="V1824" t="str">
        <f t="shared" si="56"/>
        <v>Botanical Garden (Gradina Botanica)</v>
      </c>
      <c r="W1824" s="1" t="str">
        <f>VLOOKUP(V1824,Attractions!C:G,4,0)</f>
        <v>Gardens</v>
      </c>
    </row>
    <row r="1825" spans="1:23">
      <c r="A1825" t="s">
        <v>106</v>
      </c>
      <c r="B1825" t="s">
        <v>106</v>
      </c>
      <c r="C1825" t="s">
        <v>2168</v>
      </c>
      <c r="D1825">
        <v>4.4000000000000004</v>
      </c>
      <c r="E1825">
        <v>36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 t="b">
        <f t="shared" si="57"/>
        <v>0</v>
      </c>
      <c r="V1825" t="str">
        <f t="shared" si="56"/>
        <v>Tipova Monastery</v>
      </c>
      <c r="W1825" s="1" t="str">
        <f>VLOOKUP(V1825,Attractions!C:G,4,0)</f>
        <v>Religious Sites</v>
      </c>
    </row>
    <row r="1826" spans="1:23">
      <c r="A1826" t="s">
        <v>106</v>
      </c>
      <c r="B1826" t="s">
        <v>106</v>
      </c>
      <c r="C1826" t="s">
        <v>2169</v>
      </c>
      <c r="D1826">
        <v>4.5999999999999996</v>
      </c>
      <c r="E1826">
        <v>41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 t="b">
        <f t="shared" si="57"/>
        <v>0</v>
      </c>
      <c r="V1826" t="str">
        <f t="shared" si="56"/>
        <v>Saharna Monastery</v>
      </c>
      <c r="W1826" s="1" t="str">
        <f>VLOOKUP(V1826,Attractions!C:G,4,0)</f>
        <v>Religious Sites</v>
      </c>
    </row>
    <row r="1827" spans="1:23">
      <c r="A1827" t="s">
        <v>106</v>
      </c>
      <c r="B1827" t="s">
        <v>106</v>
      </c>
      <c r="C1827" t="s">
        <v>2170</v>
      </c>
      <c r="D1827">
        <v>4.7</v>
      </c>
      <c r="E1827">
        <v>15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 t="b">
        <f t="shared" si="57"/>
        <v>0</v>
      </c>
      <c r="V1827" t="str">
        <f t="shared" si="56"/>
        <v>La La Play Beach &amp; Events Park</v>
      </c>
      <c r="W1827" s="1" t="str">
        <f>VLOOKUP(V1827,Attractions!C:G,4,0)</f>
        <v>Amusement • Theme Parks</v>
      </c>
    </row>
    <row r="1828" spans="1:23">
      <c r="A1828" t="s">
        <v>106</v>
      </c>
      <c r="B1828" t="s">
        <v>106</v>
      </c>
      <c r="C1828" t="s">
        <v>2171</v>
      </c>
      <c r="D1828">
        <v>4</v>
      </c>
      <c r="E1828">
        <v>135</v>
      </c>
      <c r="F1828">
        <v>1</v>
      </c>
      <c r="G1828">
        <v>0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1</v>
      </c>
      <c r="T1828">
        <v>0</v>
      </c>
      <c r="U1828" t="b">
        <f t="shared" si="57"/>
        <v>0</v>
      </c>
      <c r="V1828" t="str">
        <f t="shared" si="56"/>
        <v>Memorial Complex "Eternity"</v>
      </c>
      <c r="W1828" s="1" t="str">
        <f>VLOOKUP(V1828,Attractions!C:G,4,0)</f>
        <v>Points of Interest • Landmarks • Monuments • Statues</v>
      </c>
    </row>
    <row r="1829" spans="1:23">
      <c r="A1829" t="s">
        <v>106</v>
      </c>
      <c r="B1829" t="s">
        <v>106</v>
      </c>
      <c r="C1829" t="s">
        <v>2172</v>
      </c>
      <c r="D1829">
        <v>4</v>
      </c>
      <c r="E1829">
        <v>188</v>
      </c>
      <c r="F1829">
        <v>1</v>
      </c>
      <c r="G1829">
        <v>0</v>
      </c>
      <c r="H1829">
        <v>0</v>
      </c>
      <c r="I1829">
        <v>0</v>
      </c>
      <c r="J1829">
        <v>1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 t="b">
        <f t="shared" si="57"/>
        <v>0</v>
      </c>
      <c r="V1829" t="str">
        <f t="shared" si="56"/>
        <v>National Museum of Ethnography and Natural History</v>
      </c>
      <c r="W1829" s="1" t="str">
        <f>VLOOKUP(V1829,Attractions!C:G,4,0)</f>
        <v>History Museums</v>
      </c>
    </row>
    <row r="1830" spans="1:23">
      <c r="A1830" t="s">
        <v>106</v>
      </c>
      <c r="B1830" t="s">
        <v>106</v>
      </c>
      <c r="C1830" t="s">
        <v>2173</v>
      </c>
      <c r="D1830">
        <v>4.0999999999999996</v>
      </c>
      <c r="E1830">
        <v>53</v>
      </c>
      <c r="F1830">
        <v>0</v>
      </c>
      <c r="G1830">
        <v>0</v>
      </c>
      <c r="H1830">
        <v>0</v>
      </c>
      <c r="I1830">
        <v>0</v>
      </c>
      <c r="J1830">
        <v>1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 t="b">
        <f t="shared" si="57"/>
        <v>0</v>
      </c>
      <c r="V1830" t="str">
        <f t="shared" si="56"/>
        <v>National Museum of Archaeology and History of Moldova</v>
      </c>
      <c r="W1830" s="1" t="str">
        <f>VLOOKUP(V1830,Attractions!C:G,4,0)</f>
        <v>Speciality Museums</v>
      </c>
    </row>
    <row r="1831" spans="1:23">
      <c r="A1831" t="s">
        <v>106</v>
      </c>
      <c r="B1831" t="s">
        <v>106</v>
      </c>
      <c r="C1831" t="s">
        <v>2174</v>
      </c>
      <c r="D1831">
        <v>3.9</v>
      </c>
      <c r="E1831">
        <v>131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1</v>
      </c>
      <c r="T1831">
        <v>0</v>
      </c>
      <c r="U1831" t="b">
        <f t="shared" si="57"/>
        <v>0</v>
      </c>
      <c r="V1831" t="str">
        <f t="shared" si="56"/>
        <v>Pedestrian Street (Chisinau)</v>
      </c>
      <c r="W1831" s="1" t="str">
        <f>VLOOKUP(V1831,Attractions!C:G,4,0)</f>
        <v>Points of Interest • Landmarks • Histori</v>
      </c>
    </row>
    <row r="1832" spans="1:23">
      <c r="A1832" t="s">
        <v>107</v>
      </c>
      <c r="B1832" t="s">
        <v>107</v>
      </c>
      <c r="C1832" t="s">
        <v>2176</v>
      </c>
      <c r="D1832">
        <v>4.5999999999999996</v>
      </c>
      <c r="E1832">
        <v>6196</v>
      </c>
      <c r="F1832">
        <v>1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1</v>
      </c>
      <c r="T1832">
        <v>0</v>
      </c>
      <c r="U1832" t="b">
        <f t="shared" si="57"/>
        <v>0</v>
      </c>
      <c r="V1832" t="str">
        <f t="shared" si="56"/>
        <v>Kotor Old City</v>
      </c>
      <c r="W1832" s="1" t="str">
        <f>VLOOKUP(V1832,Attractions!C:G,4,0)</f>
        <v>Historic Sites • Points of Interest • Landmarks</v>
      </c>
    </row>
    <row r="1833" spans="1:23">
      <c r="A1833" t="s">
        <v>107</v>
      </c>
      <c r="B1833" t="s">
        <v>107</v>
      </c>
      <c r="C1833" t="s">
        <v>2177</v>
      </c>
      <c r="D1833">
        <v>4.8</v>
      </c>
      <c r="E1833">
        <v>3085</v>
      </c>
      <c r="F1833">
        <v>0</v>
      </c>
      <c r="G1833">
        <v>0</v>
      </c>
      <c r="H1833">
        <v>1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 t="b">
        <f t="shared" si="57"/>
        <v>0</v>
      </c>
      <c r="V1833" t="str">
        <f t="shared" si="56"/>
        <v>Bay of Kotor</v>
      </c>
      <c r="W1833" s="1" t="str">
        <f>VLOOKUP(V1833,Attractions!C:G,4,0)</f>
        <v>Bodies of Water</v>
      </c>
    </row>
    <row r="1834" spans="1:23">
      <c r="A1834" t="s">
        <v>107</v>
      </c>
      <c r="B1834" t="s">
        <v>107</v>
      </c>
      <c r="C1834" t="s">
        <v>2178</v>
      </c>
      <c r="D1834">
        <v>4.3</v>
      </c>
      <c r="E1834">
        <v>2497</v>
      </c>
      <c r="F1834">
        <v>1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 t="b">
        <f t="shared" si="57"/>
        <v>0</v>
      </c>
      <c r="V1834" t="str">
        <f t="shared" si="56"/>
        <v>Budva Old Town</v>
      </c>
      <c r="W1834" s="1" t="str">
        <f>VLOOKUP(V1834,Attractions!C:G,4,0)</f>
        <v>Historic Sites</v>
      </c>
    </row>
    <row r="1835" spans="1:23">
      <c r="A1835" t="s">
        <v>107</v>
      </c>
      <c r="B1835" t="s">
        <v>107</v>
      </c>
      <c r="C1835" t="s">
        <v>2179</v>
      </c>
      <c r="D1835">
        <v>4.4000000000000004</v>
      </c>
      <c r="E1835">
        <v>1760</v>
      </c>
      <c r="F1835">
        <v>0</v>
      </c>
      <c r="G1835">
        <v>1</v>
      </c>
      <c r="H1835">
        <v>0</v>
      </c>
      <c r="I1835">
        <v>1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1</v>
      </c>
      <c r="T1835">
        <v>0</v>
      </c>
      <c r="U1835" t="b">
        <f t="shared" si="57"/>
        <v>0</v>
      </c>
      <c r="V1835" t="str">
        <f t="shared" si="56"/>
        <v>Our Lady of the Rocks</v>
      </c>
      <c r="W1835" s="1" t="str">
        <f>VLOOKUP(V1835,Attractions!C:G,4,0)</f>
        <v>Churches • Cathedrals</v>
      </c>
    </row>
    <row r="1836" spans="1:23">
      <c r="A1836" t="s">
        <v>107</v>
      </c>
      <c r="B1836" t="s">
        <v>107</v>
      </c>
      <c r="C1836" t="s">
        <v>2180</v>
      </c>
      <c r="D1836">
        <v>4.8</v>
      </c>
      <c r="E1836">
        <v>796</v>
      </c>
      <c r="F1836">
        <v>0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 t="b">
        <f t="shared" si="57"/>
        <v>0</v>
      </c>
      <c r="V1836" t="str">
        <f t="shared" si="56"/>
        <v>Lipa Cave</v>
      </c>
      <c r="W1836" s="1" t="str">
        <f>VLOOKUP(V1836,Attractions!C:G,4,0)</f>
        <v>Caverns • Caves</v>
      </c>
    </row>
    <row r="1837" spans="1:23">
      <c r="A1837" t="s">
        <v>107</v>
      </c>
      <c r="B1837" t="s">
        <v>107</v>
      </c>
      <c r="C1837" t="s">
        <v>2181</v>
      </c>
      <c r="D1837">
        <v>4.4000000000000004</v>
      </c>
      <c r="E1837">
        <v>1122</v>
      </c>
      <c r="F1837">
        <v>0</v>
      </c>
      <c r="G1837">
        <v>0</v>
      </c>
      <c r="H1837">
        <v>1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 t="b">
        <f t="shared" si="57"/>
        <v>0</v>
      </c>
      <c r="V1837" t="str">
        <f t="shared" si="56"/>
        <v>Skadar Lake National Park</v>
      </c>
      <c r="W1837" s="1" t="str">
        <f>VLOOKUP(V1837,Attractions!C:G,4,0)</f>
        <v>Bodies of Water</v>
      </c>
    </row>
    <row r="1838" spans="1:23">
      <c r="A1838" t="s">
        <v>107</v>
      </c>
      <c r="B1838" t="s">
        <v>107</v>
      </c>
      <c r="C1838" t="s">
        <v>2182</v>
      </c>
      <c r="D1838">
        <v>4.5</v>
      </c>
      <c r="E1838">
        <v>1853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0</v>
      </c>
      <c r="U1838" t="b">
        <f t="shared" si="57"/>
        <v>0</v>
      </c>
      <c r="V1838" t="str">
        <f t="shared" si="56"/>
        <v>Kotor Old City Walls</v>
      </c>
      <c r="W1838" s="1" t="str">
        <f>VLOOKUP(V1838,Attractions!C:G,4,0)</f>
        <v>Points of Interest • Landmarks • Historic Walking Areas</v>
      </c>
    </row>
    <row r="1839" spans="1:23">
      <c r="A1839" t="s">
        <v>107</v>
      </c>
      <c r="B1839" t="s">
        <v>107</v>
      </c>
      <c r="C1839" t="s">
        <v>2183</v>
      </c>
      <c r="D1839">
        <v>3.9</v>
      </c>
      <c r="E1839">
        <v>1178</v>
      </c>
      <c r="F1839">
        <v>0</v>
      </c>
      <c r="G1839">
        <v>0</v>
      </c>
      <c r="H1839">
        <v>1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0</v>
      </c>
      <c r="S1839">
        <v>0</v>
      </c>
      <c r="T1839">
        <v>0</v>
      </c>
      <c r="U1839" t="b">
        <f t="shared" si="57"/>
        <v>0</v>
      </c>
      <c r="V1839" t="str">
        <f t="shared" si="56"/>
        <v>Mogren Beach</v>
      </c>
      <c r="W1839" s="1" t="str">
        <f>VLOOKUP(V1839,Attractions!C:G,4,0)</f>
        <v>Beaches</v>
      </c>
    </row>
    <row r="1840" spans="1:23">
      <c r="A1840" t="s">
        <v>107</v>
      </c>
      <c r="B1840" t="s">
        <v>107</v>
      </c>
      <c r="C1840" t="s">
        <v>2184</v>
      </c>
      <c r="D1840">
        <v>4.7</v>
      </c>
      <c r="E1840">
        <v>891</v>
      </c>
      <c r="F1840">
        <v>0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 t="b">
        <f t="shared" si="57"/>
        <v>0</v>
      </c>
      <c r="V1840" t="str">
        <f t="shared" si="56"/>
        <v>Black Lake (Crno Jezero)</v>
      </c>
      <c r="W1840" s="1" t="str">
        <f>VLOOKUP(V1840,Attractions!C:G,4,0)</f>
        <v>Bodies of Water</v>
      </c>
    </row>
    <row r="1841" spans="1:23">
      <c r="A1841" t="s">
        <v>107</v>
      </c>
      <c r="B1841" t="s">
        <v>107</v>
      </c>
      <c r="C1841" t="s">
        <v>2185</v>
      </c>
      <c r="D1841">
        <v>4.7</v>
      </c>
      <c r="E1841">
        <v>826</v>
      </c>
      <c r="F1841">
        <v>0</v>
      </c>
      <c r="G1841">
        <v>0</v>
      </c>
      <c r="H1841">
        <v>1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 t="b">
        <f t="shared" si="57"/>
        <v>0</v>
      </c>
      <c r="V1841" t="str">
        <f t="shared" si="56"/>
        <v>Tara River Canyon</v>
      </c>
      <c r="W1841" s="1" t="str">
        <f>VLOOKUP(V1841,Attractions!C:G,4,0)</f>
        <v>Canyons</v>
      </c>
    </row>
    <row r="1842" spans="1:23">
      <c r="A1842" t="s">
        <v>107</v>
      </c>
      <c r="B1842" t="s">
        <v>107</v>
      </c>
      <c r="C1842" t="s">
        <v>2186</v>
      </c>
      <c r="D1842">
        <v>4.5</v>
      </c>
      <c r="E1842">
        <v>894</v>
      </c>
      <c r="F1842">
        <v>1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1</v>
      </c>
      <c r="M1842">
        <v>0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 t="b">
        <f t="shared" si="57"/>
        <v>0</v>
      </c>
      <c r="V1842" t="str">
        <f t="shared" si="56"/>
        <v>Porto Montenegro</v>
      </c>
      <c r="W1842" s="1" t="str">
        <f>VLOOKUP(V1842,Attractions!C:G,4,0)</f>
        <v>Piers • Boardwalks • Ships</v>
      </c>
    </row>
    <row r="1843" spans="1:23">
      <c r="A1843" t="s">
        <v>107</v>
      </c>
      <c r="B1843" t="s">
        <v>107</v>
      </c>
      <c r="C1843" t="s">
        <v>2188</v>
      </c>
      <c r="D1843">
        <v>4.5</v>
      </c>
      <c r="E1843">
        <v>886</v>
      </c>
      <c r="F1843">
        <v>0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 t="b">
        <f t="shared" si="57"/>
        <v>0</v>
      </c>
      <c r="V1843" t="str">
        <f t="shared" si="56"/>
        <v>Ostrog Monastery</v>
      </c>
      <c r="W1843" s="1" t="str">
        <f>VLOOKUP(V1843,Attractions!C:G,4,0)</f>
        <v>Religious Sites</v>
      </c>
    </row>
    <row r="1844" spans="1:23">
      <c r="A1844" t="s">
        <v>107</v>
      </c>
      <c r="B1844" t="s">
        <v>107</v>
      </c>
      <c r="C1844" t="s">
        <v>2189</v>
      </c>
      <c r="D1844">
        <v>4.5999999999999996</v>
      </c>
      <c r="E1844">
        <v>614</v>
      </c>
      <c r="F1844">
        <v>0</v>
      </c>
      <c r="G1844">
        <v>0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 t="b">
        <f t="shared" si="57"/>
        <v>0</v>
      </c>
      <c r="V1844" t="str">
        <f t="shared" si="56"/>
        <v>Lovcen National Park</v>
      </c>
      <c r="W1844" s="1" t="str">
        <f>VLOOKUP(V1844,Attractions!C:G,4,0)</f>
        <v>National Parks</v>
      </c>
    </row>
    <row r="1845" spans="1:23">
      <c r="A1845" t="s">
        <v>107</v>
      </c>
      <c r="B1845" t="s">
        <v>107</v>
      </c>
      <c r="C1845" t="s">
        <v>2190</v>
      </c>
      <c r="D1845">
        <v>4.5999999999999996</v>
      </c>
      <c r="E1845">
        <v>303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0</v>
      </c>
      <c r="T1845">
        <v>0</v>
      </c>
      <c r="U1845" t="b">
        <f t="shared" si="57"/>
        <v>0</v>
      </c>
      <c r="V1845" t="str">
        <f t="shared" si="56"/>
        <v>Kotor Serpentine</v>
      </c>
      <c r="W1845" s="1" t="str">
        <f>VLOOKUP(V1845,Attractions!C:G,4,0)</f>
        <v>Ferries</v>
      </c>
    </row>
    <row r="1846" spans="1:23">
      <c r="A1846" t="s">
        <v>107</v>
      </c>
      <c r="B1846" t="s">
        <v>107</v>
      </c>
      <c r="C1846" t="s">
        <v>2191</v>
      </c>
      <c r="D1846">
        <v>4.7</v>
      </c>
      <c r="E1846">
        <v>1382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1</v>
      </c>
      <c r="T1846">
        <v>0</v>
      </c>
      <c r="U1846" t="b">
        <f t="shared" si="57"/>
        <v>0</v>
      </c>
      <c r="V1846" t="str">
        <f t="shared" si="56"/>
        <v>St. Tryphon Cathedral</v>
      </c>
      <c r="W1846" s="1" t="str">
        <f>VLOOKUP(V1846,Attractions!C:G,4,0)</f>
        <v>Castles</v>
      </c>
    </row>
    <row r="1847" spans="1:23">
      <c r="A1847" t="s">
        <v>107</v>
      </c>
      <c r="B1847" t="s">
        <v>107</v>
      </c>
      <c r="C1847" t="s">
        <v>2192</v>
      </c>
      <c r="D1847">
        <v>4.3</v>
      </c>
      <c r="E1847">
        <v>894</v>
      </c>
      <c r="F1847">
        <v>1</v>
      </c>
      <c r="G1847">
        <v>0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 t="b">
        <f t="shared" si="57"/>
        <v>0</v>
      </c>
      <c r="V1847" t="str">
        <f t="shared" si="56"/>
        <v>Dancer Statue (Budva)</v>
      </c>
      <c r="W1847" s="1" t="str">
        <f>VLOOKUP(V1847,Attractions!C:G,4,0)</f>
        <v>Monuments • Statues</v>
      </c>
    </row>
    <row r="1848" spans="1:23">
      <c r="A1848" t="s">
        <v>107</v>
      </c>
      <c r="B1848" t="s">
        <v>107</v>
      </c>
      <c r="C1848" t="s">
        <v>3698</v>
      </c>
      <c r="D1848">
        <v>4.5999999999999996</v>
      </c>
      <c r="E1848">
        <v>810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1</v>
      </c>
      <c r="P1848">
        <v>0</v>
      </c>
      <c r="Q1848">
        <v>0</v>
      </c>
      <c r="R1848">
        <v>0</v>
      </c>
      <c r="S1848">
        <v>1</v>
      </c>
      <c r="T1848">
        <v>0</v>
      </c>
      <c r="U1848" t="b">
        <f t="shared" si="57"/>
        <v>0</v>
      </c>
      <c r="V1848" t="str">
        <f t="shared" si="56"/>
        <v>Tara Bridge (Ðurðeviæa Tara Bridge)</v>
      </c>
      <c r="W1848" s="1" t="e">
        <f>VLOOKUP(V1848,Attractions!C:G,4,0)</f>
        <v>#N/A</v>
      </c>
    </row>
    <row r="1849" spans="1:23">
      <c r="A1849" t="s">
        <v>107</v>
      </c>
      <c r="B1849" t="s">
        <v>107</v>
      </c>
      <c r="C1849" t="s">
        <v>2194</v>
      </c>
      <c r="D1849">
        <v>4.5</v>
      </c>
      <c r="E1849">
        <v>566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1</v>
      </c>
      <c r="T1849">
        <v>0</v>
      </c>
      <c r="U1849" t="b">
        <f t="shared" si="57"/>
        <v>0</v>
      </c>
      <c r="V1849" t="str">
        <f t="shared" si="56"/>
        <v>Njegos Mausoleum</v>
      </c>
      <c r="W1849" s="1" t="str">
        <f>VLOOKUP(V1849,Attractions!C:G,4,0)</f>
        <v>Points of Interest • Landmarks</v>
      </c>
    </row>
    <row r="1850" spans="1:23">
      <c r="A1850" t="s">
        <v>107</v>
      </c>
      <c r="B1850" t="s">
        <v>107</v>
      </c>
      <c r="C1850" t="s">
        <v>2195</v>
      </c>
      <c r="D1850">
        <v>3.9</v>
      </c>
      <c r="E1850">
        <v>561</v>
      </c>
      <c r="F1850">
        <v>0</v>
      </c>
      <c r="G1850">
        <v>0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 t="b">
        <f t="shared" si="57"/>
        <v>0</v>
      </c>
      <c r="V1850" t="str">
        <f t="shared" si="56"/>
        <v>Sveti Stefan</v>
      </c>
      <c r="W1850" s="1" t="str">
        <f>VLOOKUP(V1850,Attractions!C:G,4,0)</f>
        <v>Beaches</v>
      </c>
    </row>
    <row r="1851" spans="1:23">
      <c r="A1851" t="s">
        <v>107</v>
      </c>
      <c r="B1851" t="s">
        <v>107</v>
      </c>
      <c r="C1851" t="s">
        <v>2196</v>
      </c>
      <c r="D1851">
        <v>4.3</v>
      </c>
      <c r="E1851">
        <v>488</v>
      </c>
      <c r="F1851">
        <v>0</v>
      </c>
      <c r="G1851">
        <v>0</v>
      </c>
      <c r="H1851">
        <v>1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0</v>
      </c>
      <c r="S1851">
        <v>0</v>
      </c>
      <c r="T1851">
        <v>0</v>
      </c>
      <c r="U1851" t="b">
        <f t="shared" si="57"/>
        <v>0</v>
      </c>
      <c r="V1851" t="str">
        <f t="shared" si="56"/>
        <v>Jaz Beach</v>
      </c>
      <c r="W1851" s="1" t="str">
        <f>VLOOKUP(V1851,Attractions!C:G,4,0)</f>
        <v>Beaches</v>
      </c>
    </row>
    <row r="1852" spans="1:23">
      <c r="A1852" t="s">
        <v>107</v>
      </c>
      <c r="B1852" t="s">
        <v>107</v>
      </c>
      <c r="C1852" t="s">
        <v>2197</v>
      </c>
      <c r="D1852">
        <v>4.5</v>
      </c>
      <c r="E1852">
        <v>386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 t="b">
        <f t="shared" si="57"/>
        <v>0</v>
      </c>
      <c r="V1852" t="str">
        <f t="shared" si="56"/>
        <v>Perast Old Town</v>
      </c>
      <c r="W1852" s="1" t="str">
        <f>VLOOKUP(V1852,Attractions!C:G,4,0)</f>
        <v>Neighborhoods</v>
      </c>
    </row>
    <row r="1853" spans="1:23">
      <c r="A1853" t="s">
        <v>107</v>
      </c>
      <c r="B1853" t="s">
        <v>107</v>
      </c>
      <c r="C1853" t="s">
        <v>2198</v>
      </c>
      <c r="D1853">
        <v>4.8</v>
      </c>
      <c r="E1853">
        <v>256</v>
      </c>
      <c r="F1853">
        <v>0</v>
      </c>
      <c r="G1853">
        <v>0</v>
      </c>
      <c r="H1853">
        <v>1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1</v>
      </c>
      <c r="P1853">
        <v>0</v>
      </c>
      <c r="Q1853">
        <v>0</v>
      </c>
      <c r="R1853">
        <v>0</v>
      </c>
      <c r="S1853">
        <v>1</v>
      </c>
      <c r="T1853">
        <v>0</v>
      </c>
      <c r="U1853" t="b">
        <f t="shared" si="57"/>
        <v>0</v>
      </c>
      <c r="V1853" t="str">
        <f t="shared" si="56"/>
        <v>Serpentine Road (Kotor)</v>
      </c>
      <c r="W1853" s="1" t="str">
        <f>VLOOKUP(V1853,Attractions!C:G,4,0)</f>
        <v>Lookouts • Scenic Drives</v>
      </c>
    </row>
    <row r="1854" spans="1:23">
      <c r="A1854" t="s">
        <v>107</v>
      </c>
      <c r="B1854" t="s">
        <v>107</v>
      </c>
      <c r="C1854" t="s">
        <v>2200</v>
      </c>
      <c r="D1854">
        <v>3.9</v>
      </c>
      <c r="E1854">
        <v>597</v>
      </c>
      <c r="F1854">
        <v>0</v>
      </c>
      <c r="G1854">
        <v>0</v>
      </c>
      <c r="H1854">
        <v>1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1</v>
      </c>
      <c r="R1854">
        <v>0</v>
      </c>
      <c r="S1854">
        <v>0</v>
      </c>
      <c r="T1854">
        <v>0</v>
      </c>
      <c r="U1854" t="b">
        <f t="shared" si="57"/>
        <v>0</v>
      </c>
      <c r="V1854" t="str">
        <f t="shared" si="56"/>
        <v>Slovenska Beach</v>
      </c>
      <c r="W1854" s="1" t="str">
        <f>VLOOKUP(V1854,Attractions!C:G,4,0)</f>
        <v>Beaches</v>
      </c>
    </row>
    <row r="1855" spans="1:23">
      <c r="A1855" t="s">
        <v>107</v>
      </c>
      <c r="B1855" t="s">
        <v>107</v>
      </c>
      <c r="C1855" t="s">
        <v>2201</v>
      </c>
      <c r="D1855">
        <v>3.9</v>
      </c>
      <c r="E1855">
        <v>624</v>
      </c>
      <c r="F1855">
        <v>0</v>
      </c>
      <c r="G1855">
        <v>0</v>
      </c>
      <c r="H1855">
        <v>1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1</v>
      </c>
      <c r="R1855">
        <v>0</v>
      </c>
      <c r="S1855">
        <v>0</v>
      </c>
      <c r="T1855">
        <v>0</v>
      </c>
      <c r="U1855" t="b">
        <f t="shared" si="57"/>
        <v>0</v>
      </c>
      <c r="V1855" t="str">
        <f t="shared" si="56"/>
        <v>Mogren 2 Beach</v>
      </c>
      <c r="W1855" s="1" t="str">
        <f>VLOOKUP(V1855,Attractions!C:G,4,0)</f>
        <v>Beaches</v>
      </c>
    </row>
    <row r="1856" spans="1:23">
      <c r="A1856" t="s">
        <v>107</v>
      </c>
      <c r="B1856" t="s">
        <v>107</v>
      </c>
      <c r="C1856" t="s">
        <v>2202</v>
      </c>
      <c r="D1856">
        <v>4.5</v>
      </c>
      <c r="E1856">
        <v>618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1</v>
      </c>
      <c r="T1856">
        <v>0</v>
      </c>
      <c r="U1856" t="b">
        <f t="shared" si="57"/>
        <v>0</v>
      </c>
      <c r="V1856" t="str">
        <f t="shared" si="56"/>
        <v>Old Town (Ulcinj)</v>
      </c>
      <c r="W1856" s="1" t="str">
        <f>VLOOKUP(V1856,Attractions!C:G,4,0)</f>
        <v>Points of Interest • Landmarks</v>
      </c>
    </row>
    <row r="1857" spans="1:23">
      <c r="A1857" t="s">
        <v>107</v>
      </c>
      <c r="B1857" t="s">
        <v>107</v>
      </c>
      <c r="C1857" t="s">
        <v>2203</v>
      </c>
      <c r="D1857">
        <v>4.2</v>
      </c>
      <c r="E1857">
        <v>1544</v>
      </c>
      <c r="F1857">
        <v>1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 t="b">
        <f t="shared" si="57"/>
        <v>0</v>
      </c>
      <c r="V1857" t="str">
        <f t="shared" si="56"/>
        <v>Budva Citadel</v>
      </c>
      <c r="W1857" s="1" t="str">
        <f>VLOOKUP(V1857,Attractions!C:G,4,0)</f>
        <v>Historic Sites</v>
      </c>
    </row>
    <row r="1858" spans="1:23">
      <c r="A1858" t="s">
        <v>107</v>
      </c>
      <c r="B1858" t="s">
        <v>107</v>
      </c>
      <c r="C1858" t="s">
        <v>2204</v>
      </c>
      <c r="D1858">
        <v>4.5</v>
      </c>
      <c r="E1858">
        <v>334</v>
      </c>
      <c r="F1858">
        <v>0</v>
      </c>
      <c r="G1858">
        <v>1</v>
      </c>
      <c r="H1858">
        <v>0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1</v>
      </c>
      <c r="T1858">
        <v>0</v>
      </c>
      <c r="U1858" t="b">
        <f t="shared" si="57"/>
        <v>0</v>
      </c>
      <c r="V1858" t="str">
        <f t="shared" ref="V1858:V1921" si="58">C1858</f>
        <v>Church of St. John the Baptist (Budva)</v>
      </c>
      <c r="W1858" s="1" t="str">
        <f>VLOOKUP(V1858,Attractions!C:G,4,0)</f>
        <v>Churches • Cathedrals</v>
      </c>
    </row>
    <row r="1859" spans="1:23">
      <c r="A1859" t="s">
        <v>107</v>
      </c>
      <c r="B1859" t="s">
        <v>107</v>
      </c>
      <c r="C1859" t="s">
        <v>2205</v>
      </c>
      <c r="D1859">
        <v>4.2</v>
      </c>
      <c r="E1859">
        <v>735</v>
      </c>
      <c r="F1859">
        <v>0</v>
      </c>
      <c r="G1859">
        <v>1</v>
      </c>
      <c r="H1859">
        <v>0</v>
      </c>
      <c r="I1859">
        <v>1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1</v>
      </c>
      <c r="T1859">
        <v>0</v>
      </c>
      <c r="U1859" t="b">
        <f t="shared" ref="U1859:U1922" si="59">IF(AND(F1859=0,G1859=0,H1859=0,I1859=0,J1859=0,L1859=0,M1859=0,N1859=0,O1859=0,P1859=0,Q1859=0,R1859=0,S1859=0,K1859=0),TRUE,FALSE)</f>
        <v>0</v>
      </c>
      <c r="V1859" t="str">
        <f t="shared" si="58"/>
        <v>Cathedral of Saint Tryphon</v>
      </c>
      <c r="W1859" s="1" t="str">
        <f>VLOOKUP(V1859,Attractions!C:G,4,0)</f>
        <v>Churches • Cathedrals</v>
      </c>
    </row>
    <row r="1860" spans="1:23">
      <c r="A1860" t="s">
        <v>107</v>
      </c>
      <c r="B1860" t="s">
        <v>107</v>
      </c>
      <c r="C1860" t="s">
        <v>2206</v>
      </c>
      <c r="D1860">
        <v>4.2</v>
      </c>
      <c r="E1860">
        <v>420</v>
      </c>
      <c r="F1860">
        <v>0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1</v>
      </c>
      <c r="T1860">
        <v>0</v>
      </c>
      <c r="U1860" t="b">
        <f t="shared" si="59"/>
        <v>0</v>
      </c>
      <c r="V1860" t="str">
        <f t="shared" si="58"/>
        <v>Blue Cave (Plava Spilja)</v>
      </c>
      <c r="W1860" s="1" t="str">
        <f>VLOOKUP(V1860,Attractions!C:G,4,0)</f>
        <v>Points of Interest • Landmarks • Caverns • Caves</v>
      </c>
    </row>
    <row r="1861" spans="1:23">
      <c r="A1861" t="s">
        <v>107</v>
      </c>
      <c r="B1861" t="s">
        <v>107</v>
      </c>
      <c r="C1861" t="s">
        <v>2208</v>
      </c>
      <c r="D1861">
        <v>4</v>
      </c>
      <c r="E1861">
        <v>166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 t="b">
        <f t="shared" si="59"/>
        <v>0</v>
      </c>
      <c r="V1861" t="str">
        <f t="shared" si="58"/>
        <v>Waterfall Niagara</v>
      </c>
      <c r="W1861" s="1" t="str">
        <f>VLOOKUP(V1861,Attractions!C:G,4,0)</f>
        <v>Waterfalls</v>
      </c>
    </row>
    <row r="1862" spans="1:23">
      <c r="A1862" t="s">
        <v>2211</v>
      </c>
      <c r="B1862" t="s">
        <v>2212</v>
      </c>
      <c r="C1862" t="s">
        <v>2213</v>
      </c>
      <c r="D1862">
        <v>4.5999999999999996</v>
      </c>
      <c r="E1862">
        <v>13253</v>
      </c>
      <c r="F1862">
        <v>0</v>
      </c>
      <c r="G1862">
        <v>0</v>
      </c>
      <c r="H1862">
        <v>1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 t="b">
        <f t="shared" si="59"/>
        <v>0</v>
      </c>
      <c r="V1862" t="str">
        <f t="shared" si="58"/>
        <v>Keukenhof</v>
      </c>
      <c r="W1862" s="1" t="str">
        <f>VLOOKUP(V1862,Attractions!C:G,4,0)</f>
        <v>Parks • Gardens</v>
      </c>
    </row>
    <row r="1863" spans="1:23">
      <c r="A1863" t="s">
        <v>2211</v>
      </c>
      <c r="B1863" t="s">
        <v>2212</v>
      </c>
      <c r="C1863" t="s">
        <v>2214</v>
      </c>
      <c r="D1863">
        <v>4.4000000000000004</v>
      </c>
      <c r="E1863">
        <v>7995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 t="b">
        <f t="shared" si="59"/>
        <v>0</v>
      </c>
      <c r="V1863" t="str">
        <f t="shared" si="58"/>
        <v>Markthal</v>
      </c>
      <c r="W1863" s="1" t="str">
        <f>VLOOKUP(V1863,Attractions!C:G,4,0)</f>
        <v>Shopping Malls</v>
      </c>
    </row>
    <row r="1864" spans="1:23">
      <c r="A1864" t="s">
        <v>2211</v>
      </c>
      <c r="B1864" t="s">
        <v>2212</v>
      </c>
      <c r="C1864" t="s">
        <v>2215</v>
      </c>
      <c r="D1864">
        <v>4.7</v>
      </c>
      <c r="E1864">
        <v>5189</v>
      </c>
      <c r="F1864">
        <v>0</v>
      </c>
      <c r="G1864">
        <v>0</v>
      </c>
      <c r="H1864">
        <v>0</v>
      </c>
      <c r="I1864">
        <v>1</v>
      </c>
      <c r="J1864">
        <v>1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 t="b">
        <f t="shared" si="59"/>
        <v>0</v>
      </c>
      <c r="V1864" t="str">
        <f t="shared" si="58"/>
        <v>Mauritshuis</v>
      </c>
      <c r="W1864" s="1" t="str">
        <f>VLOOKUP(V1864,Attractions!C:G,4,0)</f>
        <v>Art Museums</v>
      </c>
    </row>
    <row r="1865" spans="1:23">
      <c r="A1865" t="s">
        <v>2211</v>
      </c>
      <c r="B1865" t="s">
        <v>2212</v>
      </c>
      <c r="C1865" t="s">
        <v>2216</v>
      </c>
      <c r="D1865">
        <v>4.5999999999999996</v>
      </c>
      <c r="E1865">
        <v>3541</v>
      </c>
      <c r="F1865">
        <v>1</v>
      </c>
      <c r="G1865">
        <v>0</v>
      </c>
      <c r="H1865">
        <v>0</v>
      </c>
      <c r="I1865">
        <v>1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 t="b">
        <f t="shared" si="59"/>
        <v>0</v>
      </c>
      <c r="V1865" t="str">
        <f t="shared" si="58"/>
        <v>Kinderdijk</v>
      </c>
      <c r="W1865" s="1" t="str">
        <f>VLOOKUP(V1865,Attractions!C:G,4,0)</f>
        <v>Historic Sites • Educational sites</v>
      </c>
    </row>
    <row r="1866" spans="1:23">
      <c r="A1866" t="s">
        <v>2211</v>
      </c>
      <c r="B1866" t="s">
        <v>2212</v>
      </c>
      <c r="C1866" t="s">
        <v>2218</v>
      </c>
      <c r="D1866">
        <v>4.3</v>
      </c>
      <c r="E1866">
        <v>3947</v>
      </c>
      <c r="F1866">
        <v>1</v>
      </c>
      <c r="G1866">
        <v>0</v>
      </c>
      <c r="H1866">
        <v>0</v>
      </c>
      <c r="I1866">
        <v>0</v>
      </c>
      <c r="J1866">
        <v>0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 t="b">
        <f t="shared" si="59"/>
        <v>0</v>
      </c>
      <c r="V1866" t="str">
        <f t="shared" si="58"/>
        <v>Madurodam</v>
      </c>
      <c r="W1866" s="1" t="str">
        <f>VLOOKUP(V1866,Attractions!C:G,4,0)</f>
        <v>Historic Sites • Amusement • Theme Parks</v>
      </c>
    </row>
    <row r="1867" spans="1:23">
      <c r="A1867" t="s">
        <v>2211</v>
      </c>
      <c r="B1867" t="s">
        <v>2212</v>
      </c>
      <c r="C1867" t="s">
        <v>2220</v>
      </c>
      <c r="D1867">
        <v>4.5999999999999996</v>
      </c>
      <c r="E1867">
        <v>3038</v>
      </c>
      <c r="F1867">
        <v>0</v>
      </c>
      <c r="G1867">
        <v>0</v>
      </c>
      <c r="H1867">
        <v>0</v>
      </c>
      <c r="I1867">
        <v>1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 t="b">
        <f t="shared" si="59"/>
        <v>0</v>
      </c>
      <c r="V1867" t="str">
        <f t="shared" si="58"/>
        <v>Escher in Het Paleis (Escher in The Palace)</v>
      </c>
      <c r="W1867" s="1" t="str">
        <f>VLOOKUP(V1867,Attractions!C:G,4,0)</f>
        <v>Speciality Museums • Art Museums</v>
      </c>
    </row>
    <row r="1868" spans="1:23">
      <c r="A1868" t="s">
        <v>2211</v>
      </c>
      <c r="B1868" t="s">
        <v>2212</v>
      </c>
      <c r="C1868" t="s">
        <v>2221</v>
      </c>
      <c r="D1868">
        <v>4.4000000000000004</v>
      </c>
      <c r="E1868">
        <v>3810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1</v>
      </c>
      <c r="P1868">
        <v>0</v>
      </c>
      <c r="Q1868">
        <v>0</v>
      </c>
      <c r="R1868">
        <v>0</v>
      </c>
      <c r="S1868">
        <v>1</v>
      </c>
      <c r="T1868">
        <v>0</v>
      </c>
      <c r="U1868" t="b">
        <f t="shared" si="59"/>
        <v>0</v>
      </c>
      <c r="V1868" t="str">
        <f t="shared" si="58"/>
        <v>Erasmus Bridge</v>
      </c>
      <c r="W1868" s="1" t="str">
        <f>VLOOKUP(V1868,Attractions!C:G,4,0)</f>
        <v>Architectural Buildings • Bridges</v>
      </c>
    </row>
    <row r="1869" spans="1:23">
      <c r="A1869" t="s">
        <v>2211</v>
      </c>
      <c r="B1869" t="s">
        <v>2212</v>
      </c>
      <c r="C1869" t="s">
        <v>2223</v>
      </c>
      <c r="D1869">
        <v>4.5999999999999996</v>
      </c>
      <c r="E1869">
        <v>2060</v>
      </c>
      <c r="F1869">
        <v>0</v>
      </c>
      <c r="G1869">
        <v>0</v>
      </c>
      <c r="H1869">
        <v>0</v>
      </c>
      <c r="I1869">
        <v>1</v>
      </c>
      <c r="J1869">
        <v>1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 t="b">
        <f t="shared" si="59"/>
        <v>0</v>
      </c>
      <c r="V1869" t="str">
        <f t="shared" si="58"/>
        <v>Panorama Mesdag</v>
      </c>
      <c r="W1869" s="1" t="str">
        <f>VLOOKUP(V1869,Attractions!C:G,4,0)</f>
        <v>Art Museums</v>
      </c>
    </row>
    <row r="1870" spans="1:23">
      <c r="A1870" t="s">
        <v>2211</v>
      </c>
      <c r="B1870" t="s">
        <v>2212</v>
      </c>
      <c r="C1870" t="s">
        <v>2224</v>
      </c>
      <c r="D1870">
        <v>4.4000000000000004</v>
      </c>
      <c r="E1870">
        <v>2943</v>
      </c>
      <c r="F1870">
        <v>0</v>
      </c>
      <c r="G1870">
        <v>0</v>
      </c>
      <c r="H1870">
        <v>1</v>
      </c>
      <c r="I1870">
        <v>0</v>
      </c>
      <c r="J1870">
        <v>0</v>
      </c>
      <c r="K1870">
        <v>1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 t="b">
        <f t="shared" si="59"/>
        <v>0</v>
      </c>
      <c r="V1870" t="str">
        <f t="shared" si="58"/>
        <v>Rotterdam Zoo (Diergaarde Blijdorp)</v>
      </c>
      <c r="W1870" s="1" t="str">
        <f>VLOOKUP(V1870,Attractions!C:G,4,0)</f>
        <v>Zoos</v>
      </c>
    </row>
    <row r="1871" spans="1:23">
      <c r="A1871" t="s">
        <v>2211</v>
      </c>
      <c r="B1871" t="s">
        <v>2212</v>
      </c>
      <c r="C1871" t="s">
        <v>2225</v>
      </c>
      <c r="D1871">
        <v>4.4000000000000004</v>
      </c>
      <c r="E1871">
        <v>4408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1</v>
      </c>
      <c r="T1871">
        <v>0</v>
      </c>
      <c r="U1871" t="b">
        <f t="shared" si="59"/>
        <v>0</v>
      </c>
      <c r="V1871" t="str">
        <f t="shared" si="58"/>
        <v>Rotterdam Centraal Station</v>
      </c>
      <c r="W1871" s="1" t="str">
        <f>VLOOKUP(V1871,Attractions!C:G,4,0)</f>
        <v>Points of Interest • Landmarks</v>
      </c>
    </row>
    <row r="1872" spans="1:23">
      <c r="A1872" t="s">
        <v>2211</v>
      </c>
      <c r="B1872" t="s">
        <v>2212</v>
      </c>
      <c r="C1872" t="s">
        <v>2226</v>
      </c>
      <c r="D1872">
        <v>4.2</v>
      </c>
      <c r="E1872">
        <v>3445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0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1</v>
      </c>
      <c r="T1872">
        <v>0</v>
      </c>
      <c r="U1872" t="b">
        <f t="shared" si="59"/>
        <v>0</v>
      </c>
      <c r="V1872" t="str">
        <f t="shared" si="58"/>
        <v>Euromast</v>
      </c>
      <c r="W1872" s="1" t="str">
        <f>VLOOKUP(V1872,Attractions!C:G,4,0)</f>
        <v>Architectural Buildings • Observation Decks • Towers</v>
      </c>
    </row>
    <row r="1873" spans="1:23">
      <c r="A1873" t="s">
        <v>2211</v>
      </c>
      <c r="B1873" t="s">
        <v>2212</v>
      </c>
      <c r="C1873" t="s">
        <v>2227</v>
      </c>
      <c r="D1873">
        <v>4.8</v>
      </c>
      <c r="E1873">
        <v>327</v>
      </c>
      <c r="F1873">
        <v>0</v>
      </c>
      <c r="G1873">
        <v>0</v>
      </c>
      <c r="H1873">
        <v>0</v>
      </c>
      <c r="I1873">
        <v>0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 t="b">
        <f t="shared" si="59"/>
        <v>0</v>
      </c>
      <c r="V1873" t="str">
        <f t="shared" si="58"/>
        <v>Dutch Pinball Museum</v>
      </c>
      <c r="W1873" s="1" t="str">
        <f>VLOOKUP(V1873,Attractions!C:G,4,0)</f>
        <v>Speciality Museums</v>
      </c>
    </row>
    <row r="1874" spans="1:23">
      <c r="A1874" t="s">
        <v>2211</v>
      </c>
      <c r="B1874" t="s">
        <v>2212</v>
      </c>
      <c r="C1874" t="s">
        <v>2228</v>
      </c>
      <c r="D1874">
        <v>4.2</v>
      </c>
      <c r="E1874">
        <v>664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1</v>
      </c>
      <c r="T1874">
        <v>0</v>
      </c>
      <c r="U1874" t="b">
        <f t="shared" si="59"/>
        <v>0</v>
      </c>
      <c r="V1874" t="str">
        <f t="shared" si="58"/>
        <v>Delfshaven</v>
      </c>
      <c r="W1874" s="1" t="str">
        <f>VLOOKUP(V1874,Attractions!C:G,4,0)</f>
        <v>Neighborhoods • Points of Interest • Landmarks</v>
      </c>
    </row>
    <row r="1875" spans="1:23">
      <c r="A1875" t="s">
        <v>2211</v>
      </c>
      <c r="B1875" t="s">
        <v>2212</v>
      </c>
      <c r="C1875" t="s">
        <v>2229</v>
      </c>
      <c r="D1875">
        <v>4.3</v>
      </c>
      <c r="E1875">
        <v>1481</v>
      </c>
      <c r="F1875">
        <v>1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 t="b">
        <f t="shared" si="59"/>
        <v>0</v>
      </c>
      <c r="V1875" t="str">
        <f t="shared" si="58"/>
        <v>Binnenhof &amp; Ridderzaal (Inner Court &amp; Hall of Knights)</v>
      </c>
      <c r="W1875" s="1" t="str">
        <f>VLOOKUP(V1875,Attractions!C:G,4,0)</f>
        <v>Government Buildings</v>
      </c>
    </row>
    <row r="1876" spans="1:23">
      <c r="A1876" t="s">
        <v>2211</v>
      </c>
      <c r="B1876" t="s">
        <v>2212</v>
      </c>
      <c r="C1876" t="s">
        <v>2230</v>
      </c>
      <c r="D1876">
        <v>4.5</v>
      </c>
      <c r="E1876">
        <v>1677</v>
      </c>
      <c r="F1876">
        <v>0</v>
      </c>
      <c r="G1876">
        <v>0</v>
      </c>
      <c r="H1876">
        <v>0</v>
      </c>
      <c r="I1876">
        <v>1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 t="b">
        <f t="shared" si="59"/>
        <v>0</v>
      </c>
      <c r="V1876" t="str">
        <f t="shared" si="58"/>
        <v>Gemeentemuseum Den Haag</v>
      </c>
      <c r="W1876" s="1" t="str">
        <f>VLOOKUP(V1876,Attractions!C:G,4,0)</f>
        <v>Art Museums</v>
      </c>
    </row>
    <row r="1877" spans="1:23">
      <c r="A1877" t="s">
        <v>2211</v>
      </c>
      <c r="B1877" t="s">
        <v>2212</v>
      </c>
      <c r="C1877" t="s">
        <v>2231</v>
      </c>
      <c r="D1877">
        <v>4.2</v>
      </c>
      <c r="E1877">
        <v>1453</v>
      </c>
      <c r="F1877">
        <v>0</v>
      </c>
      <c r="G1877">
        <v>0</v>
      </c>
      <c r="H1877">
        <v>0</v>
      </c>
      <c r="I1877">
        <v>1</v>
      </c>
      <c r="J1877">
        <v>1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 t="b">
        <f t="shared" si="59"/>
        <v>0</v>
      </c>
      <c r="V1877" t="str">
        <f t="shared" si="58"/>
        <v>Kunsthal Rotterdam</v>
      </c>
      <c r="W1877" s="1" t="str">
        <f>VLOOKUP(V1877,Attractions!C:G,4,0)</f>
        <v>Art Museums</v>
      </c>
    </row>
    <row r="1878" spans="1:23">
      <c r="A1878" t="s">
        <v>2211</v>
      </c>
      <c r="B1878" t="s">
        <v>2212</v>
      </c>
      <c r="C1878" t="s">
        <v>2232</v>
      </c>
      <c r="D1878">
        <v>3.9</v>
      </c>
      <c r="E1878">
        <v>880</v>
      </c>
      <c r="F1878">
        <v>0</v>
      </c>
      <c r="G1878">
        <v>0</v>
      </c>
      <c r="H1878">
        <v>0</v>
      </c>
      <c r="I1878">
        <v>0</v>
      </c>
      <c r="J1878">
        <v>1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1</v>
      </c>
      <c r="Q1878">
        <v>0</v>
      </c>
      <c r="R1878">
        <v>0</v>
      </c>
      <c r="S1878">
        <v>0</v>
      </c>
      <c r="T1878">
        <v>0</v>
      </c>
      <c r="U1878" t="b">
        <f t="shared" si="59"/>
        <v>0</v>
      </c>
      <c r="V1878" t="str">
        <f t="shared" si="58"/>
        <v>Corpus `journey through the human body`</v>
      </c>
      <c r="W1878" s="1" t="str">
        <f>VLOOKUP(V1878,Attractions!C:G,4,0)</f>
        <v>Science Museums</v>
      </c>
    </row>
    <row r="1879" spans="1:23">
      <c r="A1879" t="s">
        <v>2211</v>
      </c>
      <c r="B1879" t="s">
        <v>2212</v>
      </c>
      <c r="C1879" t="s">
        <v>2233</v>
      </c>
      <c r="D1879">
        <v>4.0999999999999996</v>
      </c>
      <c r="E1879">
        <v>1291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1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 t="b">
        <f t="shared" si="59"/>
        <v>0</v>
      </c>
      <c r="V1879" t="str">
        <f t="shared" si="58"/>
        <v>Duinrell</v>
      </c>
      <c r="W1879" s="1" t="str">
        <f>VLOOKUP(V1879,Attractions!C:G,4,0)</f>
        <v>Amusement • Theme Parks • Water Parks</v>
      </c>
    </row>
    <row r="1880" spans="1:23">
      <c r="A1880" t="s">
        <v>2211</v>
      </c>
      <c r="B1880" t="s">
        <v>2212</v>
      </c>
      <c r="C1880" t="s">
        <v>2235</v>
      </c>
      <c r="D1880">
        <v>3.9</v>
      </c>
      <c r="E1880">
        <v>2927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1</v>
      </c>
      <c r="T1880">
        <v>0</v>
      </c>
      <c r="U1880" t="b">
        <f t="shared" si="59"/>
        <v>0</v>
      </c>
      <c r="V1880" t="str">
        <f t="shared" si="58"/>
        <v>Scheveningen Pier</v>
      </c>
      <c r="W1880" s="1" t="str">
        <f>VLOOKUP(V1880,Attractions!C:G,4,0)</f>
        <v>Points of Interest • Landmarks • Piers • Boardwalks</v>
      </c>
    </row>
    <row r="1881" spans="1:23">
      <c r="A1881" t="s">
        <v>2211</v>
      </c>
      <c r="B1881" t="s">
        <v>2212</v>
      </c>
      <c r="C1881" t="s">
        <v>2236</v>
      </c>
      <c r="D1881">
        <v>4.3</v>
      </c>
      <c r="E1881">
        <v>1168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 t="b">
        <f t="shared" si="59"/>
        <v>0</v>
      </c>
      <c r="V1881" t="str">
        <f t="shared" si="58"/>
        <v>Royal Delft - Koninklijke Porceleyne Fles</v>
      </c>
      <c r="W1881" s="1" t="str">
        <f>VLOOKUP(V1881,Attractions!C:G,4,0)</f>
        <v>Speciality Museums</v>
      </c>
    </row>
    <row r="1882" spans="1:23">
      <c r="A1882" t="s">
        <v>2211</v>
      </c>
      <c r="B1882" t="s">
        <v>2212</v>
      </c>
      <c r="C1882" t="s">
        <v>2237</v>
      </c>
      <c r="D1882">
        <v>4.2</v>
      </c>
      <c r="E1882">
        <v>550</v>
      </c>
      <c r="F1882">
        <v>0</v>
      </c>
      <c r="G1882">
        <v>0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1</v>
      </c>
      <c r="R1882">
        <v>0</v>
      </c>
      <c r="S1882">
        <v>0</v>
      </c>
      <c r="T1882">
        <v>0</v>
      </c>
      <c r="U1882" t="b">
        <f t="shared" si="59"/>
        <v>0</v>
      </c>
      <c r="V1882" t="str">
        <f t="shared" si="58"/>
        <v>Scheveningen Beach</v>
      </c>
      <c r="W1882" s="1" t="str">
        <f>VLOOKUP(V1882,Attractions!C:G,4,0)</f>
        <v>Beaches</v>
      </c>
    </row>
    <row r="1883" spans="1:23">
      <c r="A1883" t="s">
        <v>2211</v>
      </c>
      <c r="B1883" t="s">
        <v>2212</v>
      </c>
      <c r="C1883" t="s">
        <v>2238</v>
      </c>
      <c r="D1883">
        <v>4.3</v>
      </c>
      <c r="E1883">
        <v>1201</v>
      </c>
      <c r="F1883">
        <v>1</v>
      </c>
      <c r="G1883">
        <v>0</v>
      </c>
      <c r="H1883">
        <v>0</v>
      </c>
      <c r="I1883">
        <v>1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 t="b">
        <f t="shared" si="59"/>
        <v>0</v>
      </c>
      <c r="V1883" t="str">
        <f t="shared" si="58"/>
        <v>Binnenhof</v>
      </c>
      <c r="W1883" s="1" t="str">
        <f>VLOOKUP(V1883,Attractions!C:G,4,0)</f>
        <v>Government Buildings</v>
      </c>
    </row>
    <row r="1884" spans="1:23">
      <c r="A1884" t="s">
        <v>2211</v>
      </c>
      <c r="B1884" t="s">
        <v>2212</v>
      </c>
      <c r="C1884" t="s">
        <v>2239</v>
      </c>
      <c r="D1884">
        <v>4.2</v>
      </c>
      <c r="E1884">
        <v>1018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 t="b">
        <f t="shared" si="59"/>
        <v>0</v>
      </c>
      <c r="V1884" t="str">
        <f t="shared" si="58"/>
        <v>Oude Haven</v>
      </c>
      <c r="W1884" s="1" t="str">
        <f>VLOOKUP(V1884,Attractions!C:G,4,0)</f>
        <v>Piers • Boardwalks</v>
      </c>
    </row>
    <row r="1885" spans="1:23">
      <c r="A1885" t="s">
        <v>2211</v>
      </c>
      <c r="B1885" t="s">
        <v>2212</v>
      </c>
      <c r="C1885" t="s">
        <v>2240</v>
      </c>
      <c r="D1885">
        <v>4.3</v>
      </c>
      <c r="E1885">
        <v>844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1</v>
      </c>
      <c r="T1885">
        <v>0</v>
      </c>
      <c r="U1885" t="b">
        <f t="shared" si="59"/>
        <v>0</v>
      </c>
      <c r="V1885" t="str">
        <f t="shared" si="58"/>
        <v>Witte de Withstraat</v>
      </c>
      <c r="W1885" s="1" t="str">
        <f>VLOOKUP(V1885,Attractions!C:G,4,0)</f>
        <v>Points of Interest • Landmarks</v>
      </c>
    </row>
    <row r="1886" spans="1:23">
      <c r="A1886" t="s">
        <v>2211</v>
      </c>
      <c r="B1886" t="s">
        <v>2212</v>
      </c>
      <c r="C1886" t="s">
        <v>2241</v>
      </c>
      <c r="D1886">
        <v>4.5</v>
      </c>
      <c r="E1886">
        <v>171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 t="b">
        <f t="shared" si="59"/>
        <v>0</v>
      </c>
      <c r="V1886" t="str">
        <f t="shared" si="58"/>
        <v>Kaasmarkt Alkmaar</v>
      </c>
      <c r="W1886" s="1" t="str">
        <f>VLOOKUP(V1886,Attractions!C:G,4,0)</f>
        <v>Flea • Street Markets</v>
      </c>
    </row>
    <row r="1887" spans="1:23">
      <c r="A1887" t="s">
        <v>2211</v>
      </c>
      <c r="B1887" t="s">
        <v>2212</v>
      </c>
      <c r="C1887" t="s">
        <v>2242</v>
      </c>
      <c r="D1887">
        <v>4.4000000000000004</v>
      </c>
      <c r="E1887">
        <v>743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1</v>
      </c>
      <c r="T1887">
        <v>0</v>
      </c>
      <c r="U1887" t="b">
        <f t="shared" si="59"/>
        <v>0</v>
      </c>
      <c r="V1887" t="str">
        <f t="shared" si="58"/>
        <v>Market Square (Delft)</v>
      </c>
      <c r="W1887" s="1" t="str">
        <f>VLOOKUP(V1887,Attractions!C:G,4,0)</f>
        <v>Points of Interest • Landmarks</v>
      </c>
    </row>
    <row r="1888" spans="1:23">
      <c r="A1888" t="s">
        <v>2211</v>
      </c>
      <c r="B1888" t="s">
        <v>2212</v>
      </c>
      <c r="C1888" t="s">
        <v>2243</v>
      </c>
      <c r="D1888">
        <v>4.3</v>
      </c>
      <c r="E1888">
        <v>450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1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 t="b">
        <f t="shared" si="59"/>
        <v>0</v>
      </c>
      <c r="V1888" t="str">
        <f t="shared" si="58"/>
        <v>Zaanse Schans</v>
      </c>
      <c r="W1888" s="1" t="str">
        <f>VLOOKUP(V1888,Attractions!C:G,4,0)</f>
        <v>Speciality Museums • Historic Sites</v>
      </c>
    </row>
    <row r="1889" spans="1:23">
      <c r="A1889" t="s">
        <v>2211</v>
      </c>
      <c r="B1889" t="s">
        <v>2212</v>
      </c>
      <c r="C1889" t="s">
        <v>2245</v>
      </c>
      <c r="D1889">
        <v>3.9</v>
      </c>
      <c r="E1889">
        <v>2000</v>
      </c>
      <c r="F1889">
        <v>0</v>
      </c>
      <c r="G1889">
        <v>0</v>
      </c>
      <c r="H1889">
        <v>0</v>
      </c>
      <c r="I1889">
        <v>0</v>
      </c>
      <c r="J1889">
        <v>1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 t="b">
        <f t="shared" si="59"/>
        <v>0</v>
      </c>
      <c r="V1889" t="str">
        <f t="shared" si="58"/>
        <v>Cube Houses</v>
      </c>
      <c r="W1889" s="1" t="str">
        <f>VLOOKUP(V1889,Attractions!C:G,4,0)</f>
        <v>Speciality Museums</v>
      </c>
    </row>
    <row r="1890" spans="1:23">
      <c r="A1890" t="s">
        <v>2211</v>
      </c>
      <c r="B1890" t="s">
        <v>2212</v>
      </c>
      <c r="C1890" t="s">
        <v>2246</v>
      </c>
      <c r="D1890">
        <v>4.2</v>
      </c>
      <c r="E1890">
        <v>732</v>
      </c>
      <c r="F1890">
        <v>0</v>
      </c>
      <c r="G1890">
        <v>0</v>
      </c>
      <c r="H1890">
        <v>1</v>
      </c>
      <c r="I1890">
        <v>0</v>
      </c>
      <c r="J1890">
        <v>1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 t="b">
        <f t="shared" si="59"/>
        <v>0</v>
      </c>
      <c r="V1890" t="str">
        <f t="shared" si="58"/>
        <v>Naturalis Biodiversity Center</v>
      </c>
      <c r="W1890" s="1" t="str">
        <f>VLOOKUP(V1890,Attractions!C:G,4,0)</f>
        <v>Natural History Museums</v>
      </c>
    </row>
    <row r="1891" spans="1:23">
      <c r="A1891" t="s">
        <v>2211</v>
      </c>
      <c r="B1891" t="s">
        <v>2212</v>
      </c>
      <c r="C1891" t="s">
        <v>2247</v>
      </c>
      <c r="D1891">
        <v>4.3</v>
      </c>
      <c r="E1891">
        <v>506</v>
      </c>
      <c r="F1891">
        <v>0</v>
      </c>
      <c r="G1891">
        <v>0</v>
      </c>
      <c r="H1891">
        <v>0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 t="b">
        <f t="shared" si="59"/>
        <v>0</v>
      </c>
      <c r="V1891" t="str">
        <f t="shared" si="58"/>
        <v>National Museum of Antiquities (Rijksmuseum van Oudheden)</v>
      </c>
      <c r="W1891" s="1" t="str">
        <f>VLOOKUP(V1891,Attractions!C:G,4,0)</f>
        <v>Speciality Museums</v>
      </c>
    </row>
    <row r="1892" spans="1:23">
      <c r="A1892" t="s">
        <v>2210</v>
      </c>
      <c r="B1892" t="s">
        <v>2212</v>
      </c>
      <c r="C1892" t="s">
        <v>2248</v>
      </c>
      <c r="D1892">
        <v>4.5</v>
      </c>
      <c r="E1892">
        <v>64466</v>
      </c>
      <c r="F1892">
        <v>1</v>
      </c>
      <c r="G1892">
        <v>0</v>
      </c>
      <c r="H1892">
        <v>0</v>
      </c>
      <c r="I1892">
        <v>0</v>
      </c>
      <c r="J1892">
        <v>1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 t="b">
        <f t="shared" si="59"/>
        <v>0</v>
      </c>
      <c r="V1892" t="str">
        <f t="shared" si="58"/>
        <v>Anne Frank House</v>
      </c>
      <c r="W1892" s="1" t="str">
        <f>VLOOKUP(V1892,Attractions!C:G,4,0)</f>
        <v>Speciality Museums • History Museums</v>
      </c>
    </row>
    <row r="1893" spans="1:23">
      <c r="A1893" t="s">
        <v>2210</v>
      </c>
      <c r="B1893" t="s">
        <v>2212</v>
      </c>
      <c r="C1893" t="s">
        <v>2249</v>
      </c>
      <c r="D1893">
        <v>4.5</v>
      </c>
      <c r="E1893">
        <v>65623</v>
      </c>
      <c r="F1893">
        <v>0</v>
      </c>
      <c r="G1893">
        <v>0</v>
      </c>
      <c r="H1893">
        <v>0</v>
      </c>
      <c r="I1893">
        <v>1</v>
      </c>
      <c r="J1893">
        <v>1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1</v>
      </c>
      <c r="U1893" t="b">
        <f t="shared" si="59"/>
        <v>0</v>
      </c>
      <c r="V1893" t="str">
        <f t="shared" si="58"/>
        <v>Van Gogh Museum</v>
      </c>
      <c r="W1893" s="1" t="str">
        <f>VLOOKUP(V1893,Attractions!C:G,4,0)</f>
        <v>Art Museums</v>
      </c>
    </row>
    <row r="1894" spans="1:23">
      <c r="A1894" t="s">
        <v>2210</v>
      </c>
      <c r="B1894" t="s">
        <v>2212</v>
      </c>
      <c r="C1894" t="s">
        <v>2250</v>
      </c>
      <c r="D1894">
        <v>4.5999999999999996</v>
      </c>
      <c r="E1894">
        <v>48243</v>
      </c>
      <c r="F1894">
        <v>0</v>
      </c>
      <c r="G1894">
        <v>0</v>
      </c>
      <c r="H1894">
        <v>0</v>
      </c>
      <c r="I1894">
        <v>1</v>
      </c>
      <c r="J1894">
        <v>1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1</v>
      </c>
      <c r="U1894" t="b">
        <f t="shared" si="59"/>
        <v>0</v>
      </c>
      <c r="V1894" t="str">
        <f t="shared" si="58"/>
        <v>Rijksmuseum</v>
      </c>
      <c r="W1894" s="1" t="str">
        <f>VLOOKUP(V1894,Attractions!C:G,4,0)</f>
        <v>Art Museums</v>
      </c>
    </row>
    <row r="1895" spans="1:23">
      <c r="A1895" t="s">
        <v>2210</v>
      </c>
      <c r="B1895" t="s">
        <v>2212</v>
      </c>
      <c r="C1895" t="s">
        <v>2251</v>
      </c>
      <c r="D1895">
        <v>3.9</v>
      </c>
      <c r="E1895">
        <v>31889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 t="b">
        <f t="shared" si="59"/>
        <v>0</v>
      </c>
      <c r="V1895" t="str">
        <f t="shared" si="58"/>
        <v>Red Light District</v>
      </c>
      <c r="W1895" s="1" t="str">
        <f>VLOOKUP(V1895,Attractions!C:G,4,0)</f>
        <v>Neighborhoods</v>
      </c>
    </row>
    <row r="1896" spans="1:23">
      <c r="A1896" t="s">
        <v>2210</v>
      </c>
      <c r="B1896" t="s">
        <v>2212</v>
      </c>
      <c r="C1896" t="s">
        <v>2252</v>
      </c>
      <c r="D1896">
        <v>4.5999999999999996</v>
      </c>
      <c r="E1896">
        <v>11934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 t="b">
        <f t="shared" si="59"/>
        <v>0</v>
      </c>
      <c r="V1896" t="str">
        <f t="shared" si="58"/>
        <v>Jordaan</v>
      </c>
      <c r="W1896" s="1" t="str">
        <f>VLOOKUP(V1896,Attractions!C:G,4,0)</f>
        <v>Neighborhoods</v>
      </c>
    </row>
    <row r="1897" spans="1:23">
      <c r="A1897" t="s">
        <v>2210</v>
      </c>
      <c r="B1897" t="s">
        <v>2212</v>
      </c>
      <c r="C1897" t="s">
        <v>2253</v>
      </c>
      <c r="D1897">
        <v>4.5</v>
      </c>
      <c r="E1897">
        <v>25039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 t="b">
        <f t="shared" si="59"/>
        <v>0</v>
      </c>
      <c r="V1897" t="str">
        <f t="shared" si="58"/>
        <v>Vondelpark</v>
      </c>
      <c r="W1897" s="1" t="str">
        <f>VLOOKUP(V1897,Attractions!C:G,4,0)</f>
        <v>Parks</v>
      </c>
    </row>
    <row r="1898" spans="1:23">
      <c r="A1898" t="s">
        <v>2210</v>
      </c>
      <c r="B1898" t="s">
        <v>2212</v>
      </c>
      <c r="C1898" t="s">
        <v>2243</v>
      </c>
      <c r="D1898">
        <v>4.5</v>
      </c>
      <c r="E1898">
        <v>8937</v>
      </c>
      <c r="F1898">
        <v>1</v>
      </c>
      <c r="G1898">
        <v>0</v>
      </c>
      <c r="H1898">
        <v>0</v>
      </c>
      <c r="I1898">
        <v>0</v>
      </c>
      <c r="J1898">
        <v>1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 t="b">
        <f t="shared" si="59"/>
        <v>0</v>
      </c>
      <c r="V1898" t="str">
        <f t="shared" si="58"/>
        <v>Zaanse Schans</v>
      </c>
      <c r="W1898" s="1" t="str">
        <f>VLOOKUP(V1898,Attractions!C:G,4,0)</f>
        <v>Speciality Museums • Historic Sites</v>
      </c>
    </row>
    <row r="1899" spans="1:23">
      <c r="A1899" t="s">
        <v>2210</v>
      </c>
      <c r="B1899" t="s">
        <v>2212</v>
      </c>
      <c r="C1899" t="s">
        <v>2254</v>
      </c>
      <c r="D1899">
        <v>4.2</v>
      </c>
      <c r="E1899">
        <v>26342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1</v>
      </c>
      <c r="U1899" t="b">
        <f t="shared" si="59"/>
        <v>0</v>
      </c>
      <c r="V1899" t="str">
        <f t="shared" si="58"/>
        <v>Heineken Experience</v>
      </c>
      <c r="W1899" s="1" t="str">
        <f>VLOOKUP(V1899,Attractions!C:G,4,0)</f>
        <v>Breweries</v>
      </c>
    </row>
    <row r="1900" spans="1:23">
      <c r="A1900" t="s">
        <v>2210</v>
      </c>
      <c r="B1900" t="s">
        <v>2212</v>
      </c>
      <c r="C1900" t="s">
        <v>2255</v>
      </c>
      <c r="D1900">
        <v>4.7</v>
      </c>
      <c r="E1900">
        <v>3696</v>
      </c>
      <c r="F1900">
        <v>0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 t="b">
        <f t="shared" si="59"/>
        <v>0</v>
      </c>
      <c r="V1900" t="str">
        <f t="shared" si="58"/>
        <v>Our Lord in the Attic Museum</v>
      </c>
      <c r="W1900" s="1" t="str">
        <f>VLOOKUP(V1900,Attractions!C:G,4,0)</f>
        <v>Speciality Museums</v>
      </c>
    </row>
    <row r="1901" spans="1:23">
      <c r="A1901" t="s">
        <v>2210</v>
      </c>
      <c r="B1901" t="s">
        <v>2212</v>
      </c>
      <c r="C1901" t="s">
        <v>2256</v>
      </c>
      <c r="D1901">
        <v>4.4000000000000004</v>
      </c>
      <c r="E1901">
        <v>5557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1</v>
      </c>
      <c r="T1901">
        <v>0</v>
      </c>
      <c r="U1901" t="b">
        <f t="shared" si="59"/>
        <v>0</v>
      </c>
      <c r="V1901" t="str">
        <f t="shared" si="58"/>
        <v>A'dam Lookout</v>
      </c>
      <c r="W1901" s="1" t="str">
        <f>VLOOKUP(V1901,Attractions!C:G,4,0)</f>
        <v>Observation Decks • Towers</v>
      </c>
    </row>
    <row r="1902" spans="1:23">
      <c r="A1902" t="s">
        <v>2210</v>
      </c>
      <c r="B1902" t="s">
        <v>2212</v>
      </c>
      <c r="C1902" t="s">
        <v>2257</v>
      </c>
      <c r="D1902">
        <v>4.5</v>
      </c>
      <c r="E1902">
        <v>5697</v>
      </c>
      <c r="F1902">
        <v>0</v>
      </c>
      <c r="G1902">
        <v>0</v>
      </c>
      <c r="H1902">
        <v>0</v>
      </c>
      <c r="I1902">
        <v>0</v>
      </c>
      <c r="J1902">
        <v>1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0</v>
      </c>
      <c r="U1902" t="b">
        <f t="shared" si="59"/>
        <v>0</v>
      </c>
      <c r="V1902" t="str">
        <f t="shared" si="58"/>
        <v>BODY WORLDS: The Happiness Project</v>
      </c>
      <c r="W1902" s="1" t="str">
        <f>VLOOKUP(V1902,Attractions!C:G,4,0)</f>
        <v>Speciality Museums • Science Museums</v>
      </c>
    </row>
    <row r="1903" spans="1:23">
      <c r="A1903" t="s">
        <v>2210</v>
      </c>
      <c r="B1903" t="s">
        <v>2212</v>
      </c>
      <c r="C1903" t="s">
        <v>2258</v>
      </c>
      <c r="D1903">
        <v>4.4000000000000004</v>
      </c>
      <c r="E1903">
        <v>7278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v>1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 t="b">
        <f t="shared" si="59"/>
        <v>0</v>
      </c>
      <c r="V1903" t="str">
        <f t="shared" si="58"/>
        <v>ARTIS Zoo</v>
      </c>
      <c r="W1903" s="1" t="str">
        <f>VLOOKUP(V1903,Attractions!C:G,4,0)</f>
        <v>Zoos</v>
      </c>
    </row>
    <row r="1904" spans="1:23">
      <c r="A1904" t="s">
        <v>2210</v>
      </c>
      <c r="B1904" t="s">
        <v>2212</v>
      </c>
      <c r="C1904" t="s">
        <v>2259</v>
      </c>
      <c r="D1904">
        <v>4.2</v>
      </c>
      <c r="E1904">
        <v>3560</v>
      </c>
      <c r="F1904">
        <v>0</v>
      </c>
      <c r="G1904">
        <v>0</v>
      </c>
      <c r="H1904">
        <v>0</v>
      </c>
      <c r="I1904">
        <v>0</v>
      </c>
      <c r="J1904">
        <v>1</v>
      </c>
      <c r="K1904">
        <v>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 t="b">
        <f t="shared" si="59"/>
        <v>0</v>
      </c>
      <c r="V1904" t="str">
        <f t="shared" si="58"/>
        <v>Amsterdam Dungeon</v>
      </c>
      <c r="W1904" s="1" t="str">
        <f>VLOOKUP(V1904,Attractions!C:G,4,0)</f>
        <v>Speciality Museums • Game • Entertainment Centers</v>
      </c>
    </row>
    <row r="1905" spans="1:23">
      <c r="A1905" t="s">
        <v>2210</v>
      </c>
      <c r="B1905" t="s">
        <v>2212</v>
      </c>
      <c r="C1905" t="s">
        <v>2260</v>
      </c>
      <c r="D1905">
        <v>4.3</v>
      </c>
      <c r="E1905">
        <v>4904</v>
      </c>
      <c r="F1905">
        <v>0</v>
      </c>
      <c r="G1905">
        <v>0</v>
      </c>
      <c r="H1905">
        <v>0</v>
      </c>
      <c r="I1905">
        <v>1</v>
      </c>
      <c r="J1905">
        <v>1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 t="b">
        <f t="shared" si="59"/>
        <v>0</v>
      </c>
      <c r="V1905" t="str">
        <f t="shared" si="58"/>
        <v>Moco Museum</v>
      </c>
      <c r="W1905" s="1" t="str">
        <f>VLOOKUP(V1905,Attractions!C:G,4,0)</f>
        <v>Art Museums</v>
      </c>
    </row>
    <row r="1906" spans="1:23">
      <c r="A1906" t="s">
        <v>2210</v>
      </c>
      <c r="B1906" t="s">
        <v>2212</v>
      </c>
      <c r="C1906" t="s">
        <v>2261</v>
      </c>
      <c r="D1906">
        <v>4.4000000000000004</v>
      </c>
      <c r="E1906">
        <v>7057</v>
      </c>
      <c r="F1906">
        <v>1</v>
      </c>
      <c r="G1906">
        <v>0</v>
      </c>
      <c r="H1906">
        <v>0</v>
      </c>
      <c r="I1906">
        <v>1</v>
      </c>
      <c r="J1906">
        <v>1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 t="b">
        <f t="shared" si="59"/>
        <v>0</v>
      </c>
      <c r="V1906" t="str">
        <f t="shared" si="58"/>
        <v>Rembrandt House Museum</v>
      </c>
      <c r="W1906" s="1" t="str">
        <f>VLOOKUP(V1906,Attractions!C:G,4,0)</f>
        <v>Historic Sites • Art Museums</v>
      </c>
    </row>
    <row r="1907" spans="1:23">
      <c r="A1907" t="s">
        <v>2210</v>
      </c>
      <c r="B1907" t="s">
        <v>2212</v>
      </c>
      <c r="C1907" t="s">
        <v>2262</v>
      </c>
      <c r="D1907">
        <v>4.2</v>
      </c>
      <c r="E1907">
        <v>4569</v>
      </c>
      <c r="F1907">
        <v>0</v>
      </c>
      <c r="G1907">
        <v>0</v>
      </c>
      <c r="H1907">
        <v>0</v>
      </c>
      <c r="I1907">
        <v>0</v>
      </c>
      <c r="J1907">
        <v>1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>
        <v>0</v>
      </c>
      <c r="U1907" t="b">
        <f t="shared" si="59"/>
        <v>0</v>
      </c>
      <c r="V1907" t="str">
        <f t="shared" si="58"/>
        <v>NEMO Science Museum</v>
      </c>
      <c r="W1907" s="1" t="str">
        <f>VLOOKUP(V1907,Attractions!C:G,4,0)</f>
        <v>Science Museums • Children's Museums</v>
      </c>
    </row>
    <row r="1908" spans="1:23">
      <c r="A1908" t="s">
        <v>2210</v>
      </c>
      <c r="B1908" t="s">
        <v>2212</v>
      </c>
      <c r="C1908" t="s">
        <v>2264</v>
      </c>
      <c r="D1908">
        <v>4.3</v>
      </c>
      <c r="E1908">
        <v>17882</v>
      </c>
      <c r="F1908">
        <v>0</v>
      </c>
      <c r="G1908">
        <v>0</v>
      </c>
      <c r="H1908">
        <v>0</v>
      </c>
      <c r="I1908">
        <v>1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1</v>
      </c>
      <c r="T1908">
        <v>1</v>
      </c>
      <c r="U1908" t="b">
        <f t="shared" si="59"/>
        <v>0</v>
      </c>
      <c r="V1908" t="str">
        <f t="shared" si="58"/>
        <v>Amsterdam Centraal Station</v>
      </c>
      <c r="W1908" s="1" t="str">
        <f>VLOOKUP(V1908,Attractions!C:G,4,0)</f>
        <v>Points of Interest • Landmarks • Architectural Buildings</v>
      </c>
    </row>
    <row r="1909" spans="1:23">
      <c r="A1909" t="s">
        <v>2210</v>
      </c>
      <c r="B1909" t="s">
        <v>2212</v>
      </c>
      <c r="C1909" t="s">
        <v>2265</v>
      </c>
      <c r="D1909">
        <v>4</v>
      </c>
      <c r="E1909">
        <v>2639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 t="b">
        <f t="shared" si="59"/>
        <v>0</v>
      </c>
      <c r="V1909" t="str">
        <f t="shared" si="58"/>
        <v>Albert Cuyp Market</v>
      </c>
      <c r="W1909" s="1" t="str">
        <f>VLOOKUP(V1909,Attractions!C:G,4,0)</f>
        <v>Flea • Street Markets</v>
      </c>
    </row>
    <row r="1910" spans="1:23">
      <c r="A1910" t="s">
        <v>2210</v>
      </c>
      <c r="B1910" t="s">
        <v>2212</v>
      </c>
      <c r="C1910" t="s">
        <v>2266</v>
      </c>
      <c r="D1910">
        <v>4.5</v>
      </c>
      <c r="E1910">
        <v>3697</v>
      </c>
      <c r="F1910">
        <v>1</v>
      </c>
      <c r="G1910">
        <v>0</v>
      </c>
      <c r="H1910">
        <v>0</v>
      </c>
      <c r="I1910">
        <v>0</v>
      </c>
      <c r="J1910">
        <v>1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 t="b">
        <f t="shared" si="59"/>
        <v>0</v>
      </c>
      <c r="V1910" t="str">
        <f t="shared" si="58"/>
        <v>Jewish Cultural Quarter</v>
      </c>
      <c r="W1910" s="1" t="str">
        <f>VLOOKUP(V1910,Attractions!C:G,4,0)</f>
        <v>Children's Museums • History Museums</v>
      </c>
    </row>
    <row r="1911" spans="1:23">
      <c r="A1911" t="s">
        <v>2210</v>
      </c>
      <c r="B1911" t="s">
        <v>2212</v>
      </c>
      <c r="C1911" t="s">
        <v>2268</v>
      </c>
      <c r="D1911">
        <v>4</v>
      </c>
      <c r="E1911">
        <v>15508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1</v>
      </c>
      <c r="T1911">
        <v>1</v>
      </c>
      <c r="U1911" t="b">
        <f t="shared" si="59"/>
        <v>0</v>
      </c>
      <c r="V1911" t="str">
        <f t="shared" si="58"/>
        <v>Dam Square</v>
      </c>
      <c r="W1911" s="1" t="str">
        <f>VLOOKUP(V1911,Attractions!C:G,4,0)</f>
        <v>Points of Interest • Landmarks</v>
      </c>
    </row>
    <row r="1912" spans="1:23">
      <c r="A1912" t="s">
        <v>2210</v>
      </c>
      <c r="B1912" t="s">
        <v>2212</v>
      </c>
      <c r="C1912" t="s">
        <v>2269</v>
      </c>
      <c r="D1912">
        <v>3.9</v>
      </c>
      <c r="E1912">
        <v>8116</v>
      </c>
      <c r="F1912">
        <v>0</v>
      </c>
      <c r="G1912">
        <v>0</v>
      </c>
      <c r="H1912">
        <v>0</v>
      </c>
      <c r="I1912">
        <v>0</v>
      </c>
      <c r="J1912">
        <v>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 t="b">
        <f t="shared" si="59"/>
        <v>0</v>
      </c>
      <c r="V1912" t="str">
        <f t="shared" si="58"/>
        <v>Madame Tussauds Amsterdam</v>
      </c>
      <c r="W1912" s="1" t="str">
        <f>VLOOKUP(V1912,Attractions!C:G,4,0)</f>
        <v>Speciality Museums</v>
      </c>
    </row>
    <row r="1913" spans="1:23">
      <c r="A1913" t="s">
        <v>2210</v>
      </c>
      <c r="B1913" t="s">
        <v>2212</v>
      </c>
      <c r="C1913" t="s">
        <v>2270</v>
      </c>
      <c r="D1913">
        <v>4.8</v>
      </c>
      <c r="E1913">
        <v>571</v>
      </c>
      <c r="F1913">
        <v>1</v>
      </c>
      <c r="G1913">
        <v>0</v>
      </c>
      <c r="H1913">
        <v>0</v>
      </c>
      <c r="I1913">
        <v>0</v>
      </c>
      <c r="J1913">
        <v>1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 t="b">
        <f t="shared" si="59"/>
        <v>0</v>
      </c>
      <c r="V1913" t="str">
        <f t="shared" si="58"/>
        <v>De Gooyer Windmill</v>
      </c>
      <c r="W1913" s="1" t="str">
        <f>VLOOKUP(V1913,Attractions!C:G,4,0)</f>
        <v>Speciality Museums • History Museums</v>
      </c>
    </row>
    <row r="1914" spans="1:23">
      <c r="A1914" t="s">
        <v>2210</v>
      </c>
      <c r="B1914" t="s">
        <v>2212</v>
      </c>
      <c r="C1914" t="s">
        <v>2271</v>
      </c>
      <c r="D1914">
        <v>4.2</v>
      </c>
      <c r="E1914">
        <v>3555</v>
      </c>
      <c r="F1914">
        <v>1</v>
      </c>
      <c r="G1914">
        <v>0</v>
      </c>
      <c r="H1914">
        <v>0</v>
      </c>
      <c r="I1914">
        <v>1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 t="b">
        <f t="shared" si="59"/>
        <v>0</v>
      </c>
      <c r="V1914" t="str">
        <f t="shared" si="58"/>
        <v>Royal Palace Amsterdam</v>
      </c>
      <c r="W1914" s="1" t="str">
        <f>VLOOKUP(V1914,Attractions!C:G,4,0)</f>
        <v>Architectural Buildings • Government Buildings</v>
      </c>
    </row>
    <row r="1915" spans="1:23">
      <c r="A1915" t="s">
        <v>2210</v>
      </c>
      <c r="B1915" t="s">
        <v>2212</v>
      </c>
      <c r="C1915" t="s">
        <v>2272</v>
      </c>
      <c r="D1915">
        <v>4.3</v>
      </c>
      <c r="E1915">
        <v>952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0</v>
      </c>
      <c r="S1915">
        <v>0</v>
      </c>
      <c r="T1915">
        <v>0</v>
      </c>
      <c r="U1915" t="b">
        <f t="shared" si="59"/>
        <v>0</v>
      </c>
      <c r="V1915" t="str">
        <f t="shared" si="58"/>
        <v>Bloemendaal aan Zee</v>
      </c>
      <c r="W1915" s="1" t="str">
        <f>VLOOKUP(V1915,Attractions!C:G,4,0)</f>
        <v>Beaches</v>
      </c>
    </row>
    <row r="1916" spans="1:23">
      <c r="A1916" t="s">
        <v>2210</v>
      </c>
      <c r="B1916" t="s">
        <v>2212</v>
      </c>
      <c r="C1916" t="s">
        <v>2273</v>
      </c>
      <c r="D1916">
        <v>4.3</v>
      </c>
      <c r="E1916">
        <v>1794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1</v>
      </c>
      <c r="T1916">
        <v>0</v>
      </c>
      <c r="U1916" t="b">
        <f t="shared" si="59"/>
        <v>0</v>
      </c>
      <c r="V1916" t="str">
        <f t="shared" si="58"/>
        <v>The 9 Streets</v>
      </c>
      <c r="W1916" s="1" t="str">
        <f>VLOOKUP(V1916,Attractions!C:G,4,0)</f>
        <v>Neighborhoods • Points of Interest • Landmarks</v>
      </c>
    </row>
    <row r="1917" spans="1:23">
      <c r="A1917" t="s">
        <v>2210</v>
      </c>
      <c r="B1917" t="s">
        <v>2212</v>
      </c>
      <c r="C1917" t="s">
        <v>2274</v>
      </c>
      <c r="D1917">
        <v>4.3</v>
      </c>
      <c r="E1917">
        <v>4664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 t="b">
        <f t="shared" si="59"/>
        <v>0</v>
      </c>
      <c r="V1917" t="str">
        <f t="shared" si="58"/>
        <v>Begijnhof</v>
      </c>
      <c r="W1917" s="1" t="str">
        <f>VLOOKUP(V1917,Attractions!C:G,4,0)</f>
        <v>Historic Sites • Historic Walking Areas</v>
      </c>
    </row>
    <row r="1918" spans="1:23">
      <c r="A1918" t="s">
        <v>2210</v>
      </c>
      <c r="B1918" t="s">
        <v>2212</v>
      </c>
      <c r="C1918" t="s">
        <v>2275</v>
      </c>
      <c r="D1918">
        <v>4</v>
      </c>
      <c r="E1918">
        <v>2599</v>
      </c>
      <c r="F1918">
        <v>0</v>
      </c>
      <c r="G1918">
        <v>0</v>
      </c>
      <c r="H1918">
        <v>0</v>
      </c>
      <c r="I1918">
        <v>0</v>
      </c>
      <c r="J1918">
        <v>1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 t="b">
        <f t="shared" si="59"/>
        <v>0</v>
      </c>
      <c r="V1918" t="str">
        <f t="shared" si="58"/>
        <v>Red Light Secrets: Museum of Prostitution</v>
      </c>
      <c r="W1918" s="1" t="str">
        <f>VLOOKUP(V1918,Attractions!C:G,4,0)</f>
        <v>Speciality Museums</v>
      </c>
    </row>
    <row r="1919" spans="1:23">
      <c r="A1919" t="s">
        <v>2210</v>
      </c>
      <c r="B1919" t="s">
        <v>2212</v>
      </c>
      <c r="C1919" t="s">
        <v>2276</v>
      </c>
      <c r="D1919">
        <v>4.4000000000000004</v>
      </c>
      <c r="E1919">
        <v>3314</v>
      </c>
      <c r="F1919">
        <v>1</v>
      </c>
      <c r="G1919">
        <v>0</v>
      </c>
      <c r="H1919">
        <v>0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 t="b">
        <f t="shared" si="59"/>
        <v>0</v>
      </c>
      <c r="V1919" t="str">
        <f t="shared" si="58"/>
        <v>Het Scheepvaartmuseum (The National Maritime Museum)</v>
      </c>
      <c r="W1919" s="1" t="str">
        <f>VLOOKUP(V1919,Attractions!C:G,4,0)</f>
        <v>History Museums</v>
      </c>
    </row>
    <row r="1920" spans="1:23">
      <c r="A1920" t="s">
        <v>2210</v>
      </c>
      <c r="B1920" t="s">
        <v>2212</v>
      </c>
      <c r="C1920" t="s">
        <v>2277</v>
      </c>
      <c r="D1920">
        <v>4.4000000000000004</v>
      </c>
      <c r="E1920">
        <v>4737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1</v>
      </c>
      <c r="T1920">
        <v>0</v>
      </c>
      <c r="U1920" t="b">
        <f t="shared" si="59"/>
        <v>0</v>
      </c>
      <c r="V1920" t="str">
        <f t="shared" si="58"/>
        <v>Museumplein</v>
      </c>
      <c r="W1920" s="1" t="str">
        <f>VLOOKUP(V1920,Attractions!C:G,4,0)</f>
        <v>Points of Interest • Landmarks</v>
      </c>
    </row>
    <row r="1921" spans="1:23">
      <c r="A1921" t="s">
        <v>2210</v>
      </c>
      <c r="B1921" t="s">
        <v>2212</v>
      </c>
      <c r="C1921" t="s">
        <v>2278</v>
      </c>
      <c r="D1921">
        <v>4.5999999999999996</v>
      </c>
      <c r="E1921">
        <v>1533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 t="b">
        <f t="shared" si="59"/>
        <v>0</v>
      </c>
      <c r="V1921" t="str">
        <f t="shared" si="58"/>
        <v>Micropia</v>
      </c>
      <c r="W1921" s="1" t="str">
        <f>VLOOKUP(V1921,Attractions!C:G,4,0)</f>
        <v>Speciality Museums</v>
      </c>
    </row>
    <row r="1922" spans="1:23">
      <c r="A1922" t="s">
        <v>2209</v>
      </c>
      <c r="B1922" t="s">
        <v>2209</v>
      </c>
      <c r="C1922" t="s">
        <v>2279</v>
      </c>
      <c r="D1922">
        <v>4.7</v>
      </c>
      <c r="E1922">
        <v>2280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 t="b">
        <f t="shared" si="59"/>
        <v>0</v>
      </c>
      <c r="V1922" t="str">
        <f t="shared" ref="V1922:V1985" si="60">C1922</f>
        <v>Lake Ohrid</v>
      </c>
      <c r="W1922" s="1" t="str">
        <f>VLOOKUP(V1922,Attractions!C:G,4,0)</f>
        <v>Bodies of Water</v>
      </c>
    </row>
    <row r="1923" spans="1:23">
      <c r="A1923" t="s">
        <v>2209</v>
      </c>
      <c r="B1923" t="s">
        <v>2209</v>
      </c>
      <c r="C1923" t="s">
        <v>2280</v>
      </c>
      <c r="D1923">
        <v>4.5999999999999996</v>
      </c>
      <c r="E1923">
        <v>1885</v>
      </c>
      <c r="F1923">
        <v>0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 t="b">
        <f t="shared" ref="U1923:U1986" si="61">IF(AND(F1923=0,G1923=0,H1923=0,I1923=0,J1923=0,L1923=0,M1923=0,N1923=0,O1923=0,P1923=0,Q1923=0,R1923=0,S1923=0,K1923=0),TRUE,FALSE)</f>
        <v>0</v>
      </c>
      <c r="V1923" t="str">
        <f t="shared" si="60"/>
        <v>Matka Canyon</v>
      </c>
      <c r="W1923" s="1" t="str">
        <f>VLOOKUP(V1923,Attractions!C:G,4,0)</f>
        <v>Bodies of Water</v>
      </c>
    </row>
    <row r="1924" spans="1:23">
      <c r="A1924" t="s">
        <v>2209</v>
      </c>
      <c r="B1924" t="s">
        <v>2209</v>
      </c>
      <c r="C1924" t="s">
        <v>2281</v>
      </c>
      <c r="D1924">
        <v>4.2</v>
      </c>
      <c r="E1924">
        <v>2009</v>
      </c>
      <c r="F1924">
        <v>1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 t="b">
        <f t="shared" si="61"/>
        <v>0</v>
      </c>
      <c r="V1924" t="str">
        <f t="shared" si="60"/>
        <v>Old Bazaar (Skopje)</v>
      </c>
      <c r="W1924" s="1" t="str">
        <f>VLOOKUP(V1924,Attractions!C:G,4,0)</f>
        <v>Historic Sites</v>
      </c>
    </row>
    <row r="1925" spans="1:23">
      <c r="A1925" t="s">
        <v>2209</v>
      </c>
      <c r="B1925" t="s">
        <v>2209</v>
      </c>
      <c r="C1925" t="s">
        <v>2282</v>
      </c>
      <c r="D1925">
        <v>4.4000000000000004</v>
      </c>
      <c r="E1925">
        <v>1387</v>
      </c>
      <c r="F1925">
        <v>1</v>
      </c>
      <c r="G1925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 t="b">
        <f t="shared" si="61"/>
        <v>0</v>
      </c>
      <c r="V1925" t="str">
        <f t="shared" si="60"/>
        <v>Monastery of Saint Naum</v>
      </c>
      <c r="W1925" s="1" t="str">
        <f>VLOOKUP(V1925,Attractions!C:G,4,0)</f>
        <v>Historic Sites • Religious Sites</v>
      </c>
    </row>
    <row r="1926" spans="1:23">
      <c r="A1926" t="s">
        <v>2209</v>
      </c>
      <c r="B1926" t="s">
        <v>2209</v>
      </c>
      <c r="C1926" t="s">
        <v>2283</v>
      </c>
      <c r="D1926">
        <v>4.5999999999999996</v>
      </c>
      <c r="E1926">
        <v>223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 t="b">
        <f t="shared" si="61"/>
        <v>0</v>
      </c>
      <c r="V1926" t="str">
        <f t="shared" si="60"/>
        <v>Canyon Matka</v>
      </c>
      <c r="W1926" s="1" t="str">
        <f>VLOOKUP(V1926,Attractions!C:G,4,0)</f>
        <v>Canyons</v>
      </c>
    </row>
    <row r="1927" spans="1:23">
      <c r="A1927" t="s">
        <v>2209</v>
      </c>
      <c r="B1927" t="s">
        <v>2209</v>
      </c>
      <c r="C1927" t="s">
        <v>2284</v>
      </c>
      <c r="D1927">
        <v>4.5999999999999996</v>
      </c>
      <c r="E1927">
        <v>904</v>
      </c>
      <c r="F1927">
        <v>1</v>
      </c>
      <c r="G1927">
        <v>1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 t="b">
        <f t="shared" si="61"/>
        <v>0</v>
      </c>
      <c r="V1927" t="str">
        <f t="shared" si="60"/>
        <v>Church of St. John at Kaneo</v>
      </c>
      <c r="W1927" s="1" t="str">
        <f>VLOOKUP(V1927,Attractions!C:G,4,0)</f>
        <v>Historic Sites • Religious Sites</v>
      </c>
    </row>
    <row r="1928" spans="1:23">
      <c r="A1928" t="s">
        <v>2209</v>
      </c>
      <c r="B1928" t="s">
        <v>2209</v>
      </c>
      <c r="C1928" t="s">
        <v>2285</v>
      </c>
      <c r="D1928">
        <v>4</v>
      </c>
      <c r="E1928">
        <v>1458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 t="b">
        <f t="shared" si="61"/>
        <v>0</v>
      </c>
      <c r="V1928" t="str">
        <f t="shared" si="60"/>
        <v>Macedonia Square</v>
      </c>
      <c r="W1928" s="1" t="str">
        <f>VLOOKUP(V1928,Attractions!C:G,4,0)</f>
        <v>Historic Walking Areas</v>
      </c>
    </row>
    <row r="1929" spans="1:23">
      <c r="A1929" t="s">
        <v>2209</v>
      </c>
      <c r="B1929" t="s">
        <v>2209</v>
      </c>
      <c r="C1929" t="s">
        <v>2286</v>
      </c>
      <c r="D1929">
        <v>4</v>
      </c>
      <c r="E1929">
        <v>664</v>
      </c>
      <c r="F1929">
        <v>1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 t="b">
        <f t="shared" si="61"/>
        <v>0</v>
      </c>
      <c r="V1929" t="str">
        <f t="shared" si="60"/>
        <v>Millennium Cross</v>
      </c>
      <c r="W1929" s="1" t="str">
        <f>VLOOKUP(V1929,Attractions!C:G,4,0)</f>
        <v>Monuments • Statues</v>
      </c>
    </row>
    <row r="1930" spans="1:23">
      <c r="A1930" t="s">
        <v>2209</v>
      </c>
      <c r="B1930" t="s">
        <v>2209</v>
      </c>
      <c r="C1930" t="s">
        <v>2287</v>
      </c>
      <c r="D1930">
        <v>4.7</v>
      </c>
      <c r="E1930">
        <v>383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 t="b">
        <f t="shared" si="61"/>
        <v>0</v>
      </c>
      <c r="V1930" t="str">
        <f t="shared" si="60"/>
        <v>Galicica National Park</v>
      </c>
      <c r="W1930" s="1" t="str">
        <f>VLOOKUP(V1930,Attractions!C:G,4,0)</f>
        <v>National Parks</v>
      </c>
    </row>
    <row r="1931" spans="1:23">
      <c r="A1931" t="s">
        <v>2209</v>
      </c>
      <c r="B1931" t="s">
        <v>2209</v>
      </c>
      <c r="C1931" t="s">
        <v>2288</v>
      </c>
      <c r="D1931">
        <v>4.0999999999999996</v>
      </c>
      <c r="E1931">
        <v>597</v>
      </c>
      <c r="F1931">
        <v>1</v>
      </c>
      <c r="G1931">
        <v>0</v>
      </c>
      <c r="H1931">
        <v>0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 t="b">
        <f t="shared" si="61"/>
        <v>0</v>
      </c>
      <c r="V1931" t="str">
        <f t="shared" si="60"/>
        <v>Bay of Bones Museum</v>
      </c>
      <c r="W1931" s="1" t="str">
        <f>VLOOKUP(V1931,Attractions!C:G,4,0)</f>
        <v>History Museums</v>
      </c>
    </row>
    <row r="1932" spans="1:23">
      <c r="A1932" t="s">
        <v>2209</v>
      </c>
      <c r="B1932" t="s">
        <v>2209</v>
      </c>
      <c r="C1932" t="s">
        <v>2289</v>
      </c>
      <c r="D1932">
        <v>4.0999999999999996</v>
      </c>
      <c r="E1932">
        <v>1085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0</v>
      </c>
      <c r="R1932">
        <v>0</v>
      </c>
      <c r="S1932">
        <v>1</v>
      </c>
      <c r="T1932">
        <v>0</v>
      </c>
      <c r="U1932" t="b">
        <f t="shared" si="61"/>
        <v>0</v>
      </c>
      <c r="V1932" t="str">
        <f t="shared" si="60"/>
        <v>Stone Bridge</v>
      </c>
      <c r="W1932" s="1" t="str">
        <f>VLOOKUP(V1932,Attractions!C:G,4,0)</f>
        <v>Bridges</v>
      </c>
    </row>
    <row r="1933" spans="1:23">
      <c r="A1933" t="s">
        <v>2209</v>
      </c>
      <c r="B1933" t="s">
        <v>2209</v>
      </c>
      <c r="C1933" t="s">
        <v>2290</v>
      </c>
      <c r="D1933">
        <v>4.5</v>
      </c>
      <c r="E1933">
        <v>373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1</v>
      </c>
      <c r="S1933">
        <v>0</v>
      </c>
      <c r="T1933">
        <v>0</v>
      </c>
      <c r="U1933" t="b">
        <f t="shared" si="61"/>
        <v>0</v>
      </c>
      <c r="V1933" t="str">
        <f t="shared" si="60"/>
        <v>Mount Vodno</v>
      </c>
      <c r="W1933" s="1" t="str">
        <f>VLOOKUP(V1933,Attractions!C:G,4,0)</f>
        <v>Mountains</v>
      </c>
    </row>
    <row r="1934" spans="1:23">
      <c r="A1934" t="s">
        <v>2209</v>
      </c>
      <c r="B1934" t="s">
        <v>2209</v>
      </c>
      <c r="C1934" t="s">
        <v>2291</v>
      </c>
      <c r="D1934">
        <v>4</v>
      </c>
      <c r="E1934">
        <v>708</v>
      </c>
      <c r="F1934">
        <v>1</v>
      </c>
      <c r="G1934">
        <v>1</v>
      </c>
      <c r="H1934">
        <v>0</v>
      </c>
      <c r="I1934">
        <v>0</v>
      </c>
      <c r="J1934">
        <v>1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 t="b">
        <f t="shared" si="61"/>
        <v>0</v>
      </c>
      <c r="V1934" t="str">
        <f t="shared" si="60"/>
        <v>Memorial House of Mother Teresa</v>
      </c>
      <c r="W1934" s="1" t="str">
        <f>VLOOKUP(V1934,Attractions!C:G,4,0)</f>
        <v>Speciality Museums • Missions</v>
      </c>
    </row>
    <row r="1935" spans="1:23">
      <c r="A1935" t="s">
        <v>2209</v>
      </c>
      <c r="B1935" t="s">
        <v>2209</v>
      </c>
      <c r="C1935" t="s">
        <v>2293</v>
      </c>
      <c r="D1935">
        <v>4.0999999999999996</v>
      </c>
      <c r="E1935">
        <v>837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1</v>
      </c>
      <c r="T1935">
        <v>0</v>
      </c>
      <c r="U1935" t="b">
        <f t="shared" si="61"/>
        <v>0</v>
      </c>
      <c r="V1935" t="str">
        <f t="shared" si="60"/>
        <v>Samuel's Fortress</v>
      </c>
      <c r="W1935" s="1" t="str">
        <f>VLOOKUP(V1935,Attractions!C:G,4,0)</f>
        <v>Points of Interest • Landmarks</v>
      </c>
    </row>
    <row r="1936" spans="1:23">
      <c r="A1936" t="s">
        <v>2209</v>
      </c>
      <c r="B1936" t="s">
        <v>2209</v>
      </c>
      <c r="C1936" t="s">
        <v>2294</v>
      </c>
      <c r="D1936">
        <v>4.9000000000000004</v>
      </c>
      <c r="E1936">
        <v>156</v>
      </c>
      <c r="F1936">
        <v>0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1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 t="b">
        <f t="shared" si="61"/>
        <v>0</v>
      </c>
      <c r="V1936" t="str">
        <f t="shared" si="60"/>
        <v>Monastery Winery Saint Cosmas and Damian</v>
      </c>
      <c r="W1936" s="1" t="str">
        <f>VLOOKUP(V1936,Attractions!C:G,4,0)</f>
        <v>Wineries • Vineyards</v>
      </c>
    </row>
    <row r="1937" spans="1:23">
      <c r="A1937" t="s">
        <v>2209</v>
      </c>
      <c r="B1937" t="s">
        <v>2209</v>
      </c>
      <c r="C1937" t="s">
        <v>2295</v>
      </c>
      <c r="D1937">
        <v>4.3</v>
      </c>
      <c r="E1937">
        <v>421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 t="b">
        <f t="shared" si="61"/>
        <v>0</v>
      </c>
      <c r="V1937" t="str">
        <f t="shared" si="60"/>
        <v>Church of Holy Wisdom (Sveta Sofija)</v>
      </c>
      <c r="W1937" s="1" t="str">
        <f>VLOOKUP(V1937,Attractions!C:G,4,0)</f>
        <v>Religious Sites</v>
      </c>
    </row>
    <row r="1938" spans="1:23">
      <c r="A1938" t="s">
        <v>2209</v>
      </c>
      <c r="B1938" t="s">
        <v>2209</v>
      </c>
      <c r="C1938" t="s">
        <v>2296</v>
      </c>
      <c r="D1938">
        <v>4.9000000000000004</v>
      </c>
      <c r="E1938">
        <v>135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 t="b">
        <f t="shared" si="61"/>
        <v>0</v>
      </c>
      <c r="V1938" t="str">
        <f t="shared" si="60"/>
        <v>St. Clement and Panteleimon Church</v>
      </c>
      <c r="W1938" s="1" t="str">
        <f>VLOOKUP(V1938,Attractions!C:G,4,0)</f>
        <v>Religious Sites</v>
      </c>
    </row>
    <row r="1939" spans="1:23">
      <c r="A1939" t="s">
        <v>2209</v>
      </c>
      <c r="B1939" t="s">
        <v>2209</v>
      </c>
      <c r="C1939" t="s">
        <v>2297</v>
      </c>
      <c r="D1939">
        <v>5</v>
      </c>
      <c r="E1939">
        <v>85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1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 t="b">
        <f t="shared" si="61"/>
        <v>0</v>
      </c>
      <c r="V1939" t="str">
        <f t="shared" si="60"/>
        <v>Kartal Winery</v>
      </c>
      <c r="W1939" s="1" t="str">
        <f>VLOOKUP(V1939,Attractions!C:G,4,0)</f>
        <v>Wineries • Vineyards</v>
      </c>
    </row>
    <row r="1940" spans="1:23">
      <c r="A1940" t="s">
        <v>2209</v>
      </c>
      <c r="B1940" t="s">
        <v>2209</v>
      </c>
      <c r="C1940" t="s">
        <v>2298</v>
      </c>
      <c r="D1940">
        <v>4</v>
      </c>
      <c r="E1940">
        <v>126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 t="b">
        <f t="shared" si="61"/>
        <v>0</v>
      </c>
      <c r="V1940" t="str">
        <f t="shared" si="60"/>
        <v>Skopje City Mall</v>
      </c>
      <c r="W1940" s="1" t="str">
        <f>VLOOKUP(V1940,Attractions!C:G,4,0)</f>
        <v>Shopping Malls</v>
      </c>
    </row>
    <row r="1941" spans="1:23">
      <c r="A1941" t="s">
        <v>2209</v>
      </c>
      <c r="B1941" t="s">
        <v>2209</v>
      </c>
      <c r="C1941" t="s">
        <v>2299</v>
      </c>
      <c r="D1941">
        <v>4.0999999999999996</v>
      </c>
      <c r="E1941">
        <v>218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1</v>
      </c>
      <c r="T1941">
        <v>0</v>
      </c>
      <c r="U1941" t="b">
        <f t="shared" si="61"/>
        <v>0</v>
      </c>
      <c r="V1941" t="str">
        <f t="shared" si="60"/>
        <v>Bitola Old Town</v>
      </c>
      <c r="W1941" s="1" t="str">
        <f>VLOOKUP(V1941,Attractions!C:G,4,0)</f>
        <v>Points of Interest • Landmarks</v>
      </c>
    </row>
    <row r="1942" spans="1:23">
      <c r="A1942" t="s">
        <v>2209</v>
      </c>
      <c r="B1942" t="s">
        <v>2209</v>
      </c>
      <c r="C1942" t="s">
        <v>2300</v>
      </c>
      <c r="D1942">
        <v>4.2</v>
      </c>
      <c r="E1942">
        <v>225</v>
      </c>
      <c r="F1942">
        <v>1</v>
      </c>
      <c r="G1942">
        <v>0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 t="b">
        <f t="shared" si="61"/>
        <v>0</v>
      </c>
      <c r="V1942" t="str">
        <f t="shared" si="60"/>
        <v>Holocaust Memorial Center</v>
      </c>
      <c r="W1942" s="1" t="str">
        <f>VLOOKUP(V1942,Attractions!C:G,4,0)</f>
        <v>History Museums</v>
      </c>
    </row>
    <row r="1943" spans="1:23">
      <c r="A1943" t="s">
        <v>2209</v>
      </c>
      <c r="B1943" t="s">
        <v>2209</v>
      </c>
      <c r="C1943" t="s">
        <v>2301</v>
      </c>
      <c r="D1943">
        <v>4.5999999999999996</v>
      </c>
      <c r="E1943">
        <v>179</v>
      </c>
      <c r="F1943">
        <v>0</v>
      </c>
      <c r="G1943">
        <v>1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1</v>
      </c>
      <c r="T1943">
        <v>0</v>
      </c>
      <c r="U1943" t="b">
        <f t="shared" si="61"/>
        <v>0</v>
      </c>
      <c r="V1943" t="str">
        <f t="shared" si="60"/>
        <v>Church of St. Clement of Ohrid</v>
      </c>
      <c r="W1943" s="1" t="str">
        <f>VLOOKUP(V1943,Attractions!C:G,4,0)</f>
        <v>Churches • Cathedrals</v>
      </c>
    </row>
    <row r="1944" spans="1:23">
      <c r="A1944" t="s">
        <v>2209</v>
      </c>
      <c r="B1944" t="s">
        <v>2209</v>
      </c>
      <c r="C1944" t="s">
        <v>2302</v>
      </c>
      <c r="D1944">
        <v>4.5999999999999996</v>
      </c>
      <c r="E1944">
        <v>150</v>
      </c>
      <c r="F1944">
        <v>0</v>
      </c>
      <c r="G1944">
        <v>1</v>
      </c>
      <c r="H1944">
        <v>0</v>
      </c>
      <c r="I1944">
        <v>1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1</v>
      </c>
      <c r="T1944">
        <v>0</v>
      </c>
      <c r="U1944" t="b">
        <f t="shared" si="61"/>
        <v>0</v>
      </c>
      <c r="V1944" t="str">
        <f t="shared" si="60"/>
        <v>Church of St. Sophia</v>
      </c>
      <c r="W1944" s="1" t="str">
        <f>VLOOKUP(V1944,Attractions!C:G,4,0)</f>
        <v>Churches • Cathedrals</v>
      </c>
    </row>
    <row r="1945" spans="1:23">
      <c r="A1945" t="s">
        <v>2209</v>
      </c>
      <c r="B1945" t="s">
        <v>2209</v>
      </c>
      <c r="C1945" t="s">
        <v>2303</v>
      </c>
      <c r="D1945">
        <v>3.9</v>
      </c>
      <c r="E1945">
        <v>717</v>
      </c>
      <c r="F1945">
        <v>1</v>
      </c>
      <c r="G1945">
        <v>0</v>
      </c>
      <c r="H1945">
        <v>0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 t="b">
        <f t="shared" si="61"/>
        <v>0</v>
      </c>
      <c r="V1945" t="str">
        <f t="shared" si="60"/>
        <v>Fountain of the Mothers of Macedonia (Skopje)</v>
      </c>
      <c r="W1945" s="1" t="str">
        <f>VLOOKUP(V1945,Attractions!C:G,4,0)</f>
        <v>Monuments • Statues</v>
      </c>
    </row>
    <row r="1946" spans="1:23">
      <c r="A1946" t="s">
        <v>2209</v>
      </c>
      <c r="B1946" t="s">
        <v>2209</v>
      </c>
      <c r="C1946" t="s">
        <v>2304</v>
      </c>
      <c r="D1946">
        <v>4.2</v>
      </c>
      <c r="E1946">
        <v>290</v>
      </c>
      <c r="F1946">
        <v>1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 t="b">
        <f t="shared" si="61"/>
        <v>0</v>
      </c>
      <c r="V1946" t="str">
        <f t="shared" si="60"/>
        <v>Heraclea Lyncestis</v>
      </c>
      <c r="W1946" s="1" t="str">
        <f>VLOOKUP(V1946,Attractions!C:G,4,0)</f>
        <v>Ancient Ruins</v>
      </c>
    </row>
    <row r="1947" spans="1:23">
      <c r="A1947" t="s">
        <v>2209</v>
      </c>
      <c r="B1947" t="s">
        <v>2209</v>
      </c>
      <c r="C1947" t="s">
        <v>2305</v>
      </c>
      <c r="D1947">
        <v>4.4000000000000004</v>
      </c>
      <c r="E1947">
        <v>71</v>
      </c>
      <c r="F1947">
        <v>0</v>
      </c>
      <c r="G1947">
        <v>0</v>
      </c>
      <c r="H1947">
        <v>1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 t="b">
        <f t="shared" si="61"/>
        <v>0</v>
      </c>
      <c r="V1947" t="str">
        <f t="shared" si="60"/>
        <v>Mavrovo National Park</v>
      </c>
      <c r="W1947" s="1" t="str">
        <f>VLOOKUP(V1947,Attractions!C:G,4,0)</f>
        <v>National Parks</v>
      </c>
    </row>
    <row r="1948" spans="1:23">
      <c r="A1948" t="s">
        <v>2209</v>
      </c>
      <c r="B1948" t="s">
        <v>2209</v>
      </c>
      <c r="C1948" t="s">
        <v>2306</v>
      </c>
      <c r="D1948">
        <v>4.3</v>
      </c>
      <c r="E1948">
        <v>252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 t="b">
        <f t="shared" si="61"/>
        <v>0</v>
      </c>
      <c r="V1948" t="str">
        <f t="shared" si="60"/>
        <v>Plaoshnik</v>
      </c>
      <c r="W1948" s="1" t="str">
        <f>VLOOKUP(V1948,Attractions!C:G,4,0)</f>
        <v>Religious Sites</v>
      </c>
    </row>
    <row r="1949" spans="1:23">
      <c r="A1949" t="s">
        <v>2209</v>
      </c>
      <c r="B1949" t="s">
        <v>2209</v>
      </c>
      <c r="C1949" t="s">
        <v>2307</v>
      </c>
      <c r="D1949">
        <v>3.5</v>
      </c>
      <c r="E1949">
        <v>710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 t="b">
        <f t="shared" si="61"/>
        <v>0</v>
      </c>
      <c r="V1949" t="str">
        <f t="shared" si="60"/>
        <v>Skopje Fortress (Kale Fortress)</v>
      </c>
      <c r="W1949" s="1" t="str">
        <f>VLOOKUP(V1949,Attractions!C:G,4,0)</f>
        <v>Historic Sites</v>
      </c>
    </row>
    <row r="1950" spans="1:23">
      <c r="A1950" t="s">
        <v>2209</v>
      </c>
      <c r="B1950" t="s">
        <v>2209</v>
      </c>
      <c r="C1950" t="s">
        <v>2308</v>
      </c>
      <c r="D1950">
        <v>4.4000000000000004</v>
      </c>
      <c r="E1950">
        <v>168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 t="b">
        <f t="shared" si="61"/>
        <v>0</v>
      </c>
      <c r="V1950" t="str">
        <f t="shared" si="60"/>
        <v>National Workshop for Handmade Paper</v>
      </c>
      <c r="W1950" s="1" t="str">
        <f>VLOOKUP(V1950,Attractions!C:G,4,0)</f>
        <v>Speciality Museums</v>
      </c>
    </row>
    <row r="1951" spans="1:23">
      <c r="A1951" t="s">
        <v>2209</v>
      </c>
      <c r="B1951" t="s">
        <v>2209</v>
      </c>
      <c r="C1951" t="s">
        <v>2309</v>
      </c>
      <c r="D1951">
        <v>4.5999999999999996</v>
      </c>
      <c r="E1951">
        <v>73</v>
      </c>
      <c r="F1951">
        <v>0</v>
      </c>
      <c r="G1951">
        <v>0</v>
      </c>
      <c r="H1951">
        <v>1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 t="b">
        <f t="shared" si="61"/>
        <v>0</v>
      </c>
      <c r="V1951" t="str">
        <f t="shared" si="60"/>
        <v>National Park Pelister</v>
      </c>
      <c r="W1951" s="1" t="str">
        <f>VLOOKUP(V1951,Attractions!C:G,4,0)</f>
        <v>National Parks • Parks</v>
      </c>
    </row>
    <row r="1952" spans="1:23">
      <c r="A1952" t="s">
        <v>109</v>
      </c>
      <c r="B1952" t="s">
        <v>2311</v>
      </c>
      <c r="C1952" t="s">
        <v>2312</v>
      </c>
      <c r="D1952">
        <v>4.5</v>
      </c>
      <c r="E1952">
        <v>2954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1</v>
      </c>
      <c r="P1952">
        <v>0</v>
      </c>
      <c r="Q1952">
        <v>0</v>
      </c>
      <c r="R1952">
        <v>0</v>
      </c>
      <c r="S1952">
        <v>0</v>
      </c>
      <c r="T1952">
        <v>0</v>
      </c>
      <c r="U1952" t="b">
        <f t="shared" si="61"/>
        <v>0</v>
      </c>
      <c r="V1952" t="str">
        <f t="shared" si="60"/>
        <v>Fjellheisen</v>
      </c>
      <c r="W1952" s="1" t="str">
        <f>VLOOKUP(V1952,Attractions!C:G,4,0)</f>
        <v>Trams</v>
      </c>
    </row>
    <row r="1953" spans="1:23">
      <c r="A1953" t="s">
        <v>109</v>
      </c>
      <c r="B1953" t="s">
        <v>2311</v>
      </c>
      <c r="C1953" t="s">
        <v>2313</v>
      </c>
      <c r="D1953">
        <v>4.0999999999999996</v>
      </c>
      <c r="E1953">
        <v>2753</v>
      </c>
      <c r="F1953">
        <v>0</v>
      </c>
      <c r="G1953">
        <v>0</v>
      </c>
      <c r="H1953">
        <v>0</v>
      </c>
      <c r="I1953">
        <v>0</v>
      </c>
      <c r="J1953">
        <v>1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 t="b">
        <f t="shared" si="61"/>
        <v>0</v>
      </c>
      <c r="V1953" t="str">
        <f t="shared" si="60"/>
        <v>Polaria</v>
      </c>
      <c r="W1953" s="1" t="str">
        <f>VLOOKUP(V1953,Attractions!C:G,4,0)</f>
        <v>Speciality Museums</v>
      </c>
    </row>
    <row r="1954" spans="1:23">
      <c r="A1954" t="s">
        <v>109</v>
      </c>
      <c r="B1954" t="s">
        <v>2311</v>
      </c>
      <c r="C1954" t="s">
        <v>2314</v>
      </c>
      <c r="D1954">
        <v>4.3</v>
      </c>
      <c r="E1954">
        <v>1773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1</v>
      </c>
      <c r="T1954">
        <v>0</v>
      </c>
      <c r="U1954" t="b">
        <f t="shared" si="61"/>
        <v>0</v>
      </c>
      <c r="V1954" t="str">
        <f t="shared" si="60"/>
        <v>Nordkapp (North Cape)</v>
      </c>
      <c r="W1954" s="1" t="str">
        <f>VLOOKUP(V1954,Attractions!C:G,4,0)</f>
        <v>Points of Interest • Landmarks • Historic Walking Areas</v>
      </c>
    </row>
    <row r="1955" spans="1:23">
      <c r="A1955" t="s">
        <v>109</v>
      </c>
      <c r="B1955" t="s">
        <v>2311</v>
      </c>
      <c r="C1955" t="s">
        <v>2315</v>
      </c>
      <c r="D1955">
        <v>4.7</v>
      </c>
      <c r="E1955">
        <v>1033</v>
      </c>
      <c r="F1955">
        <v>0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 t="b">
        <f t="shared" si="61"/>
        <v>0</v>
      </c>
      <c r="V1955" t="str">
        <f t="shared" si="60"/>
        <v>Trollfjord</v>
      </c>
      <c r="W1955" s="1" t="str">
        <f>VLOOKUP(V1955,Attractions!C:G,4,0)</f>
        <v>Geologic Formations</v>
      </c>
    </row>
    <row r="1956" spans="1:23">
      <c r="A1956" t="s">
        <v>109</v>
      </c>
      <c r="B1956" t="s">
        <v>2311</v>
      </c>
      <c r="C1956" t="s">
        <v>2316</v>
      </c>
      <c r="D1956">
        <v>4.5999999999999996</v>
      </c>
      <c r="E1956">
        <v>303</v>
      </c>
      <c r="F1956">
        <v>0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1</v>
      </c>
      <c r="S1956">
        <v>0</v>
      </c>
      <c r="T1956">
        <v>0</v>
      </c>
      <c r="U1956" t="b">
        <f t="shared" si="61"/>
        <v>0</v>
      </c>
      <c r="V1956" t="str">
        <f t="shared" si="60"/>
        <v>Stairway to Heaven (Henningsvaer)</v>
      </c>
      <c r="W1956" s="1" t="str">
        <f>VLOOKUP(V1956,Attractions!C:G,4,0)</f>
        <v>Hiking Trails</v>
      </c>
    </row>
    <row r="1957" spans="1:23">
      <c r="A1957" t="s">
        <v>109</v>
      </c>
      <c r="B1957" t="s">
        <v>2311</v>
      </c>
      <c r="C1957" t="s">
        <v>2317</v>
      </c>
      <c r="D1957">
        <v>4.8</v>
      </c>
      <c r="E1957">
        <v>384</v>
      </c>
      <c r="F1957">
        <v>0</v>
      </c>
      <c r="G1957">
        <v>0</v>
      </c>
      <c r="H1957">
        <v>1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 t="b">
        <f t="shared" si="61"/>
        <v>0</v>
      </c>
      <c r="V1957" t="str">
        <f t="shared" si="60"/>
        <v>Lofoten Islands</v>
      </c>
      <c r="W1957" s="1" t="str">
        <f>VLOOKUP(V1957,Attractions!C:G,4,0)</f>
        <v>Islands</v>
      </c>
    </row>
    <row r="1958" spans="1:23">
      <c r="A1958" t="s">
        <v>109</v>
      </c>
      <c r="B1958" t="s">
        <v>2311</v>
      </c>
      <c r="C1958" t="s">
        <v>2318</v>
      </c>
      <c r="D1958">
        <v>3.6</v>
      </c>
      <c r="E1958">
        <v>3224</v>
      </c>
      <c r="F1958">
        <v>0</v>
      </c>
      <c r="G1958">
        <v>0</v>
      </c>
      <c r="H1958">
        <v>1</v>
      </c>
      <c r="I1958">
        <v>0</v>
      </c>
      <c r="J1958">
        <v>0</v>
      </c>
      <c r="K1958">
        <v>1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 t="b">
        <f t="shared" si="61"/>
        <v>0</v>
      </c>
      <c r="V1958" t="str">
        <f t="shared" si="60"/>
        <v>Polaria Aquarium</v>
      </c>
      <c r="W1958" s="1" t="str">
        <f>VLOOKUP(V1958,Attractions!C:G,4,0)</f>
        <v>Aquariums</v>
      </c>
    </row>
    <row r="1959" spans="1:23">
      <c r="A1959" t="s">
        <v>109</v>
      </c>
      <c r="B1959" t="s">
        <v>2311</v>
      </c>
      <c r="C1959" t="s">
        <v>2319</v>
      </c>
      <c r="D1959">
        <v>3.9</v>
      </c>
      <c r="E1959">
        <v>3300</v>
      </c>
      <c r="F1959">
        <v>0</v>
      </c>
      <c r="G1959">
        <v>1</v>
      </c>
      <c r="H1959">
        <v>0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 t="b">
        <f t="shared" si="61"/>
        <v>0</v>
      </c>
      <c r="V1959" t="str">
        <f t="shared" si="60"/>
        <v>Arctic Cathedral</v>
      </c>
      <c r="W1959" s="1" t="str">
        <f>VLOOKUP(V1959,Attractions!C:G,4,0)</f>
        <v>Architectural Buildings • Religious Sites</v>
      </c>
    </row>
    <row r="1960" spans="1:23">
      <c r="A1960" t="s">
        <v>109</v>
      </c>
      <c r="B1960" t="s">
        <v>2311</v>
      </c>
      <c r="C1960" t="s">
        <v>2320</v>
      </c>
      <c r="D1960">
        <v>4.7</v>
      </c>
      <c r="E1960">
        <v>427</v>
      </c>
      <c r="F1960">
        <v>0</v>
      </c>
      <c r="G1960">
        <v>0</v>
      </c>
      <c r="H1960">
        <v>0</v>
      </c>
      <c r="I1960">
        <v>0</v>
      </c>
      <c r="J1960">
        <v>1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 t="b">
        <f t="shared" si="61"/>
        <v>0</v>
      </c>
      <c r="V1960" t="str">
        <f t="shared" si="60"/>
        <v>Tromso University Museum</v>
      </c>
      <c r="W1960" s="1" t="str">
        <f>VLOOKUP(V1960,Attractions!C:G,4,0)</f>
        <v>Speciality Museums</v>
      </c>
    </row>
    <row r="1961" spans="1:23">
      <c r="A1961" t="s">
        <v>109</v>
      </c>
      <c r="B1961" t="s">
        <v>2311</v>
      </c>
      <c r="C1961" t="s">
        <v>2321</v>
      </c>
      <c r="D1961">
        <v>4.5</v>
      </c>
      <c r="E1961">
        <v>173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1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 t="b">
        <f t="shared" si="61"/>
        <v>0</v>
      </c>
      <c r="V1961" t="str">
        <f t="shared" si="60"/>
        <v>Tromsobadet</v>
      </c>
      <c r="W1961" s="1" t="str">
        <f>VLOOKUP(V1961,Attractions!C:G,4,0)</f>
        <v>Sports Complexes</v>
      </c>
    </row>
    <row r="1962" spans="1:23">
      <c r="A1962" t="s">
        <v>109</v>
      </c>
      <c r="B1962" t="s">
        <v>2311</v>
      </c>
      <c r="C1962" t="s">
        <v>2322</v>
      </c>
      <c r="D1962">
        <v>4.0999999999999996</v>
      </c>
      <c r="E1962">
        <v>550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 t="b">
        <f t="shared" si="61"/>
        <v>0</v>
      </c>
      <c r="V1962" t="str">
        <f t="shared" si="60"/>
        <v>University Museum of Tromso</v>
      </c>
      <c r="W1962" s="1" t="str">
        <f>VLOOKUP(V1962,Attractions!C:G,4,0)</f>
        <v>Speciality Museums</v>
      </c>
    </row>
    <row r="1963" spans="1:23">
      <c r="A1963" t="s">
        <v>109</v>
      </c>
      <c r="B1963" t="s">
        <v>2311</v>
      </c>
      <c r="C1963" t="s">
        <v>2323</v>
      </c>
      <c r="D1963">
        <v>4.3</v>
      </c>
      <c r="E1963">
        <v>703</v>
      </c>
      <c r="F1963">
        <v>0</v>
      </c>
      <c r="G1963">
        <v>0</v>
      </c>
      <c r="H1963">
        <v>1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 t="b">
        <f t="shared" si="61"/>
        <v>0</v>
      </c>
      <c r="V1963" t="str">
        <f t="shared" si="60"/>
        <v>Saltstraumen</v>
      </c>
      <c r="W1963" s="1" t="str">
        <f>VLOOKUP(V1963,Attractions!C:G,4,0)</f>
        <v>Bodies of Water</v>
      </c>
    </row>
    <row r="1964" spans="1:23">
      <c r="A1964" t="s">
        <v>109</v>
      </c>
      <c r="B1964" t="s">
        <v>2311</v>
      </c>
      <c r="C1964" t="s">
        <v>2324</v>
      </c>
      <c r="D1964">
        <v>4.5999999999999996</v>
      </c>
      <c r="E1964">
        <v>140</v>
      </c>
      <c r="F1964">
        <v>0</v>
      </c>
      <c r="G1964">
        <v>0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1</v>
      </c>
      <c r="R1964">
        <v>0</v>
      </c>
      <c r="S1964">
        <v>0</v>
      </c>
      <c r="T1964">
        <v>0</v>
      </c>
      <c r="U1964" t="b">
        <f t="shared" si="61"/>
        <v>0</v>
      </c>
      <c r="V1964" t="str">
        <f t="shared" si="60"/>
        <v>Horseid Beach</v>
      </c>
      <c r="W1964" s="1" t="str">
        <f>VLOOKUP(V1964,Attractions!C:G,4,0)</f>
        <v>Beaches</v>
      </c>
    </row>
    <row r="1965" spans="1:23">
      <c r="A1965" t="s">
        <v>109</v>
      </c>
      <c r="B1965" t="s">
        <v>2311</v>
      </c>
      <c r="C1965" t="s">
        <v>2325</v>
      </c>
      <c r="D1965">
        <v>4.3</v>
      </c>
      <c r="E1965">
        <v>405</v>
      </c>
      <c r="F1965">
        <v>1</v>
      </c>
      <c r="G1965">
        <v>0</v>
      </c>
      <c r="H1965">
        <v>0</v>
      </c>
      <c r="I1965">
        <v>0</v>
      </c>
      <c r="J1965">
        <v>1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 t="b">
        <f t="shared" si="61"/>
        <v>0</v>
      </c>
      <c r="V1965" t="str">
        <f t="shared" si="60"/>
        <v>Narvik War Museum</v>
      </c>
      <c r="W1965" s="1" t="str">
        <f>VLOOKUP(V1965,Attractions!C:G,4,0)</f>
        <v>History Museums</v>
      </c>
    </row>
    <row r="1966" spans="1:23">
      <c r="A1966" t="s">
        <v>109</v>
      </c>
      <c r="B1966" t="s">
        <v>2311</v>
      </c>
      <c r="C1966" t="s">
        <v>2326</v>
      </c>
      <c r="D1966">
        <v>4</v>
      </c>
      <c r="E1966">
        <v>826</v>
      </c>
      <c r="F1966">
        <v>1</v>
      </c>
      <c r="G1966">
        <v>0</v>
      </c>
      <c r="H1966">
        <v>0</v>
      </c>
      <c r="I1966">
        <v>0</v>
      </c>
      <c r="J1966">
        <v>1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 t="b">
        <f t="shared" si="61"/>
        <v>0</v>
      </c>
      <c r="V1966" t="str">
        <f t="shared" si="60"/>
        <v>Lofotr Viking Museum</v>
      </c>
      <c r="W1966" s="1" t="str">
        <f>VLOOKUP(V1966,Attractions!C:G,4,0)</f>
        <v>History Museums</v>
      </c>
    </row>
    <row r="1967" spans="1:23">
      <c r="A1967" t="s">
        <v>109</v>
      </c>
      <c r="B1967" t="s">
        <v>2311</v>
      </c>
      <c r="C1967" t="s">
        <v>2327</v>
      </c>
      <c r="D1967">
        <v>4.4000000000000004</v>
      </c>
      <c r="E1967">
        <v>614</v>
      </c>
      <c r="F1967">
        <v>1</v>
      </c>
      <c r="G1967">
        <v>0</v>
      </c>
      <c r="H1967">
        <v>0</v>
      </c>
      <c r="I1967">
        <v>0</v>
      </c>
      <c r="J1967">
        <v>1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 t="b">
        <f t="shared" si="61"/>
        <v>0</v>
      </c>
      <c r="V1967" t="str">
        <f t="shared" si="60"/>
        <v>Alta Rock Carvings</v>
      </c>
      <c r="W1967" s="1" t="str">
        <f>VLOOKUP(V1967,Attractions!C:G,4,0)</f>
        <v>Speciality Museums • Historic Sites</v>
      </c>
    </row>
    <row r="1968" spans="1:23">
      <c r="A1968" t="s">
        <v>109</v>
      </c>
      <c r="B1968" t="s">
        <v>2311</v>
      </c>
      <c r="C1968" t="s">
        <v>2328</v>
      </c>
      <c r="D1968">
        <v>4.5999999999999996</v>
      </c>
      <c r="E1968">
        <v>82</v>
      </c>
      <c r="F1968">
        <v>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 t="b">
        <f t="shared" si="61"/>
        <v>0</v>
      </c>
      <c r="V1968" t="str">
        <f t="shared" si="60"/>
        <v>Henningsvar</v>
      </c>
      <c r="W1968" s="1" t="str">
        <f>VLOOKUP(V1968,Attractions!C:G,4,0)</f>
        <v>Historic Sites</v>
      </c>
    </row>
    <row r="1969" spans="1:23">
      <c r="A1969" t="s">
        <v>109</v>
      </c>
      <c r="B1969" t="s">
        <v>2311</v>
      </c>
      <c r="C1969" t="s">
        <v>2329</v>
      </c>
      <c r="D1969">
        <v>4.5999999999999996</v>
      </c>
      <c r="E1969">
        <v>132</v>
      </c>
      <c r="F1969">
        <v>0</v>
      </c>
      <c r="G1969">
        <v>0</v>
      </c>
      <c r="H1969">
        <v>1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v>0</v>
      </c>
      <c r="U1969" t="b">
        <f t="shared" si="61"/>
        <v>0</v>
      </c>
      <c r="V1969" t="str">
        <f t="shared" si="60"/>
        <v>Sommaroy Arctic Beach</v>
      </c>
      <c r="W1969" s="1" t="str">
        <f>VLOOKUP(V1969,Attractions!C:G,4,0)</f>
        <v>Beaches • Nature • Wildlife Areas</v>
      </c>
    </row>
    <row r="1970" spans="1:23">
      <c r="A1970" t="s">
        <v>109</v>
      </c>
      <c r="B1970" t="s">
        <v>2311</v>
      </c>
      <c r="C1970" t="s">
        <v>2330</v>
      </c>
      <c r="D1970">
        <v>4.3</v>
      </c>
      <c r="E1970">
        <v>1567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 t="b">
        <f t="shared" si="61"/>
        <v>0</v>
      </c>
      <c r="V1970" t="str">
        <f t="shared" si="60"/>
        <v>The Polar Museum</v>
      </c>
      <c r="W1970" s="1" t="str">
        <f>VLOOKUP(V1970,Attractions!C:G,4,0)</f>
        <v>Visitor Centers</v>
      </c>
    </row>
    <row r="1971" spans="1:23">
      <c r="A1971" t="s">
        <v>109</v>
      </c>
      <c r="B1971" t="s">
        <v>2311</v>
      </c>
      <c r="C1971" t="s">
        <v>2331</v>
      </c>
      <c r="D1971">
        <v>4.4000000000000004</v>
      </c>
      <c r="E1971">
        <v>352</v>
      </c>
      <c r="F1971">
        <v>0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 t="b">
        <f t="shared" si="61"/>
        <v>0</v>
      </c>
      <c r="V1971" t="str">
        <f t="shared" si="60"/>
        <v>Arctic-Alpine Botanical Garden</v>
      </c>
      <c r="W1971" s="1" t="str">
        <f>VLOOKUP(V1971,Attractions!C:G,4,0)</f>
        <v>Gardens</v>
      </c>
    </row>
    <row r="1972" spans="1:23">
      <c r="A1972" t="s">
        <v>109</v>
      </c>
      <c r="B1972" t="s">
        <v>2311</v>
      </c>
      <c r="C1972" t="s">
        <v>2332</v>
      </c>
      <c r="D1972">
        <v>4.2</v>
      </c>
      <c r="E1972">
        <v>446</v>
      </c>
      <c r="F1972">
        <v>0</v>
      </c>
      <c r="G1972">
        <v>1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1</v>
      </c>
      <c r="T1972">
        <v>0</v>
      </c>
      <c r="U1972" t="b">
        <f t="shared" si="61"/>
        <v>0</v>
      </c>
      <c r="V1972" t="str">
        <f t="shared" si="60"/>
        <v>Northern Lights Cathedral</v>
      </c>
      <c r="W1972" s="1" t="str">
        <f>VLOOKUP(V1972,Attractions!C:G,4,0)</f>
        <v>Churches • Cathedrals</v>
      </c>
    </row>
    <row r="1973" spans="1:23">
      <c r="A1973" t="s">
        <v>109</v>
      </c>
      <c r="B1973" t="s">
        <v>2311</v>
      </c>
      <c r="C1973" t="s">
        <v>2333</v>
      </c>
      <c r="D1973">
        <v>3.9</v>
      </c>
      <c r="E1973">
        <v>355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 t="b">
        <f t="shared" si="61"/>
        <v>0</v>
      </c>
      <c r="V1973" t="str">
        <f t="shared" si="60"/>
        <v>Polar Park</v>
      </c>
      <c r="W1973" s="1" t="str">
        <f>VLOOKUP(V1973,Attractions!C:G,4,0)</f>
        <v>Nature • Wildlife Areas</v>
      </c>
    </row>
    <row r="1974" spans="1:23">
      <c r="A1974" t="s">
        <v>109</v>
      </c>
      <c r="B1974" t="s">
        <v>2311</v>
      </c>
      <c r="C1974" t="s">
        <v>2334</v>
      </c>
      <c r="D1974">
        <v>4.7</v>
      </c>
      <c r="E1974">
        <v>386</v>
      </c>
      <c r="F1974">
        <v>0</v>
      </c>
      <c r="G1974">
        <v>0</v>
      </c>
      <c r="H1974">
        <v>1</v>
      </c>
      <c r="I1974">
        <v>0</v>
      </c>
      <c r="J1974">
        <v>0</v>
      </c>
      <c r="K1974">
        <v>0</v>
      </c>
      <c r="L1974">
        <v>0</v>
      </c>
      <c r="M1974">
        <v>1</v>
      </c>
      <c r="N1974">
        <v>0</v>
      </c>
      <c r="O1974">
        <v>0</v>
      </c>
      <c r="P1974">
        <v>0</v>
      </c>
      <c r="Q1974">
        <v>1</v>
      </c>
      <c r="R1974">
        <v>0</v>
      </c>
      <c r="S1974">
        <v>0</v>
      </c>
      <c r="T1974">
        <v>0</v>
      </c>
      <c r="U1974" t="b">
        <f t="shared" si="61"/>
        <v>0</v>
      </c>
      <c r="V1974" t="str">
        <f t="shared" si="60"/>
        <v>Haukland Beach</v>
      </c>
      <c r="W1974" s="1" t="str">
        <f>VLOOKUP(V1974,Attractions!C:G,4,0)</f>
        <v>Beaches • Coffeehouses</v>
      </c>
    </row>
    <row r="1975" spans="1:23">
      <c r="A1975" t="s">
        <v>109</v>
      </c>
      <c r="B1975" t="s">
        <v>2311</v>
      </c>
      <c r="C1975" t="s">
        <v>2336</v>
      </c>
      <c r="D1975">
        <v>4.7</v>
      </c>
      <c r="E1975">
        <v>100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0</v>
      </c>
      <c r="S1975">
        <v>0</v>
      </c>
      <c r="T1975">
        <v>0</v>
      </c>
      <c r="U1975" t="b">
        <f t="shared" si="61"/>
        <v>0</v>
      </c>
      <c r="V1975" t="str">
        <f t="shared" si="60"/>
        <v>Mjelle Beach</v>
      </c>
      <c r="W1975" s="1" t="str">
        <f>VLOOKUP(V1975,Attractions!C:G,4,0)</f>
        <v>Beaches</v>
      </c>
    </row>
    <row r="1976" spans="1:23">
      <c r="A1976" t="s">
        <v>109</v>
      </c>
      <c r="B1976" t="s">
        <v>2311</v>
      </c>
      <c r="C1976" t="s">
        <v>2337</v>
      </c>
      <c r="D1976">
        <v>4.4000000000000004</v>
      </c>
      <c r="E1976">
        <v>230</v>
      </c>
      <c r="F1976">
        <v>0</v>
      </c>
      <c r="G1976">
        <v>0</v>
      </c>
      <c r="H1976">
        <v>0</v>
      </c>
      <c r="I1976">
        <v>0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1</v>
      </c>
      <c r="Q1976">
        <v>0</v>
      </c>
      <c r="R1976">
        <v>0</v>
      </c>
      <c r="S1976">
        <v>0</v>
      </c>
      <c r="T1976">
        <v>0</v>
      </c>
      <c r="U1976" t="b">
        <f t="shared" si="61"/>
        <v>0</v>
      </c>
      <c r="V1976" t="str">
        <f t="shared" si="60"/>
        <v>Science Centre of Northern Norway</v>
      </c>
      <c r="W1976" s="1" t="str">
        <f>VLOOKUP(V1976,Attractions!C:G,4,0)</f>
        <v>Speciality Museums • Science Museums</v>
      </c>
    </row>
    <row r="1977" spans="1:23">
      <c r="A1977" t="s">
        <v>109</v>
      </c>
      <c r="B1977" t="s">
        <v>2311</v>
      </c>
      <c r="C1977" t="s">
        <v>2338</v>
      </c>
      <c r="D1977">
        <v>3.8</v>
      </c>
      <c r="E1977">
        <v>463</v>
      </c>
      <c r="F1977">
        <v>0</v>
      </c>
      <c r="G1977">
        <v>0</v>
      </c>
      <c r="H1977">
        <v>0</v>
      </c>
      <c r="I1977">
        <v>0</v>
      </c>
      <c r="J1977">
        <v>1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 t="b">
        <f t="shared" si="61"/>
        <v>0</v>
      </c>
      <c r="V1977" t="str">
        <f t="shared" si="60"/>
        <v>Magic Ice Bar Tromso</v>
      </c>
      <c r="W1977" s="1" t="str">
        <f>VLOOKUP(V1977,Attractions!C:G,4,0)</f>
        <v>Speciality Museums</v>
      </c>
    </row>
    <row r="1978" spans="1:23">
      <c r="A1978" t="s">
        <v>109</v>
      </c>
      <c r="B1978" t="s">
        <v>2311</v>
      </c>
      <c r="C1978" t="s">
        <v>2339</v>
      </c>
      <c r="D1978">
        <v>4.3</v>
      </c>
      <c r="E1978">
        <v>127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 t="b">
        <f t="shared" si="61"/>
        <v>0</v>
      </c>
      <c r="V1978" t="str">
        <f t="shared" si="60"/>
        <v>Tirpitz Museum</v>
      </c>
      <c r="W1978" s="1" t="str">
        <f>VLOOKUP(V1978,Attractions!C:G,4,0)</f>
        <v>Speciality Museums • Architectural Buildings</v>
      </c>
    </row>
    <row r="1979" spans="1:23">
      <c r="A1979" t="s">
        <v>109</v>
      </c>
      <c r="B1979" t="s">
        <v>2311</v>
      </c>
      <c r="C1979" t="s">
        <v>2340</v>
      </c>
      <c r="D1979">
        <v>4.5</v>
      </c>
      <c r="E1979">
        <v>389</v>
      </c>
      <c r="F1979">
        <v>1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 t="b">
        <f t="shared" si="61"/>
        <v>0</v>
      </c>
      <c r="V1979" t="str">
        <f t="shared" si="60"/>
        <v>Norwegian Aviation Museum</v>
      </c>
      <c r="W1979" s="1" t="str">
        <f>VLOOKUP(V1979,Attractions!C:G,4,0)</f>
        <v>Military Museums</v>
      </c>
    </row>
    <row r="1980" spans="1:23">
      <c r="A1980" t="s">
        <v>109</v>
      </c>
      <c r="B1980" t="s">
        <v>2311</v>
      </c>
      <c r="C1980" t="s">
        <v>2341</v>
      </c>
      <c r="D1980">
        <v>4.7</v>
      </c>
      <c r="E1980">
        <v>140</v>
      </c>
      <c r="F1980">
        <v>0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 t="b">
        <f t="shared" si="61"/>
        <v>0</v>
      </c>
      <c r="V1980" t="str">
        <f t="shared" si="60"/>
        <v>Tromso Bridge</v>
      </c>
      <c r="W1980" s="1" t="str">
        <f>VLOOKUP(V1980,Attractions!C:G,4,0)</f>
        <v>Bodies of Water</v>
      </c>
    </row>
    <row r="1981" spans="1:23">
      <c r="A1981" t="s">
        <v>109</v>
      </c>
      <c r="B1981" t="s">
        <v>2311</v>
      </c>
      <c r="C1981" t="s">
        <v>2342</v>
      </c>
      <c r="D1981">
        <v>4.2</v>
      </c>
      <c r="E1981">
        <v>234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 t="b">
        <f t="shared" si="61"/>
        <v>0</v>
      </c>
      <c r="V1981" t="str">
        <f t="shared" si="60"/>
        <v>Polaris - The Polar Centre</v>
      </c>
      <c r="W1981" s="1" t="str">
        <f>VLOOKUP(V1981,Attractions!C:G,4,0)</f>
        <v>Speciality Museums</v>
      </c>
    </row>
    <row r="1982" spans="1:23">
      <c r="A1982" t="s">
        <v>108</v>
      </c>
      <c r="B1982" t="s">
        <v>2311</v>
      </c>
      <c r="C1982" t="s">
        <v>2343</v>
      </c>
      <c r="D1982">
        <v>4.5999999999999996</v>
      </c>
      <c r="E1982">
        <v>6540</v>
      </c>
      <c r="F1982">
        <v>1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 t="b">
        <f t="shared" si="61"/>
        <v>0</v>
      </c>
      <c r="V1982" t="str">
        <f t="shared" si="60"/>
        <v>Fram Museum</v>
      </c>
      <c r="W1982" s="1" t="str">
        <f>VLOOKUP(V1982,Attractions!C:G,4,0)</f>
        <v>Speciality Museums • History Museums</v>
      </c>
    </row>
    <row r="1983" spans="1:23">
      <c r="A1983" t="s">
        <v>108</v>
      </c>
      <c r="B1983" t="s">
        <v>2311</v>
      </c>
      <c r="C1983" t="s">
        <v>2344</v>
      </c>
      <c r="D1983">
        <v>4.5</v>
      </c>
      <c r="E1983">
        <v>3999</v>
      </c>
      <c r="F1983">
        <v>1</v>
      </c>
      <c r="G1983">
        <v>0</v>
      </c>
      <c r="H1983">
        <v>0</v>
      </c>
      <c r="I1983">
        <v>0</v>
      </c>
      <c r="J1983">
        <v>0</v>
      </c>
      <c r="K1983">
        <v>1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 t="b">
        <f t="shared" si="61"/>
        <v>0</v>
      </c>
      <c r="V1983" t="str">
        <f t="shared" si="60"/>
        <v>Norsk Folkemuseum</v>
      </c>
      <c r="W1983" s="1" t="str">
        <f>VLOOKUP(V1983,Attractions!C:G,4,0)</f>
        <v>Historic Sites • Amusement • Theme Parks</v>
      </c>
    </row>
    <row r="1984" spans="1:23">
      <c r="A1984" t="s">
        <v>108</v>
      </c>
      <c r="B1984" t="s">
        <v>2311</v>
      </c>
      <c r="C1984" t="s">
        <v>2345</v>
      </c>
      <c r="D1984">
        <v>4.5999999999999996</v>
      </c>
      <c r="E1984">
        <v>5779</v>
      </c>
      <c r="F1984">
        <v>1</v>
      </c>
      <c r="G1984">
        <v>0</v>
      </c>
      <c r="H1984">
        <v>1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 t="b">
        <f t="shared" si="61"/>
        <v>0</v>
      </c>
      <c r="V1984" t="str">
        <f t="shared" si="60"/>
        <v>Vigeland Park</v>
      </c>
      <c r="W1984" s="1" t="str">
        <f>VLOOKUP(V1984,Attractions!C:G,4,0)</f>
        <v>Parks • Monuments • Statues</v>
      </c>
    </row>
    <row r="1985" spans="1:23">
      <c r="A1985" t="s">
        <v>108</v>
      </c>
      <c r="B1985" t="s">
        <v>2311</v>
      </c>
      <c r="C1985" t="s">
        <v>2346</v>
      </c>
      <c r="D1985">
        <v>4.4000000000000004</v>
      </c>
      <c r="E1985">
        <v>2855</v>
      </c>
      <c r="F1985">
        <v>0</v>
      </c>
      <c r="G1985">
        <v>0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 t="b">
        <f t="shared" si="61"/>
        <v>0</v>
      </c>
      <c r="V1985" t="str">
        <f t="shared" si="60"/>
        <v>Oslofjord</v>
      </c>
      <c r="W1985" s="1" t="str">
        <f>VLOOKUP(V1985,Attractions!C:G,4,0)</f>
        <v>Bodies of Water</v>
      </c>
    </row>
    <row r="1986" spans="1:23">
      <c r="A1986" t="s">
        <v>108</v>
      </c>
      <c r="B1986" t="s">
        <v>2311</v>
      </c>
      <c r="C1986" t="s">
        <v>2347</v>
      </c>
      <c r="D1986">
        <v>4.5999999999999996</v>
      </c>
      <c r="E1986">
        <v>6146</v>
      </c>
      <c r="F1986">
        <v>0</v>
      </c>
      <c r="G1986">
        <v>0</v>
      </c>
      <c r="H1986">
        <v>0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 t="b">
        <f t="shared" si="61"/>
        <v>0</v>
      </c>
      <c r="V1986" t="str">
        <f t="shared" ref="V1986:V2049" si="62">C1986</f>
        <v>Oslo Opera House</v>
      </c>
      <c r="W1986" s="1" t="str">
        <f>VLOOKUP(V1986,Attractions!C:G,4,0)</f>
        <v>Operas • Theaters</v>
      </c>
    </row>
    <row r="1987" spans="1:23">
      <c r="A1987" t="s">
        <v>108</v>
      </c>
      <c r="B1987" t="s">
        <v>2311</v>
      </c>
      <c r="C1987" t="s">
        <v>2348</v>
      </c>
      <c r="D1987">
        <v>4.5999999999999996</v>
      </c>
      <c r="E1987">
        <v>2794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1</v>
      </c>
      <c r="P1987">
        <v>0</v>
      </c>
      <c r="Q1987">
        <v>0</v>
      </c>
      <c r="R1987">
        <v>0</v>
      </c>
      <c r="S1987">
        <v>0</v>
      </c>
      <c r="T1987">
        <v>0</v>
      </c>
      <c r="U1987" t="b">
        <f t="shared" ref="U1987:U2050" si="63">IF(AND(F1987=0,G1987=0,H1987=0,I1987=0,J1987=0,L1987=0,M1987=0,N1987=0,O1987=0,P1987=0,Q1987=0,R1987=0,S1987=0,K1987=0),TRUE,FALSE)</f>
        <v>0</v>
      </c>
      <c r="V1987" t="str">
        <f t="shared" si="62"/>
        <v>Flam Railway</v>
      </c>
      <c r="W1987" s="1" t="str">
        <f>VLOOKUP(V1987,Attractions!C:G,4,0)</f>
        <v>Rail Services • Public Transportation Systems</v>
      </c>
    </row>
    <row r="1988" spans="1:23">
      <c r="A1988" t="s">
        <v>108</v>
      </c>
      <c r="B1988" t="s">
        <v>2311</v>
      </c>
      <c r="C1988" t="s">
        <v>2349</v>
      </c>
      <c r="D1988">
        <v>4.5999999999999996</v>
      </c>
      <c r="E1988">
        <v>7408</v>
      </c>
      <c r="F1988">
        <v>0</v>
      </c>
      <c r="G1988">
        <v>0</v>
      </c>
      <c r="H1988">
        <v>0</v>
      </c>
      <c r="I1988">
        <v>1</v>
      </c>
      <c r="J1988">
        <v>1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 t="b">
        <f t="shared" si="63"/>
        <v>0</v>
      </c>
      <c r="V1988" t="str">
        <f t="shared" si="62"/>
        <v>Vigeland Museum</v>
      </c>
      <c r="W1988" s="1" t="str">
        <f>VLOOKUP(V1988,Attractions!C:G,4,0)</f>
        <v>Art Museums</v>
      </c>
    </row>
    <row r="1989" spans="1:23">
      <c r="A1989" t="s">
        <v>108</v>
      </c>
      <c r="B1989" t="s">
        <v>2311</v>
      </c>
      <c r="C1989" t="s">
        <v>2350</v>
      </c>
      <c r="D1989">
        <v>4.3</v>
      </c>
      <c r="E1989">
        <v>9935</v>
      </c>
      <c r="F1989">
        <v>1</v>
      </c>
      <c r="G1989">
        <v>0</v>
      </c>
      <c r="H1989">
        <v>0</v>
      </c>
      <c r="I1989">
        <v>0</v>
      </c>
      <c r="J1989">
        <v>1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 t="b">
        <f t="shared" si="63"/>
        <v>0</v>
      </c>
      <c r="V1989" t="str">
        <f t="shared" si="62"/>
        <v>Viking Ship Museum</v>
      </c>
      <c r="W1989" s="1" t="str">
        <f>VLOOKUP(V1989,Attractions!C:G,4,0)</f>
        <v>Speciality Museums • History Museums</v>
      </c>
    </row>
    <row r="1990" spans="1:23">
      <c r="A1990" t="s">
        <v>108</v>
      </c>
      <c r="B1990" t="s">
        <v>2311</v>
      </c>
      <c r="C1990" t="s">
        <v>2351</v>
      </c>
      <c r="D1990">
        <v>4.4000000000000004</v>
      </c>
      <c r="E1990">
        <v>3466</v>
      </c>
      <c r="F1990">
        <v>0</v>
      </c>
      <c r="G1990">
        <v>0</v>
      </c>
      <c r="H1990">
        <v>0</v>
      </c>
      <c r="I1990">
        <v>1</v>
      </c>
      <c r="J1990">
        <v>1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 t="b">
        <f t="shared" si="63"/>
        <v>0</v>
      </c>
      <c r="V1990" t="str">
        <f t="shared" si="62"/>
        <v>National Gallery (Nasjonalgalleriet)</v>
      </c>
      <c r="W1990" s="1" t="str">
        <f>VLOOKUP(V1990,Attractions!C:G,4,0)</f>
        <v>Art Museums</v>
      </c>
    </row>
    <row r="1991" spans="1:23">
      <c r="A1991" t="s">
        <v>108</v>
      </c>
      <c r="B1991" t="s">
        <v>2311</v>
      </c>
      <c r="C1991" t="s">
        <v>2352</v>
      </c>
      <c r="D1991">
        <v>4.4000000000000004</v>
      </c>
      <c r="E1991">
        <v>3470</v>
      </c>
      <c r="F1991">
        <v>0</v>
      </c>
      <c r="G1991">
        <v>0</v>
      </c>
      <c r="H1991">
        <v>0</v>
      </c>
      <c r="I1991">
        <v>0</v>
      </c>
      <c r="J1991">
        <v>1</v>
      </c>
      <c r="K1991">
        <v>0</v>
      </c>
      <c r="L1991">
        <v>1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 t="b">
        <f t="shared" si="63"/>
        <v>0</v>
      </c>
      <c r="V1991" t="str">
        <f t="shared" si="62"/>
        <v>Kon-Tiki Museum</v>
      </c>
      <c r="W1991" s="1" t="str">
        <f>VLOOKUP(V1991,Attractions!C:G,4,0)</f>
        <v>Speciality • Gift Shops • Speciality Museums</v>
      </c>
    </row>
    <row r="1992" spans="1:23">
      <c r="A1992" t="s">
        <v>108</v>
      </c>
      <c r="B1992" t="s">
        <v>2311</v>
      </c>
      <c r="C1992" t="s">
        <v>2354</v>
      </c>
      <c r="D1992">
        <v>3.8</v>
      </c>
      <c r="E1992">
        <v>2654</v>
      </c>
      <c r="F1992">
        <v>0</v>
      </c>
      <c r="G1992">
        <v>0</v>
      </c>
      <c r="H1992">
        <v>0</v>
      </c>
      <c r="I1992">
        <v>1</v>
      </c>
      <c r="J1992">
        <v>1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 t="b">
        <f t="shared" si="63"/>
        <v>0</v>
      </c>
      <c r="V1992" t="str">
        <f t="shared" si="62"/>
        <v>Munch Museum</v>
      </c>
      <c r="W1992" s="1" t="str">
        <f>VLOOKUP(V1992,Attractions!C:G,4,0)</f>
        <v>Speciality Museums • Art Museums</v>
      </c>
    </row>
    <row r="1993" spans="1:23">
      <c r="A1993" t="s">
        <v>108</v>
      </c>
      <c r="B1993" t="s">
        <v>2311</v>
      </c>
      <c r="C1993" t="s">
        <v>2355</v>
      </c>
      <c r="D1993">
        <v>4.2</v>
      </c>
      <c r="E1993">
        <v>3304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1</v>
      </c>
      <c r="T1993">
        <v>0</v>
      </c>
      <c r="U1993" t="b">
        <f t="shared" si="63"/>
        <v>0</v>
      </c>
      <c r="V1993" t="str">
        <f t="shared" si="62"/>
        <v>Akershus Fortress</v>
      </c>
      <c r="W1993" s="1" t="str">
        <f>VLOOKUP(V1993,Attractions!C:G,4,0)</f>
        <v>Historic Sites • Castles</v>
      </c>
    </row>
    <row r="1994" spans="1:23">
      <c r="A1994" t="s">
        <v>108</v>
      </c>
      <c r="B1994" t="s">
        <v>2311</v>
      </c>
      <c r="C1994" t="s">
        <v>2356</v>
      </c>
      <c r="D1994">
        <v>4.7</v>
      </c>
      <c r="E1994">
        <v>1158</v>
      </c>
      <c r="F1994">
        <v>0</v>
      </c>
      <c r="G1994">
        <v>0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 t="b">
        <f t="shared" si="63"/>
        <v>0</v>
      </c>
      <c r="V1994" t="str">
        <f t="shared" si="62"/>
        <v>Frogner Park</v>
      </c>
      <c r="W1994" s="1" t="str">
        <f>VLOOKUP(V1994,Attractions!C:G,4,0)</f>
        <v>Parks</v>
      </c>
    </row>
    <row r="1995" spans="1:23">
      <c r="A1995" t="s">
        <v>108</v>
      </c>
      <c r="B1995" t="s">
        <v>2311</v>
      </c>
      <c r="C1995" t="s">
        <v>2357</v>
      </c>
      <c r="D1995">
        <v>4.0999999999999996</v>
      </c>
      <c r="E1995">
        <v>2054</v>
      </c>
      <c r="F1995">
        <v>1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1</v>
      </c>
      <c r="T1995">
        <v>0</v>
      </c>
      <c r="U1995" t="b">
        <f t="shared" si="63"/>
        <v>0</v>
      </c>
      <c r="V1995" t="str">
        <f t="shared" si="62"/>
        <v>Royal Palace</v>
      </c>
      <c r="W1995" s="1" t="str">
        <f>VLOOKUP(V1995,Attractions!C:G,4,0)</f>
        <v>Historic Sites • Castles</v>
      </c>
    </row>
    <row r="1996" spans="1:23">
      <c r="A1996" t="s">
        <v>108</v>
      </c>
      <c r="B1996" t="s">
        <v>2311</v>
      </c>
      <c r="C1996" t="s">
        <v>2358</v>
      </c>
      <c r="D1996">
        <v>4.0999999999999996</v>
      </c>
      <c r="E1996">
        <v>1771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1</v>
      </c>
      <c r="T1996">
        <v>0</v>
      </c>
      <c r="U1996" t="b">
        <f t="shared" si="63"/>
        <v>0</v>
      </c>
      <c r="V1996" t="str">
        <f t="shared" si="62"/>
        <v>Karl Johans gate</v>
      </c>
      <c r="W1996" s="1" t="str">
        <f>VLOOKUP(V1996,Attractions!C:G,4,0)</f>
        <v>Points of Interest • Landmarks</v>
      </c>
    </row>
    <row r="1997" spans="1:23">
      <c r="A1997" t="s">
        <v>108</v>
      </c>
      <c r="B1997" t="s">
        <v>2311</v>
      </c>
      <c r="C1997" t="s">
        <v>2359</v>
      </c>
      <c r="D1997">
        <v>4.2</v>
      </c>
      <c r="E1997">
        <v>3112</v>
      </c>
      <c r="F1997">
        <v>1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 t="b">
        <f t="shared" si="63"/>
        <v>0</v>
      </c>
      <c r="V1997" t="str">
        <f t="shared" si="62"/>
        <v>Oslo City Hall</v>
      </c>
      <c r="W1997" s="1" t="str">
        <f>VLOOKUP(V1997,Attractions!C:G,4,0)</f>
        <v>Historic Sites • Architectural Buildings</v>
      </c>
    </row>
    <row r="1998" spans="1:23">
      <c r="A1998" t="s">
        <v>108</v>
      </c>
      <c r="B1998" t="s">
        <v>2311</v>
      </c>
      <c r="C1998" t="s">
        <v>2360</v>
      </c>
      <c r="D1998">
        <v>4.4000000000000004</v>
      </c>
      <c r="E1998">
        <v>981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 t="b">
        <f t="shared" si="63"/>
        <v>0</v>
      </c>
      <c r="V1998" t="str">
        <f t="shared" si="62"/>
        <v>Aker Brygge</v>
      </c>
      <c r="W1998" s="1" t="str">
        <f>VLOOKUP(V1998,Attractions!C:G,4,0)</f>
        <v>Shopping Malls</v>
      </c>
    </row>
    <row r="1999" spans="1:23">
      <c r="A1999" t="s">
        <v>108</v>
      </c>
      <c r="B1999" t="s">
        <v>2311</v>
      </c>
      <c r="C1999" t="s">
        <v>2361</v>
      </c>
      <c r="D1999">
        <v>4.5</v>
      </c>
      <c r="E1999">
        <v>659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 t="b">
        <f t="shared" si="63"/>
        <v>0</v>
      </c>
      <c r="V1999" t="str">
        <f t="shared" si="62"/>
        <v>Ekebergparken</v>
      </c>
      <c r="W1999" s="1" t="str">
        <f>VLOOKUP(V1999,Attractions!C:G,4,0)</f>
        <v>Parks</v>
      </c>
    </row>
    <row r="2000" spans="1:23">
      <c r="A2000" t="s">
        <v>108</v>
      </c>
      <c r="B2000" t="s">
        <v>2311</v>
      </c>
      <c r="C2000" t="s">
        <v>2362</v>
      </c>
      <c r="D2000">
        <v>4.5999999999999996</v>
      </c>
      <c r="E2000">
        <v>1473</v>
      </c>
      <c r="F2000">
        <v>0</v>
      </c>
      <c r="G2000">
        <v>0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 t="b">
        <f t="shared" si="63"/>
        <v>0</v>
      </c>
      <c r="V2000" t="str">
        <f t="shared" si="62"/>
        <v>Akerselva River</v>
      </c>
      <c r="W2000" s="1" t="str">
        <f>VLOOKUP(V2000,Attractions!C:G,4,0)</f>
        <v>Bodies of Water • Biking Trails</v>
      </c>
    </row>
    <row r="2001" spans="1:23">
      <c r="A2001" t="s">
        <v>108</v>
      </c>
      <c r="B2001" t="s">
        <v>2311</v>
      </c>
      <c r="C2001" t="s">
        <v>2364</v>
      </c>
      <c r="D2001">
        <v>4</v>
      </c>
      <c r="E2001">
        <v>1797</v>
      </c>
      <c r="F2001">
        <v>0</v>
      </c>
      <c r="G2001">
        <v>0</v>
      </c>
      <c r="H2001">
        <v>0</v>
      </c>
      <c r="I2001">
        <v>0</v>
      </c>
      <c r="J2001">
        <v>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 t="b">
        <f t="shared" si="63"/>
        <v>0</v>
      </c>
      <c r="V2001" t="str">
        <f t="shared" si="62"/>
        <v>Nobel Peace Center</v>
      </c>
      <c r="W2001" s="1" t="str">
        <f>VLOOKUP(V2001,Attractions!C:G,4,0)</f>
        <v>Speciality Museums</v>
      </c>
    </row>
    <row r="2002" spans="1:23">
      <c r="A2002" t="s">
        <v>108</v>
      </c>
      <c r="B2002" t="s">
        <v>2311</v>
      </c>
      <c r="C2002" t="s">
        <v>2365</v>
      </c>
      <c r="D2002">
        <v>4.5999999999999996</v>
      </c>
      <c r="E2002">
        <v>568</v>
      </c>
      <c r="F2002">
        <v>0</v>
      </c>
      <c r="G2002">
        <v>0</v>
      </c>
      <c r="H2002">
        <v>1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 t="b">
        <f t="shared" si="63"/>
        <v>0</v>
      </c>
      <c r="V2002" t="str">
        <f t="shared" si="62"/>
        <v>Sognsvann Lake</v>
      </c>
      <c r="W2002" s="1" t="str">
        <f>VLOOKUP(V2002,Attractions!C:G,4,0)</f>
        <v>Bodies of Water</v>
      </c>
    </row>
    <row r="2003" spans="1:23">
      <c r="A2003" t="s">
        <v>108</v>
      </c>
      <c r="B2003" t="s">
        <v>2311</v>
      </c>
      <c r="C2003" t="s">
        <v>2366</v>
      </c>
      <c r="D2003">
        <v>4.4000000000000004</v>
      </c>
      <c r="E2003">
        <v>685</v>
      </c>
      <c r="F2003">
        <v>0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 t="b">
        <f t="shared" si="63"/>
        <v>0</v>
      </c>
      <c r="V2003" t="str">
        <f t="shared" si="62"/>
        <v>Natural History Museum (Naturhistorisk Museum)</v>
      </c>
      <c r="W2003" s="1" t="str">
        <f>VLOOKUP(V2003,Attractions!C:G,4,0)</f>
        <v>Gardens</v>
      </c>
    </row>
    <row r="2004" spans="1:23">
      <c r="A2004" t="s">
        <v>108</v>
      </c>
      <c r="B2004" t="s">
        <v>2311</v>
      </c>
      <c r="C2004" t="s">
        <v>2367</v>
      </c>
      <c r="D2004">
        <v>4.5999999999999996</v>
      </c>
      <c r="E2004">
        <v>295</v>
      </c>
      <c r="F2004">
        <v>0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1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 t="b">
        <f t="shared" si="63"/>
        <v>0</v>
      </c>
      <c r="V2004" t="str">
        <f t="shared" si="62"/>
        <v>Korketrekkeren (Toboggan Run)</v>
      </c>
      <c r="W2004" s="1" t="str">
        <f>VLOOKUP(V2004,Attractions!C:G,4,0)</f>
        <v>Ski • Snowboard Areas</v>
      </c>
    </row>
    <row r="2005" spans="1:23">
      <c r="A2005" t="s">
        <v>108</v>
      </c>
      <c r="B2005" t="s">
        <v>2311</v>
      </c>
      <c r="C2005" t="s">
        <v>2368</v>
      </c>
      <c r="D2005">
        <v>4.2</v>
      </c>
      <c r="E2005">
        <v>396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 t="b">
        <f t="shared" si="63"/>
        <v>0</v>
      </c>
      <c r="V2005" t="str">
        <f t="shared" si="62"/>
        <v>Grünerlokka</v>
      </c>
      <c r="W2005" s="1" t="str">
        <f>VLOOKUP(V2005,Attractions!C:G,4,0)</f>
        <v>Neighborhoods</v>
      </c>
    </row>
    <row r="2006" spans="1:23">
      <c r="A2006" t="s">
        <v>108</v>
      </c>
      <c r="B2006" t="s">
        <v>2311</v>
      </c>
      <c r="C2006" t="s">
        <v>2369</v>
      </c>
      <c r="D2006">
        <v>4.4000000000000004</v>
      </c>
      <c r="E2006">
        <v>4421</v>
      </c>
      <c r="F2006">
        <v>0</v>
      </c>
      <c r="G2006">
        <v>0</v>
      </c>
      <c r="H2006">
        <v>0</v>
      </c>
      <c r="I2006">
        <v>0</v>
      </c>
      <c r="J2006">
        <v>1</v>
      </c>
      <c r="K2006">
        <v>0</v>
      </c>
      <c r="L2006">
        <v>0</v>
      </c>
      <c r="M2006">
        <v>1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 t="b">
        <f t="shared" si="63"/>
        <v>0</v>
      </c>
      <c r="V2006" t="str">
        <f t="shared" si="62"/>
        <v>Holmenkollen Ski Jump and Museum</v>
      </c>
      <c r="W2006" s="1" t="str">
        <f>VLOOKUP(V2006,Attractions!C:G,4,0)</f>
        <v>Speciality Museums • Coffeehouses</v>
      </c>
    </row>
    <row r="2007" spans="1:23">
      <c r="A2007" t="s">
        <v>108</v>
      </c>
      <c r="B2007" t="s">
        <v>2311</v>
      </c>
      <c r="C2007" t="s">
        <v>2371</v>
      </c>
      <c r="D2007">
        <v>4.4000000000000004</v>
      </c>
      <c r="E2007">
        <v>297</v>
      </c>
      <c r="F2007">
        <v>1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 t="b">
        <f t="shared" si="63"/>
        <v>0</v>
      </c>
      <c r="V2007" t="str">
        <f t="shared" si="62"/>
        <v>Oscarsborg Fortress</v>
      </c>
      <c r="W2007" s="1" t="str">
        <f>VLOOKUP(V2007,Attractions!C:G,4,0)</f>
        <v>Historic Sites</v>
      </c>
    </row>
    <row r="2008" spans="1:23">
      <c r="A2008" t="s">
        <v>108</v>
      </c>
      <c r="B2008" t="s">
        <v>2311</v>
      </c>
      <c r="C2008" t="s">
        <v>2372</v>
      </c>
      <c r="D2008">
        <v>4.9000000000000004</v>
      </c>
      <c r="E2008">
        <v>177</v>
      </c>
      <c r="F2008">
        <v>1</v>
      </c>
      <c r="G2008">
        <v>0</v>
      </c>
      <c r="H2008">
        <v>0</v>
      </c>
      <c r="I2008">
        <v>0</v>
      </c>
      <c r="J2008">
        <v>1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 t="b">
        <f t="shared" si="63"/>
        <v>0</v>
      </c>
      <c r="V2008" t="str">
        <f t="shared" si="62"/>
        <v>Old Aker Church</v>
      </c>
      <c r="W2008" s="1" t="str">
        <f>VLOOKUP(V2008,Attractions!C:G,4,0)</f>
        <v>Speciality Museums • History Museums</v>
      </c>
    </row>
    <row r="2009" spans="1:23">
      <c r="A2009" t="s">
        <v>108</v>
      </c>
      <c r="B2009" t="s">
        <v>2311</v>
      </c>
      <c r="C2009" t="s">
        <v>2373</v>
      </c>
      <c r="D2009">
        <v>4.3</v>
      </c>
      <c r="E2009">
        <v>1177</v>
      </c>
      <c r="F2009">
        <v>1</v>
      </c>
      <c r="G2009">
        <v>0</v>
      </c>
      <c r="H2009">
        <v>0</v>
      </c>
      <c r="I2009">
        <v>0</v>
      </c>
      <c r="J2009">
        <v>1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 t="b">
        <f t="shared" si="63"/>
        <v>0</v>
      </c>
      <c r="V2009" t="str">
        <f t="shared" si="62"/>
        <v>Norwegian Resistance Museum (Norges Hjemmefrontmuseum)</v>
      </c>
      <c r="W2009" s="1" t="str">
        <f>VLOOKUP(V2009,Attractions!C:G,4,0)</f>
        <v>Military Museums • History Museums</v>
      </c>
    </row>
    <row r="2010" spans="1:23">
      <c r="A2010" t="s">
        <v>108</v>
      </c>
      <c r="B2010" t="s">
        <v>2311</v>
      </c>
      <c r="C2010" t="s">
        <v>2374</v>
      </c>
      <c r="D2010">
        <v>4.4000000000000004</v>
      </c>
      <c r="E2010">
        <v>560</v>
      </c>
      <c r="F2010">
        <v>0</v>
      </c>
      <c r="G2010">
        <v>0</v>
      </c>
      <c r="H2010">
        <v>0</v>
      </c>
      <c r="I2010">
        <v>0</v>
      </c>
      <c r="J2010">
        <v>1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1</v>
      </c>
      <c r="Q2010">
        <v>0</v>
      </c>
      <c r="R2010">
        <v>0</v>
      </c>
      <c r="S2010">
        <v>0</v>
      </c>
      <c r="T2010">
        <v>0</v>
      </c>
      <c r="U2010" t="b">
        <f t="shared" si="63"/>
        <v>0</v>
      </c>
      <c r="V2010" t="str">
        <f t="shared" si="62"/>
        <v>Norwegian Museum of Science and Technology</v>
      </c>
      <c r="W2010" s="1" t="str">
        <f>VLOOKUP(V2010,Attractions!C:G,4,0)</f>
        <v>Speciality Museums • Science Museums</v>
      </c>
    </row>
    <row r="2011" spans="1:23">
      <c r="A2011" t="s">
        <v>108</v>
      </c>
      <c r="B2011" t="s">
        <v>2311</v>
      </c>
      <c r="C2011" t="s">
        <v>2375</v>
      </c>
      <c r="D2011">
        <v>4.5</v>
      </c>
      <c r="E2011">
        <v>321</v>
      </c>
      <c r="F2011">
        <v>0</v>
      </c>
      <c r="G2011">
        <v>0</v>
      </c>
      <c r="H2011">
        <v>1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 t="b">
        <f t="shared" si="63"/>
        <v>0</v>
      </c>
      <c r="V2011" t="str">
        <f t="shared" si="62"/>
        <v>Hovedoya Island</v>
      </c>
      <c r="W2011" s="1" t="str">
        <f>VLOOKUP(V2011,Attractions!C:G,4,0)</f>
        <v>Islands</v>
      </c>
    </row>
    <row r="2012" spans="1:23">
      <c r="A2012" t="s">
        <v>111</v>
      </c>
      <c r="B2012" t="s">
        <v>2376</v>
      </c>
      <c r="C2012" t="s">
        <v>3699</v>
      </c>
      <c r="D2012">
        <v>4.7</v>
      </c>
      <c r="E2012">
        <v>7068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 t="b">
        <f t="shared" si="63"/>
        <v>0</v>
      </c>
      <c r="V2012" t="str">
        <f t="shared" si="62"/>
        <v>Old Town (Gdañsk)</v>
      </c>
      <c r="W2012" s="1" t="e">
        <f>VLOOKUP(V2012,Attractions!C:G,4,0)</f>
        <v>#N/A</v>
      </c>
    </row>
    <row r="2013" spans="1:23">
      <c r="A2013" t="s">
        <v>111</v>
      </c>
      <c r="B2013" t="s">
        <v>2376</v>
      </c>
      <c r="C2013" t="s">
        <v>2378</v>
      </c>
      <c r="D2013">
        <v>4.7</v>
      </c>
      <c r="E2013">
        <v>3447</v>
      </c>
      <c r="F2013">
        <v>1</v>
      </c>
      <c r="G2013">
        <v>0</v>
      </c>
      <c r="H2013">
        <v>0</v>
      </c>
      <c r="I2013">
        <v>0</v>
      </c>
      <c r="J2013">
        <v>1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 t="b">
        <f t="shared" si="63"/>
        <v>0</v>
      </c>
      <c r="V2013" t="str">
        <f t="shared" si="62"/>
        <v>European Solidarity Centre</v>
      </c>
      <c r="W2013" s="1" t="str">
        <f>VLOOKUP(V2013,Attractions!C:G,4,0)</f>
        <v>Military Museums • History Museums</v>
      </c>
    </row>
    <row r="2014" spans="1:23">
      <c r="A2014" t="s">
        <v>111</v>
      </c>
      <c r="B2014" t="s">
        <v>2376</v>
      </c>
      <c r="C2014" t="s">
        <v>2379</v>
      </c>
      <c r="D2014">
        <v>4.7</v>
      </c>
      <c r="E2014">
        <v>3695</v>
      </c>
      <c r="F2014">
        <v>1</v>
      </c>
      <c r="G2014">
        <v>0</v>
      </c>
      <c r="H2014">
        <v>0</v>
      </c>
      <c r="I2014">
        <v>0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 t="b">
        <f t="shared" si="63"/>
        <v>0</v>
      </c>
      <c r="V2014" t="str">
        <f t="shared" si="62"/>
        <v>Museum of the Second World War</v>
      </c>
      <c r="W2014" s="1" t="str">
        <f>VLOOKUP(V2014,Attractions!C:G,4,0)</f>
        <v>History Museums</v>
      </c>
    </row>
    <row r="2015" spans="1:23">
      <c r="A2015" t="s">
        <v>111</v>
      </c>
      <c r="B2015" t="s">
        <v>2376</v>
      </c>
      <c r="C2015" t="s">
        <v>2380</v>
      </c>
      <c r="D2015">
        <v>4.7</v>
      </c>
      <c r="E2015">
        <v>2094</v>
      </c>
      <c r="F2015">
        <v>1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1</v>
      </c>
      <c r="T2015">
        <v>0</v>
      </c>
      <c r="U2015" t="b">
        <f t="shared" si="63"/>
        <v>0</v>
      </c>
      <c r="V2015" t="str">
        <f t="shared" si="62"/>
        <v>Dlugi Targ (Long Market)</v>
      </c>
      <c r="W2015" s="1" t="str">
        <f>VLOOKUP(V2015,Attractions!C:G,4,0)</f>
        <v>Points of Interest • Landmarks • Historic Walking Areas</v>
      </c>
    </row>
    <row r="2016" spans="1:23">
      <c r="A2016" t="s">
        <v>111</v>
      </c>
      <c r="B2016" t="s">
        <v>2376</v>
      </c>
      <c r="C2016" t="s">
        <v>2381</v>
      </c>
      <c r="D2016">
        <v>4.4000000000000004</v>
      </c>
      <c r="E2016">
        <v>1803</v>
      </c>
      <c r="F2016">
        <v>0</v>
      </c>
      <c r="G2016">
        <v>1</v>
      </c>
      <c r="H2016">
        <v>0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1</v>
      </c>
      <c r="T2016">
        <v>0</v>
      </c>
      <c r="U2016" t="b">
        <f t="shared" si="63"/>
        <v>0</v>
      </c>
      <c r="V2016" t="str">
        <f t="shared" si="62"/>
        <v>Oliwa Archcathedral</v>
      </c>
      <c r="W2016" s="1" t="str">
        <f>VLOOKUP(V2016,Attractions!C:G,4,0)</f>
        <v>Religious Sites • Churches • Cathedrals</v>
      </c>
    </row>
    <row r="2017" spans="1:23">
      <c r="A2017" t="s">
        <v>111</v>
      </c>
      <c r="B2017" t="s">
        <v>2376</v>
      </c>
      <c r="C2017" t="s">
        <v>2382</v>
      </c>
      <c r="D2017">
        <v>4.5999999999999996</v>
      </c>
      <c r="E2017">
        <v>1728</v>
      </c>
      <c r="F2017">
        <v>1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1</v>
      </c>
      <c r="T2017">
        <v>0</v>
      </c>
      <c r="U2017" t="b">
        <f t="shared" si="63"/>
        <v>0</v>
      </c>
      <c r="V2017" t="str">
        <f t="shared" si="62"/>
        <v>Mariacka Street</v>
      </c>
      <c r="W2017" s="1" t="str">
        <f>VLOOKUP(V2017,Attractions!C:G,4,0)</f>
        <v>Points of Interest • Landmarks • Historic Walking Areas</v>
      </c>
    </row>
    <row r="2018" spans="1:23">
      <c r="A2018" t="s">
        <v>111</v>
      </c>
      <c r="B2018" t="s">
        <v>2376</v>
      </c>
      <c r="C2018" t="s">
        <v>2383</v>
      </c>
      <c r="D2018">
        <v>4.2</v>
      </c>
      <c r="E2018">
        <v>1601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 t="b">
        <f t="shared" si="63"/>
        <v>0</v>
      </c>
      <c r="V2018" t="str">
        <f t="shared" si="62"/>
        <v>Westerplatte</v>
      </c>
      <c r="W2018" s="1" t="str">
        <f>VLOOKUP(V2018,Attractions!C:G,4,0)</f>
        <v>Historic Sites</v>
      </c>
    </row>
    <row r="2019" spans="1:23">
      <c r="A2019" t="s">
        <v>111</v>
      </c>
      <c r="B2019" t="s">
        <v>2376</v>
      </c>
      <c r="C2019" t="s">
        <v>2384</v>
      </c>
      <c r="D2019">
        <v>4.5999999999999996</v>
      </c>
      <c r="E2019">
        <v>708</v>
      </c>
      <c r="F2019">
        <v>0</v>
      </c>
      <c r="G2019">
        <v>0</v>
      </c>
      <c r="H2019">
        <v>1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 t="b">
        <f t="shared" si="63"/>
        <v>0</v>
      </c>
      <c r="V2019" t="str">
        <f t="shared" si="62"/>
        <v>Oliwa Park</v>
      </c>
      <c r="W2019" s="1" t="str">
        <f>VLOOKUP(V2019,Attractions!C:G,4,0)</f>
        <v>Parks</v>
      </c>
    </row>
    <row r="2020" spans="1:23">
      <c r="A2020" t="s">
        <v>111</v>
      </c>
      <c r="B2020" t="s">
        <v>2376</v>
      </c>
      <c r="C2020" t="s">
        <v>3700</v>
      </c>
      <c r="D2020">
        <v>4.2</v>
      </c>
      <c r="E2020">
        <v>827</v>
      </c>
      <c r="F2020">
        <v>0</v>
      </c>
      <c r="G2020">
        <v>0</v>
      </c>
      <c r="H2020">
        <v>1</v>
      </c>
      <c r="I2020">
        <v>0</v>
      </c>
      <c r="J2020">
        <v>0</v>
      </c>
      <c r="K2020">
        <v>1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 t="b">
        <f t="shared" si="63"/>
        <v>0</v>
      </c>
      <c r="V2020" t="str">
        <f t="shared" si="62"/>
        <v>Gdañsk Zoo</v>
      </c>
      <c r="W2020" s="1" t="e">
        <f>VLOOKUP(V2020,Attractions!C:G,4,0)</f>
        <v>#N/A</v>
      </c>
    </row>
    <row r="2021" spans="1:23">
      <c r="A2021" t="s">
        <v>111</v>
      </c>
      <c r="B2021" t="s">
        <v>2376</v>
      </c>
      <c r="C2021" t="s">
        <v>2386</v>
      </c>
      <c r="D2021">
        <v>4.5999999999999996</v>
      </c>
      <c r="E2021">
        <v>933</v>
      </c>
      <c r="F2021">
        <v>0</v>
      </c>
      <c r="G2021">
        <v>0</v>
      </c>
      <c r="H2021">
        <v>1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 t="b">
        <f t="shared" si="63"/>
        <v>0</v>
      </c>
      <c r="V2021" t="str">
        <f t="shared" si="62"/>
        <v>Motlawa River Embankment</v>
      </c>
      <c r="W2021" s="1" t="str">
        <f>VLOOKUP(V2021,Attractions!C:G,4,0)</f>
        <v>Scenic Walking Areas</v>
      </c>
    </row>
    <row r="2022" spans="1:23">
      <c r="A2022" t="s">
        <v>111</v>
      </c>
      <c r="B2022" t="s">
        <v>2376</v>
      </c>
      <c r="C2022" t="s">
        <v>2387</v>
      </c>
      <c r="D2022">
        <v>4.4000000000000004</v>
      </c>
      <c r="E2022">
        <v>243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 t="b">
        <f t="shared" si="63"/>
        <v>0</v>
      </c>
      <c r="V2022" t="str">
        <f t="shared" si="62"/>
        <v>Forum Gdansk</v>
      </c>
      <c r="W2022" s="1" t="str">
        <f>VLOOKUP(V2022,Attractions!C:G,4,0)</f>
        <v>Shopping Malls</v>
      </c>
    </row>
    <row r="2023" spans="1:23">
      <c r="A2023" t="s">
        <v>111</v>
      </c>
      <c r="B2023" t="s">
        <v>2376</v>
      </c>
      <c r="C2023" t="s">
        <v>2388</v>
      </c>
      <c r="D2023">
        <v>4.5999999999999996</v>
      </c>
      <c r="E2023">
        <v>938</v>
      </c>
      <c r="F2023">
        <v>0</v>
      </c>
      <c r="G2023">
        <v>1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1</v>
      </c>
      <c r="T2023">
        <v>0</v>
      </c>
      <c r="U2023" t="b">
        <f t="shared" si="63"/>
        <v>0</v>
      </c>
      <c r="V2023" t="str">
        <f t="shared" si="62"/>
        <v>St. Mary's Church</v>
      </c>
      <c r="W2023" s="1" t="str">
        <f>VLOOKUP(V2023,Attractions!C:G,4,0)</f>
        <v>Churches • Cathedrals</v>
      </c>
    </row>
    <row r="2024" spans="1:23">
      <c r="A2024" t="s">
        <v>111</v>
      </c>
      <c r="B2024" t="s">
        <v>2376</v>
      </c>
      <c r="C2024" t="s">
        <v>2389</v>
      </c>
      <c r="D2024">
        <v>4.4000000000000004</v>
      </c>
      <c r="E2024">
        <v>656</v>
      </c>
      <c r="F2024">
        <v>1</v>
      </c>
      <c r="G2024">
        <v>0</v>
      </c>
      <c r="H2024">
        <v>0</v>
      </c>
      <c r="I2024">
        <v>0</v>
      </c>
      <c r="J2024">
        <v>1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 t="b">
        <f t="shared" si="63"/>
        <v>0</v>
      </c>
      <c r="V2024" t="str">
        <f t="shared" si="62"/>
        <v>Main Town Hall - Museum of Gdansk</v>
      </c>
      <c r="W2024" s="1" t="str">
        <f>VLOOKUP(V2024,Attractions!C:G,4,0)</f>
        <v>Historic Sites • History Museums</v>
      </c>
    </row>
    <row r="2025" spans="1:23">
      <c r="A2025" t="s">
        <v>111</v>
      </c>
      <c r="B2025" t="s">
        <v>2376</v>
      </c>
      <c r="C2025" t="s">
        <v>2390</v>
      </c>
      <c r="D2025">
        <v>4.5</v>
      </c>
      <c r="E2025">
        <v>281</v>
      </c>
      <c r="F2025">
        <v>0</v>
      </c>
      <c r="G2025">
        <v>0</v>
      </c>
      <c r="H2025">
        <v>1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1</v>
      </c>
      <c r="R2025">
        <v>0</v>
      </c>
      <c r="S2025">
        <v>0</v>
      </c>
      <c r="T2025">
        <v>0</v>
      </c>
      <c r="U2025" t="b">
        <f t="shared" si="63"/>
        <v>0</v>
      </c>
      <c r="V2025" t="str">
        <f t="shared" si="62"/>
        <v>Jelitkowo Beach</v>
      </c>
      <c r="W2025" s="1" t="str">
        <f>VLOOKUP(V2025,Attractions!C:G,4,0)</f>
        <v>Beaches</v>
      </c>
    </row>
    <row r="2026" spans="1:23">
      <c r="A2026" t="s">
        <v>111</v>
      </c>
      <c r="B2026" t="s">
        <v>2376</v>
      </c>
      <c r="C2026" t="s">
        <v>2391</v>
      </c>
      <c r="D2026">
        <v>4.0999999999999996</v>
      </c>
      <c r="E2026">
        <v>574</v>
      </c>
      <c r="F2026">
        <v>0</v>
      </c>
      <c r="G2026">
        <v>0</v>
      </c>
      <c r="H2026">
        <v>1</v>
      </c>
      <c r="I2026">
        <v>0</v>
      </c>
      <c r="J2026">
        <v>1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 t="b">
        <f t="shared" si="63"/>
        <v>0</v>
      </c>
      <c r="V2026" t="str">
        <f t="shared" si="62"/>
        <v>Amber Museum</v>
      </c>
      <c r="W2026" s="1" t="str">
        <f>VLOOKUP(V2026,Attractions!C:G,4,0)</f>
        <v>Speciality Museums • Natural History Museums</v>
      </c>
    </row>
    <row r="2027" spans="1:23">
      <c r="A2027" t="s">
        <v>111</v>
      </c>
      <c r="B2027" t="s">
        <v>2376</v>
      </c>
      <c r="C2027" t="s">
        <v>3701</v>
      </c>
      <c r="D2027">
        <v>4.8</v>
      </c>
      <c r="E2027">
        <v>57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1</v>
      </c>
      <c r="M2027">
        <v>1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 t="b">
        <f t="shared" si="63"/>
        <v>0</v>
      </c>
      <c r="V2027" t="str">
        <f t="shared" si="62"/>
        <v>Farmers' Market (Targowisko pod Hal¹)</v>
      </c>
      <c r="W2027" s="1" t="e">
        <f>VLOOKUP(V2027,Attractions!C:G,4,0)</f>
        <v>#N/A</v>
      </c>
    </row>
    <row r="2028" spans="1:23">
      <c r="A2028" t="s">
        <v>111</v>
      </c>
      <c r="B2028" t="s">
        <v>2376</v>
      </c>
      <c r="C2028" t="s">
        <v>2393</v>
      </c>
      <c r="D2028">
        <v>4.4000000000000004</v>
      </c>
      <c r="E2028">
        <v>198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1</v>
      </c>
      <c r="T2028">
        <v>0</v>
      </c>
      <c r="U2028" t="b">
        <f t="shared" si="63"/>
        <v>0</v>
      </c>
      <c r="V2028" t="str">
        <f t="shared" si="62"/>
        <v>AmberSky Ferris Wheel</v>
      </c>
      <c r="W2028" s="1" t="str">
        <f>VLOOKUP(V2028,Attractions!C:G,4,0)</f>
        <v>Observation Decks • Towers</v>
      </c>
    </row>
    <row r="2029" spans="1:23">
      <c r="A2029" t="s">
        <v>111</v>
      </c>
      <c r="B2029" t="s">
        <v>2376</v>
      </c>
      <c r="C2029" t="s">
        <v>3702</v>
      </c>
      <c r="D2029">
        <v>4</v>
      </c>
      <c r="E2029">
        <v>690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1</v>
      </c>
      <c r="T2029">
        <v>0</v>
      </c>
      <c r="U2029" t="b">
        <f t="shared" si="63"/>
        <v>0</v>
      </c>
      <c r="V2029" t="str">
        <f t="shared" si="62"/>
        <v>AmberSky Gdañsk</v>
      </c>
      <c r="W2029" s="1" t="e">
        <f>VLOOKUP(V2029,Attractions!C:G,4,0)</f>
        <v>#N/A</v>
      </c>
    </row>
    <row r="2030" spans="1:23">
      <c r="A2030" t="s">
        <v>111</v>
      </c>
      <c r="B2030" t="s">
        <v>2376</v>
      </c>
      <c r="C2030" t="s">
        <v>2395</v>
      </c>
      <c r="D2030">
        <v>4.3</v>
      </c>
      <c r="E2030">
        <v>1093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1</v>
      </c>
      <c r="T2030">
        <v>0</v>
      </c>
      <c r="U2030" t="b">
        <f t="shared" si="63"/>
        <v>0</v>
      </c>
      <c r="V2030" t="str">
        <f t="shared" si="62"/>
        <v>Neptune's Fountain</v>
      </c>
      <c r="W2030" s="1" t="str">
        <f>VLOOKUP(V2030,Attractions!C:G,4,0)</f>
        <v>Points of Interest • Landmarks</v>
      </c>
    </row>
    <row r="2031" spans="1:23">
      <c r="A2031" t="s">
        <v>111</v>
      </c>
      <c r="B2031" t="s">
        <v>2376</v>
      </c>
      <c r="C2031" t="s">
        <v>2396</v>
      </c>
      <c r="D2031">
        <v>4.4000000000000004</v>
      </c>
      <c r="E2031">
        <v>165</v>
      </c>
      <c r="F2031">
        <v>0</v>
      </c>
      <c r="G2031">
        <v>0</v>
      </c>
      <c r="H2031">
        <v>1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0</v>
      </c>
      <c r="S2031">
        <v>0</v>
      </c>
      <c r="T2031">
        <v>0</v>
      </c>
      <c r="U2031" t="b">
        <f t="shared" si="63"/>
        <v>0</v>
      </c>
      <c r="V2031" t="str">
        <f t="shared" si="62"/>
        <v>Sopot Beach</v>
      </c>
      <c r="W2031" s="1" t="str">
        <f>VLOOKUP(V2031,Attractions!C:G,4,0)</f>
        <v>Beaches</v>
      </c>
    </row>
    <row r="2032" spans="1:23">
      <c r="A2032" t="s">
        <v>111</v>
      </c>
      <c r="B2032" t="s">
        <v>2376</v>
      </c>
      <c r="C2032" t="s">
        <v>3703</v>
      </c>
      <c r="D2032">
        <v>4.4000000000000004</v>
      </c>
      <c r="E2032">
        <v>91</v>
      </c>
      <c r="F2032">
        <v>0</v>
      </c>
      <c r="G2032">
        <v>0</v>
      </c>
      <c r="H2032">
        <v>1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1</v>
      </c>
      <c r="R2032">
        <v>0</v>
      </c>
      <c r="S2032">
        <v>0</v>
      </c>
      <c r="T2032">
        <v>0</v>
      </c>
      <c r="U2032" t="b">
        <f t="shared" si="63"/>
        <v>0</v>
      </c>
      <c r="V2032" t="str">
        <f t="shared" si="62"/>
        <v>Or³owo Beach</v>
      </c>
      <c r="W2032" s="1" t="e">
        <f>VLOOKUP(V2032,Attractions!C:G,4,0)</f>
        <v>#N/A</v>
      </c>
    </row>
    <row r="2033" spans="1:23">
      <c r="A2033" t="s">
        <v>111</v>
      </c>
      <c r="B2033" t="s">
        <v>2376</v>
      </c>
      <c r="C2033" t="s">
        <v>2398</v>
      </c>
      <c r="D2033">
        <v>4.2</v>
      </c>
      <c r="E2033">
        <v>144</v>
      </c>
      <c r="F2033">
        <v>1</v>
      </c>
      <c r="G2033">
        <v>0</v>
      </c>
      <c r="H2033">
        <v>0</v>
      </c>
      <c r="I2033">
        <v>1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 t="b">
        <f t="shared" si="63"/>
        <v>0</v>
      </c>
      <c r="V2033" t="str">
        <f t="shared" si="62"/>
        <v>National Museum in Gdansk</v>
      </c>
      <c r="W2033" s="1" t="str">
        <f>VLOOKUP(V2033,Attractions!C:G,4,0)</f>
        <v>Art Museums • History Museums</v>
      </c>
    </row>
    <row r="2034" spans="1:23">
      <c r="A2034" t="s">
        <v>111</v>
      </c>
      <c r="B2034" t="s">
        <v>2376</v>
      </c>
      <c r="C2034" t="s">
        <v>2399</v>
      </c>
      <c r="D2034">
        <v>4.5999999999999996</v>
      </c>
      <c r="E2034">
        <v>253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 t="b">
        <f t="shared" si="63"/>
        <v>0</v>
      </c>
      <c r="V2034" t="str">
        <f t="shared" si="62"/>
        <v>Main Town Hall</v>
      </c>
      <c r="W2034" s="1" t="str">
        <f>VLOOKUP(V2034,Attractions!C:G,4,0)</f>
        <v>Neighborhoods • Historic Walking Areas</v>
      </c>
    </row>
    <row r="2035" spans="1:23">
      <c r="A2035" t="s">
        <v>111</v>
      </c>
      <c r="B2035" t="s">
        <v>2376</v>
      </c>
      <c r="C2035" t="s">
        <v>2400</v>
      </c>
      <c r="D2035">
        <v>4.8</v>
      </c>
      <c r="E2035">
        <v>54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1</v>
      </c>
      <c r="T2035">
        <v>0</v>
      </c>
      <c r="U2035" t="b">
        <f t="shared" si="63"/>
        <v>0</v>
      </c>
      <c r="V2035" t="str">
        <f t="shared" si="62"/>
        <v>100cznia</v>
      </c>
      <c r="W2035" s="1" t="str">
        <f>VLOOKUP(V2035,Attractions!C:G,4,0)</f>
        <v>Points of Interest • Landmarks</v>
      </c>
    </row>
    <row r="2036" spans="1:23">
      <c r="A2036" t="s">
        <v>111</v>
      </c>
      <c r="B2036" t="s">
        <v>2376</v>
      </c>
      <c r="C2036" t="s">
        <v>2401</v>
      </c>
      <c r="D2036">
        <v>4.2</v>
      </c>
      <c r="E2036">
        <v>246</v>
      </c>
      <c r="F2036">
        <v>1</v>
      </c>
      <c r="G2036">
        <v>0</v>
      </c>
      <c r="H2036">
        <v>0</v>
      </c>
      <c r="I2036">
        <v>1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 t="b">
        <f t="shared" si="63"/>
        <v>0</v>
      </c>
      <c r="V2036" t="str">
        <f t="shared" si="62"/>
        <v>Artus Court</v>
      </c>
      <c r="W2036" s="1" t="str">
        <f>VLOOKUP(V2036,Attractions!C:G,4,0)</f>
        <v>Architectural Buildings • History Museums</v>
      </c>
    </row>
    <row r="2037" spans="1:23">
      <c r="A2037" t="s">
        <v>111</v>
      </c>
      <c r="B2037" t="s">
        <v>2376</v>
      </c>
      <c r="C2037" t="s">
        <v>2402</v>
      </c>
      <c r="D2037">
        <v>4.8</v>
      </c>
      <c r="E2037">
        <v>45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1</v>
      </c>
      <c r="T2037">
        <v>0</v>
      </c>
      <c r="U2037" t="b">
        <f t="shared" si="63"/>
        <v>0</v>
      </c>
      <c r="V2037" t="str">
        <f t="shared" si="62"/>
        <v>Elektrykow Street</v>
      </c>
      <c r="W2037" s="1" t="str">
        <f>VLOOKUP(V2037,Attractions!C:G,4,0)</f>
        <v>Points of Interest • Landmarks</v>
      </c>
    </row>
    <row r="2038" spans="1:23">
      <c r="A2038" t="s">
        <v>111</v>
      </c>
      <c r="B2038" t="s">
        <v>2376</v>
      </c>
      <c r="C2038" t="s">
        <v>2403</v>
      </c>
      <c r="D2038">
        <v>4.5</v>
      </c>
      <c r="E2038">
        <v>350</v>
      </c>
      <c r="F2038">
        <v>1</v>
      </c>
      <c r="G2038">
        <v>0</v>
      </c>
      <c r="H2038">
        <v>0</v>
      </c>
      <c r="I2038">
        <v>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 t="b">
        <f t="shared" si="63"/>
        <v>0</v>
      </c>
      <c r="V2038" t="str">
        <f t="shared" si="62"/>
        <v>Monument to the Fallen Shipyard Workers of 1970</v>
      </c>
      <c r="W2038" s="1" t="str">
        <f>VLOOKUP(V2038,Attractions!C:G,4,0)</f>
        <v>Monuments • Statues</v>
      </c>
    </row>
    <row r="2039" spans="1:23">
      <c r="A2039" t="s">
        <v>111</v>
      </c>
      <c r="B2039" t="s">
        <v>2376</v>
      </c>
      <c r="C2039" t="s">
        <v>3704</v>
      </c>
      <c r="D2039">
        <v>4.5999999999999996</v>
      </c>
      <c r="E2039">
        <v>70</v>
      </c>
      <c r="F2039">
        <v>0</v>
      </c>
      <c r="G2039">
        <v>0</v>
      </c>
      <c r="H2039">
        <v>1</v>
      </c>
      <c r="I2039">
        <v>0</v>
      </c>
      <c r="J2039">
        <v>0</v>
      </c>
      <c r="K2039">
        <v>1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 t="b">
        <f t="shared" si="63"/>
        <v>0</v>
      </c>
      <c r="V2039" t="str">
        <f t="shared" si="62"/>
        <v>Crazy Animals (Gdañsk)</v>
      </c>
      <c r="W2039" s="1" t="e">
        <f>VLOOKUP(V2039,Attractions!C:G,4,0)</f>
        <v>#N/A</v>
      </c>
    </row>
    <row r="2040" spans="1:23">
      <c r="A2040" t="s">
        <v>111</v>
      </c>
      <c r="B2040" t="s">
        <v>2376</v>
      </c>
      <c r="C2040" t="s">
        <v>3705</v>
      </c>
      <c r="D2040">
        <v>4.5</v>
      </c>
      <c r="E2040">
        <v>231</v>
      </c>
      <c r="F2040">
        <v>0</v>
      </c>
      <c r="G2040">
        <v>1</v>
      </c>
      <c r="H2040">
        <v>0</v>
      </c>
      <c r="I2040">
        <v>1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1</v>
      </c>
      <c r="T2040">
        <v>0</v>
      </c>
      <c r="U2040" t="b">
        <f t="shared" si="63"/>
        <v>0</v>
      </c>
      <c r="V2040" t="str">
        <f t="shared" si="62"/>
        <v>St. Catherine's Church (Koció³ w. Katarzyny)</v>
      </c>
      <c r="W2040" s="1" t="e">
        <f>VLOOKUP(V2040,Attractions!C:G,4,0)</f>
        <v>#N/A</v>
      </c>
    </row>
    <row r="2041" spans="1:23">
      <c r="A2041" t="s">
        <v>111</v>
      </c>
      <c r="B2041" t="s">
        <v>2376</v>
      </c>
      <c r="C2041" t="s">
        <v>2406</v>
      </c>
      <c r="D2041">
        <v>4.3</v>
      </c>
      <c r="E2041">
        <v>196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</v>
      </c>
      <c r="T2041">
        <v>0</v>
      </c>
      <c r="U2041" t="b">
        <f t="shared" si="63"/>
        <v>0</v>
      </c>
      <c r="V2041" t="str">
        <f t="shared" si="62"/>
        <v>St. Bridget's Church (Kosciol sw. Brygidy)</v>
      </c>
      <c r="W2041" s="1" t="str">
        <f>VLOOKUP(V2041,Attractions!C:G,4,0)</f>
        <v>Points of I</v>
      </c>
    </row>
    <row r="2042" spans="1:23">
      <c r="A2042" t="s">
        <v>110</v>
      </c>
      <c r="B2042" t="s">
        <v>2376</v>
      </c>
      <c r="C2042" t="s">
        <v>2408</v>
      </c>
      <c r="D2042">
        <v>4.7</v>
      </c>
      <c r="E2042">
        <v>8745</v>
      </c>
      <c r="F2042">
        <v>0</v>
      </c>
      <c r="G2042">
        <v>0</v>
      </c>
      <c r="H2042">
        <v>1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 t="b">
        <f t="shared" si="63"/>
        <v>0</v>
      </c>
      <c r="V2042" t="str">
        <f t="shared" si="62"/>
        <v>Lazienki Park</v>
      </c>
      <c r="W2042" s="1" t="str">
        <f>VLOOKUP(V2042,Attractions!C:G,4,0)</f>
        <v>Parks</v>
      </c>
    </row>
    <row r="2043" spans="1:23">
      <c r="A2043" t="s">
        <v>110</v>
      </c>
      <c r="B2043" t="s">
        <v>2376</v>
      </c>
      <c r="C2043" t="s">
        <v>2409</v>
      </c>
      <c r="D2043">
        <v>4.5</v>
      </c>
      <c r="E2043">
        <v>14023</v>
      </c>
      <c r="F2043">
        <v>1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 t="b">
        <f t="shared" si="63"/>
        <v>0</v>
      </c>
      <c r="V2043" t="str">
        <f t="shared" si="62"/>
        <v>Old Town (Starowka)</v>
      </c>
      <c r="W2043" s="1" t="str">
        <f>VLOOKUP(V2043,Attractions!C:G,4,0)</f>
        <v>Historic Walking Areas</v>
      </c>
    </row>
    <row r="2044" spans="1:23">
      <c r="A2044" t="s">
        <v>110</v>
      </c>
      <c r="B2044" t="s">
        <v>2376</v>
      </c>
      <c r="C2044" t="s">
        <v>2410</v>
      </c>
      <c r="D2044">
        <v>4.5999999999999996</v>
      </c>
      <c r="E2044">
        <v>4318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 t="b">
        <f t="shared" si="63"/>
        <v>0</v>
      </c>
      <c r="V2044" t="str">
        <f t="shared" si="62"/>
        <v>POLIN Museum of the History of Polish Jews</v>
      </c>
      <c r="W2044" s="1" t="str">
        <f>VLOOKUP(V2044,Attractions!C:G,4,0)</f>
        <v>Speciality Museums</v>
      </c>
    </row>
    <row r="2045" spans="1:23">
      <c r="A2045" t="s">
        <v>110</v>
      </c>
      <c r="B2045" t="s">
        <v>2376</v>
      </c>
      <c r="C2045" t="s">
        <v>2411</v>
      </c>
      <c r="D2045">
        <v>4.9000000000000004</v>
      </c>
      <c r="E2045">
        <v>618</v>
      </c>
      <c r="F2045">
        <v>0</v>
      </c>
      <c r="G2045">
        <v>0</v>
      </c>
      <c r="H2045">
        <v>0</v>
      </c>
      <c r="I2045">
        <v>1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 t="b">
        <f t="shared" si="63"/>
        <v>0</v>
      </c>
      <c r="V2045" t="str">
        <f t="shared" si="62"/>
        <v>Museum World of Illusion</v>
      </c>
      <c r="W2045" s="1" t="str">
        <f>VLOOKUP(V2045,Attractions!C:G,4,0)</f>
        <v>Art Galleries • Speciality Museums</v>
      </c>
    </row>
    <row r="2046" spans="1:23">
      <c r="A2046" t="s">
        <v>110</v>
      </c>
      <c r="B2046" t="s">
        <v>2376</v>
      </c>
      <c r="C2046" t="s">
        <v>2412</v>
      </c>
      <c r="D2046">
        <v>4.5</v>
      </c>
      <c r="E2046">
        <v>7514</v>
      </c>
      <c r="F2046">
        <v>1</v>
      </c>
      <c r="G2046">
        <v>0</v>
      </c>
      <c r="H2046">
        <v>0</v>
      </c>
      <c r="I2046">
        <v>0</v>
      </c>
      <c r="J2046">
        <v>1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 t="b">
        <f t="shared" si="63"/>
        <v>0</v>
      </c>
      <c r="V2046" t="str">
        <f t="shared" si="62"/>
        <v>Warsaw Rising Museum</v>
      </c>
      <c r="W2046" s="1" t="str">
        <f>VLOOKUP(V2046,Attractions!C:G,4,0)</f>
        <v>Military Museums • History Museums</v>
      </c>
    </row>
    <row r="2047" spans="1:23">
      <c r="A2047" t="s">
        <v>110</v>
      </c>
      <c r="B2047" t="s">
        <v>2376</v>
      </c>
      <c r="C2047" t="s">
        <v>2413</v>
      </c>
      <c r="D2047">
        <v>4.5</v>
      </c>
      <c r="E2047">
        <v>1852</v>
      </c>
      <c r="F2047">
        <v>1</v>
      </c>
      <c r="G2047">
        <v>0</v>
      </c>
      <c r="H2047">
        <v>0</v>
      </c>
      <c r="I2047">
        <v>1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 t="b">
        <f t="shared" si="63"/>
        <v>0</v>
      </c>
      <c r="V2047" t="str">
        <f t="shared" si="62"/>
        <v>Wilanow Palace Museum</v>
      </c>
      <c r="W2047" s="1" t="str">
        <f>VLOOKUP(V2047,Attractions!C:G,4,0)</f>
        <v>Military Museums • Art Museums</v>
      </c>
    </row>
    <row r="2048" spans="1:23">
      <c r="A2048" t="s">
        <v>110</v>
      </c>
      <c r="B2048" t="s">
        <v>2376</v>
      </c>
      <c r="C2048" t="s">
        <v>2415</v>
      </c>
      <c r="D2048">
        <v>4.5</v>
      </c>
      <c r="E2048">
        <v>4853</v>
      </c>
      <c r="F2048">
        <v>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1</v>
      </c>
      <c r="T2048">
        <v>0</v>
      </c>
      <c r="U2048" t="b">
        <f t="shared" si="63"/>
        <v>0</v>
      </c>
      <c r="V2048" t="str">
        <f t="shared" si="62"/>
        <v>Old Town Market Square (Rynek Starego Miasta)</v>
      </c>
      <c r="W2048" s="1" t="str">
        <f>VLOOKUP(V2048,Attractions!C:G,4,0)</f>
        <v>Historic Sites • Points of Interest • Landmarks</v>
      </c>
    </row>
    <row r="2049" spans="1:23">
      <c r="A2049" t="s">
        <v>110</v>
      </c>
      <c r="B2049" t="s">
        <v>2376</v>
      </c>
      <c r="C2049" t="s">
        <v>2416</v>
      </c>
      <c r="D2049">
        <v>4.4000000000000004</v>
      </c>
      <c r="E2049">
        <v>3133</v>
      </c>
      <c r="F2049">
        <v>0</v>
      </c>
      <c r="G2049">
        <v>0</v>
      </c>
      <c r="H2049">
        <v>0</v>
      </c>
      <c r="I2049">
        <v>0</v>
      </c>
      <c r="J2049">
        <v>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1</v>
      </c>
      <c r="Q2049">
        <v>0</v>
      </c>
      <c r="R2049">
        <v>0</v>
      </c>
      <c r="S2049">
        <v>0</v>
      </c>
      <c r="T2049">
        <v>0</v>
      </c>
      <c r="U2049" t="b">
        <f t="shared" si="63"/>
        <v>0</v>
      </c>
      <c r="V2049" t="str">
        <f t="shared" si="62"/>
        <v>Copernicus Science Centre</v>
      </c>
      <c r="W2049" s="1" t="str">
        <f>VLOOKUP(V2049,Attractions!C:G,4,0)</f>
        <v>Speciality Museums • Science Museums</v>
      </c>
    </row>
    <row r="2050" spans="1:23">
      <c r="A2050" t="s">
        <v>110</v>
      </c>
      <c r="B2050" t="s">
        <v>2376</v>
      </c>
      <c r="C2050" t="s">
        <v>2417</v>
      </c>
      <c r="D2050">
        <v>4.0999999999999996</v>
      </c>
      <c r="E2050">
        <v>5330</v>
      </c>
      <c r="F2050">
        <v>0</v>
      </c>
      <c r="G2050">
        <v>0</v>
      </c>
      <c r="H2050">
        <v>0</v>
      </c>
      <c r="I2050">
        <v>1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1</v>
      </c>
      <c r="T2050">
        <v>0</v>
      </c>
      <c r="U2050" t="b">
        <f t="shared" si="63"/>
        <v>0</v>
      </c>
      <c r="V2050" t="str">
        <f t="shared" ref="V2050:V2113" si="64">C2050</f>
        <v>Palace of Culture and Science</v>
      </c>
      <c r="W2050" s="1" t="str">
        <f>VLOOKUP(V2050,Attractions!C:G,4,0)</f>
        <v>Points of Interest • Landmarks • Architectural Buildings</v>
      </c>
    </row>
    <row r="2051" spans="1:23">
      <c r="A2051" t="s">
        <v>110</v>
      </c>
      <c r="B2051" t="s">
        <v>2376</v>
      </c>
      <c r="C2051" t="s">
        <v>2418</v>
      </c>
      <c r="D2051">
        <v>4.3</v>
      </c>
      <c r="E2051">
        <v>2708</v>
      </c>
      <c r="F2051">
        <v>1</v>
      </c>
      <c r="G2051">
        <v>0</v>
      </c>
      <c r="H2051">
        <v>0</v>
      </c>
      <c r="I2051">
        <v>0</v>
      </c>
      <c r="J2051">
        <v>1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 t="b">
        <f t="shared" ref="U2051:U2114" si="65">IF(AND(F2051=0,G2051=0,H2051=0,I2051=0,J2051=0,L2051=0,M2051=0,N2051=0,O2051=0,P2051=0,Q2051=0,R2051=0,S2051=0,K2051=0),TRUE,FALSE)</f>
        <v>0</v>
      </c>
      <c r="V2051" t="str">
        <f t="shared" si="64"/>
        <v>Royal Castle in Warsaw</v>
      </c>
      <c r="W2051" s="1" t="str">
        <f>VLOOKUP(V2051,Attractions!C:G,4,0)</f>
        <v>History Museums</v>
      </c>
    </row>
    <row r="2052" spans="1:23">
      <c r="A2052" t="s">
        <v>110</v>
      </c>
      <c r="B2052" t="s">
        <v>2376</v>
      </c>
      <c r="C2052" t="s">
        <v>2419</v>
      </c>
      <c r="D2052">
        <v>4.3</v>
      </c>
      <c r="E2052">
        <v>1109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 t="b">
        <f t="shared" si="65"/>
        <v>0</v>
      </c>
      <c r="V2052" t="str">
        <f t="shared" si="64"/>
        <v>Zlote Tarasy</v>
      </c>
      <c r="W2052" s="1" t="str">
        <f>VLOOKUP(V2052,Attractions!C:G,4,0)</f>
        <v>Shopping Malls</v>
      </c>
    </row>
    <row r="2053" spans="1:23">
      <c r="A2053" t="s">
        <v>110</v>
      </c>
      <c r="B2053" t="s">
        <v>2376</v>
      </c>
      <c r="C2053" t="s">
        <v>2420</v>
      </c>
      <c r="D2053">
        <v>4.8</v>
      </c>
      <c r="E2053">
        <v>239</v>
      </c>
      <c r="F2053">
        <v>0</v>
      </c>
      <c r="G2053">
        <v>0</v>
      </c>
      <c r="H2053">
        <v>0</v>
      </c>
      <c r="I2053">
        <v>0</v>
      </c>
      <c r="J2053">
        <v>1</v>
      </c>
      <c r="K2053">
        <v>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 t="b">
        <f t="shared" si="65"/>
        <v>0</v>
      </c>
      <c r="V2053" t="str">
        <f t="shared" si="64"/>
        <v>Pinball Station</v>
      </c>
      <c r="W2053" s="1" t="str">
        <f>VLOOKUP(V2053,Attractions!C:G,4,0)</f>
        <v>Speciality Museums • Game • Entertainment Centers</v>
      </c>
    </row>
    <row r="2054" spans="1:23">
      <c r="A2054" t="s">
        <v>110</v>
      </c>
      <c r="B2054" t="s">
        <v>2376</v>
      </c>
      <c r="C2054" t="s">
        <v>2421</v>
      </c>
      <c r="D2054">
        <v>4.5</v>
      </c>
      <c r="E2054">
        <v>2473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1</v>
      </c>
      <c r="T2054">
        <v>0</v>
      </c>
      <c r="U2054" t="b">
        <f t="shared" si="65"/>
        <v>0</v>
      </c>
      <c r="V2054" t="str">
        <f t="shared" si="64"/>
        <v>Castle Square (Plac Zamkowy)</v>
      </c>
      <c r="W2054" s="1" t="str">
        <f>VLOOKUP(V2054,Attractions!C:G,4,0)</f>
        <v>Points of Interest • Landmarks</v>
      </c>
    </row>
    <row r="2055" spans="1:23">
      <c r="A2055" t="s">
        <v>110</v>
      </c>
      <c r="B2055" t="s">
        <v>2376</v>
      </c>
      <c r="C2055" t="s">
        <v>2422</v>
      </c>
      <c r="D2055">
        <v>4.4000000000000004</v>
      </c>
      <c r="E2055">
        <v>756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1</v>
      </c>
      <c r="T2055">
        <v>0</v>
      </c>
      <c r="U2055" t="b">
        <f t="shared" si="65"/>
        <v>0</v>
      </c>
      <c r="V2055" t="str">
        <f t="shared" si="64"/>
        <v>Hala Koszyki</v>
      </c>
      <c r="W2055" s="1" t="str">
        <f>VLOOKUP(V2055,Attractions!C:G,4,0)</f>
        <v>Points of Interest • Landmarks • Shopping Malls</v>
      </c>
    </row>
    <row r="2056" spans="1:23">
      <c r="A2056" t="s">
        <v>110</v>
      </c>
      <c r="B2056" t="s">
        <v>2376</v>
      </c>
      <c r="C2056" t="s">
        <v>2424</v>
      </c>
      <c r="D2056">
        <v>4.4000000000000004</v>
      </c>
      <c r="E2056">
        <v>2140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1</v>
      </c>
      <c r="T2056">
        <v>0</v>
      </c>
      <c r="U2056" t="b">
        <f t="shared" si="65"/>
        <v>0</v>
      </c>
      <c r="V2056" t="str">
        <f t="shared" si="64"/>
        <v>Nowy Swiat Street</v>
      </c>
      <c r="W2056" s="1" t="str">
        <f>VLOOKUP(V2056,Attractions!C:G,4,0)</f>
        <v>Points of Interest • Landmarks</v>
      </c>
    </row>
    <row r="2057" spans="1:23">
      <c r="A2057" t="s">
        <v>110</v>
      </c>
      <c r="B2057" t="s">
        <v>2376</v>
      </c>
      <c r="C2057" t="s">
        <v>2425</v>
      </c>
      <c r="D2057">
        <v>4.5999999999999996</v>
      </c>
      <c r="E2057">
        <v>783</v>
      </c>
      <c r="F2057">
        <v>0</v>
      </c>
      <c r="G2057">
        <v>0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 t="b">
        <f t="shared" si="65"/>
        <v>0</v>
      </c>
      <c r="V2057" t="str">
        <f t="shared" si="64"/>
        <v>Library of the University of Warsaw</v>
      </c>
      <c r="W2057" s="1" t="str">
        <f>VLOOKUP(V2057,Attractions!C:G,4,0)</f>
        <v>Libraries</v>
      </c>
    </row>
    <row r="2058" spans="1:23">
      <c r="A2058" t="s">
        <v>110</v>
      </c>
      <c r="B2058" t="s">
        <v>2376</v>
      </c>
      <c r="C2058" t="s">
        <v>2426</v>
      </c>
      <c r="D2058">
        <v>4.5</v>
      </c>
      <c r="E2058">
        <v>503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 t="b">
        <f t="shared" si="65"/>
        <v>0</v>
      </c>
      <c r="V2058" t="str">
        <f t="shared" si="64"/>
        <v>Museum World of Illusions</v>
      </c>
      <c r="W2058" s="1" t="str">
        <f>VLOOKUP(V2058,Attractions!C:G,4,0)</f>
        <v>Speciality Museums</v>
      </c>
    </row>
    <row r="2059" spans="1:23">
      <c r="A2059" t="s">
        <v>110</v>
      </c>
      <c r="B2059" t="s">
        <v>2376</v>
      </c>
      <c r="C2059" t="s">
        <v>2427</v>
      </c>
      <c r="D2059">
        <v>4.5999999999999996</v>
      </c>
      <c r="E2059">
        <v>1204</v>
      </c>
      <c r="F2059">
        <v>1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1</v>
      </c>
      <c r="T2059">
        <v>0</v>
      </c>
      <c r="U2059" t="b">
        <f t="shared" si="65"/>
        <v>0</v>
      </c>
      <c r="V2059" t="str">
        <f t="shared" si="64"/>
        <v>Royal Route</v>
      </c>
      <c r="W2059" s="1" t="str">
        <f>VLOOKUP(V2059,Attractions!C:G,4,0)</f>
        <v>Historic Sites • Points of Interest • Landmarks</v>
      </c>
    </row>
    <row r="2060" spans="1:23">
      <c r="A2060" t="s">
        <v>110</v>
      </c>
      <c r="B2060" t="s">
        <v>2376</v>
      </c>
      <c r="C2060" t="s">
        <v>2428</v>
      </c>
      <c r="D2060">
        <v>4.5999999999999996</v>
      </c>
      <c r="E2060">
        <v>325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 t="b">
        <f t="shared" si="65"/>
        <v>0</v>
      </c>
      <c r="V2060" t="str">
        <f t="shared" si="64"/>
        <v>Polish Vodka Museum</v>
      </c>
      <c r="W2060" s="1" t="str">
        <f>VLOOKUP(V2060,Attractions!C:G,4,0)</f>
        <v>Speciality Museums</v>
      </c>
    </row>
    <row r="2061" spans="1:23">
      <c r="A2061" t="s">
        <v>110</v>
      </c>
      <c r="B2061" t="s">
        <v>2376</v>
      </c>
      <c r="C2061" t="s">
        <v>2429</v>
      </c>
      <c r="D2061">
        <v>4.7</v>
      </c>
      <c r="E2061">
        <v>256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1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 t="b">
        <f t="shared" si="65"/>
        <v>0</v>
      </c>
      <c r="V2061" t="str">
        <f t="shared" si="64"/>
        <v>Museum of Dollhouses, Games and Toys</v>
      </c>
      <c r="W2061" s="1" t="str">
        <f>VLOOKUP(V2061,Attractions!C:G,4,0)</f>
        <v>Children's Museums</v>
      </c>
    </row>
    <row r="2062" spans="1:23">
      <c r="A2062" t="s">
        <v>110</v>
      </c>
      <c r="B2062" t="s">
        <v>2376</v>
      </c>
      <c r="C2062" t="s">
        <v>2430</v>
      </c>
      <c r="D2062">
        <v>4.2</v>
      </c>
      <c r="E2062">
        <v>654</v>
      </c>
      <c r="F2062">
        <v>1</v>
      </c>
      <c r="G2062">
        <v>0</v>
      </c>
      <c r="H2062">
        <v>0</v>
      </c>
      <c r="I2062">
        <v>1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 t="b">
        <f t="shared" si="65"/>
        <v>0</v>
      </c>
      <c r="V2062" t="str">
        <f t="shared" si="64"/>
        <v>National Museum in Warsaw</v>
      </c>
      <c r="W2062" s="1" t="str">
        <f>VLOOKUP(V2062,Attractions!C:G,4,0)</f>
        <v>Art Museums • History Museums</v>
      </c>
    </row>
    <row r="2063" spans="1:23">
      <c r="A2063" t="s">
        <v>110</v>
      </c>
      <c r="B2063" t="s">
        <v>2376</v>
      </c>
      <c r="C2063" t="s">
        <v>2431</v>
      </c>
      <c r="D2063">
        <v>4.4000000000000004</v>
      </c>
      <c r="E2063">
        <v>1584</v>
      </c>
      <c r="F2063">
        <v>1</v>
      </c>
      <c r="G2063">
        <v>0</v>
      </c>
      <c r="H2063">
        <v>0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 t="b">
        <f t="shared" si="65"/>
        <v>0</v>
      </c>
      <c r="V2063" t="str">
        <f t="shared" si="64"/>
        <v>Warsaw Uprising Monument</v>
      </c>
      <c r="W2063" s="1" t="str">
        <f>VLOOKUP(V2063,Attractions!C:G,4,0)</f>
        <v>Monuments • Statues</v>
      </c>
    </row>
    <row r="2064" spans="1:23">
      <c r="A2064" t="s">
        <v>110</v>
      </c>
      <c r="B2064" t="s">
        <v>2376</v>
      </c>
      <c r="C2064" t="s">
        <v>2432</v>
      </c>
      <c r="D2064">
        <v>4.5</v>
      </c>
      <c r="E2064">
        <v>619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1</v>
      </c>
      <c r="T2064">
        <v>0</v>
      </c>
      <c r="U2064" t="b">
        <f t="shared" si="65"/>
        <v>0</v>
      </c>
      <c r="V2064" t="str">
        <f t="shared" si="64"/>
        <v>St. Anne's Church (Krakowskie Przedmiescie)</v>
      </c>
      <c r="W2064" s="1" t="str">
        <f>VLOOKUP(V2064,Attractions!C:G,4,0)</f>
        <v>Observation Decks • Towers</v>
      </c>
    </row>
    <row r="2065" spans="1:23">
      <c r="A2065" t="s">
        <v>110</v>
      </c>
      <c r="B2065" t="s">
        <v>2376</v>
      </c>
      <c r="C2065" t="s">
        <v>2433</v>
      </c>
      <c r="D2065">
        <v>4.4000000000000004</v>
      </c>
      <c r="E2065">
        <v>574</v>
      </c>
      <c r="F2065">
        <v>0</v>
      </c>
      <c r="G2065">
        <v>0</v>
      </c>
      <c r="H2065">
        <v>1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 t="b">
        <f t="shared" si="65"/>
        <v>0</v>
      </c>
      <c r="V2065" t="str">
        <f t="shared" si="64"/>
        <v>Saxon Garden</v>
      </c>
      <c r="W2065" s="1" t="str">
        <f>VLOOKUP(V2065,Attractions!C:G,4,0)</f>
        <v>Gardens</v>
      </c>
    </row>
    <row r="2066" spans="1:23">
      <c r="A2066" t="s">
        <v>110</v>
      </c>
      <c r="B2066" t="s">
        <v>2376</v>
      </c>
      <c r="C2066" t="s">
        <v>2434</v>
      </c>
      <c r="D2066">
        <v>4.5</v>
      </c>
      <c r="E2066">
        <v>943</v>
      </c>
      <c r="F2066">
        <v>1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 t="b">
        <f t="shared" si="65"/>
        <v>0</v>
      </c>
      <c r="V2066" t="str">
        <f t="shared" si="64"/>
        <v>Lazienki Palace (Palace on the Isle)</v>
      </c>
      <c r="W2066" s="1" t="str">
        <f>VLOOKUP(V2066,Attractions!C:G,4,0)</f>
        <v>Historic Sites</v>
      </c>
    </row>
    <row r="2067" spans="1:23">
      <c r="A2067" t="s">
        <v>110</v>
      </c>
      <c r="B2067" t="s">
        <v>2376</v>
      </c>
      <c r="C2067" t="s">
        <v>2435</v>
      </c>
      <c r="D2067">
        <v>4.3</v>
      </c>
      <c r="E2067">
        <v>354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 t="b">
        <f t="shared" si="65"/>
        <v>0</v>
      </c>
      <c r="V2067" t="str">
        <f t="shared" si="64"/>
        <v>Museum of Life under Communism</v>
      </c>
      <c r="W2067" s="1" t="str">
        <f>VLOOKUP(V2067,Attractions!C:G,4,0)</f>
        <v>Speciality Museums</v>
      </c>
    </row>
    <row r="2068" spans="1:23">
      <c r="A2068" t="s">
        <v>110</v>
      </c>
      <c r="B2068" t="s">
        <v>2376</v>
      </c>
      <c r="C2068" t="s">
        <v>2436</v>
      </c>
      <c r="D2068">
        <v>4.5</v>
      </c>
      <c r="E2068">
        <v>633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 t="b">
        <f t="shared" si="65"/>
        <v>0</v>
      </c>
      <c r="V2068" t="str">
        <f t="shared" si="64"/>
        <v>St. John's Archcathedral</v>
      </c>
      <c r="W2068" s="1" t="str">
        <f>VLOOKUP(V2068,Attractions!C:G,4,0)</f>
        <v>Religious Sites</v>
      </c>
    </row>
    <row r="2069" spans="1:23">
      <c r="A2069" t="s">
        <v>110</v>
      </c>
      <c r="B2069" t="s">
        <v>2376</v>
      </c>
      <c r="C2069" t="s">
        <v>3706</v>
      </c>
      <c r="D2069">
        <v>4.8</v>
      </c>
      <c r="E2069">
        <v>92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 t="b">
        <f t="shared" si="65"/>
        <v>0</v>
      </c>
      <c r="V2069" t="str">
        <f t="shared" si="64"/>
        <v>Elektrownia Powile</v>
      </c>
      <c r="W2069" s="1" t="e">
        <f>VLOOKUP(V2069,Attractions!C:G,4,0)</f>
        <v>#N/A</v>
      </c>
    </row>
    <row r="2070" spans="1:23">
      <c r="A2070" t="s">
        <v>110</v>
      </c>
      <c r="B2070" t="s">
        <v>2376</v>
      </c>
      <c r="C2070" t="s">
        <v>2438</v>
      </c>
      <c r="D2070">
        <v>4.4000000000000004</v>
      </c>
      <c r="E2070">
        <v>515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 t="b">
        <f t="shared" si="65"/>
        <v>0</v>
      </c>
      <c r="V2070" t="str">
        <f t="shared" si="64"/>
        <v>Arkadia Shopping Mall</v>
      </c>
      <c r="W2070" s="1" t="str">
        <f>VLOOKUP(V2070,Attractions!C:G,4,0)</f>
        <v>Shopping Malls</v>
      </c>
    </row>
    <row r="2071" spans="1:23">
      <c r="A2071" t="s">
        <v>110</v>
      </c>
      <c r="B2071" t="s">
        <v>2376</v>
      </c>
      <c r="C2071" t="s">
        <v>2439</v>
      </c>
      <c r="D2071">
        <v>4.4000000000000004</v>
      </c>
      <c r="E2071">
        <v>799</v>
      </c>
      <c r="F2071">
        <v>0</v>
      </c>
      <c r="G2071">
        <v>0</v>
      </c>
      <c r="H2071">
        <v>0</v>
      </c>
      <c r="I2071">
        <v>1</v>
      </c>
      <c r="J2071">
        <v>0</v>
      </c>
      <c r="K2071">
        <v>1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 t="b">
        <f t="shared" si="65"/>
        <v>0</v>
      </c>
      <c r="V2071" t="str">
        <f t="shared" si="64"/>
        <v>PGE Narodowy</v>
      </c>
      <c r="W2071" s="1" t="str">
        <f>VLOOKUP(V2071,Attractions!C:G,4,0)</f>
        <v>Arenas • Stadiums • Convention Centers</v>
      </c>
    </row>
    <row r="2072" spans="1:23">
      <c r="A2072" t="s">
        <v>2472</v>
      </c>
      <c r="B2072" t="s">
        <v>2376</v>
      </c>
      <c r="C2072" t="s">
        <v>2441</v>
      </c>
      <c r="D2072">
        <v>4.7</v>
      </c>
      <c r="E2072">
        <v>27024</v>
      </c>
      <c r="F2072">
        <v>1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1</v>
      </c>
      <c r="T2072">
        <v>1</v>
      </c>
      <c r="U2072" t="b">
        <f t="shared" si="65"/>
        <v>0</v>
      </c>
      <c r="V2072" t="str">
        <f t="shared" si="64"/>
        <v>Main Market Square (Rynek Glowny)</v>
      </c>
      <c r="W2072" s="1" t="str">
        <f>VLOOKUP(V2072,Attractions!C:G,4,0)</f>
        <v>Points of Interest • Landmarks • Historic Walking Areas</v>
      </c>
    </row>
    <row r="2073" spans="1:23">
      <c r="A2073" t="s">
        <v>2472</v>
      </c>
      <c r="B2073" t="s">
        <v>2376</v>
      </c>
      <c r="C2073" t="s">
        <v>2442</v>
      </c>
      <c r="D2073">
        <v>4.4000000000000004</v>
      </c>
      <c r="E2073">
        <v>14791</v>
      </c>
      <c r="F2073">
        <v>1</v>
      </c>
      <c r="G2073">
        <v>0</v>
      </c>
      <c r="H2073">
        <v>0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1</v>
      </c>
      <c r="U2073" t="b">
        <f t="shared" si="65"/>
        <v>0</v>
      </c>
      <c r="V2073" t="str">
        <f t="shared" si="64"/>
        <v>Auschwitz-Birkenau State Museum</v>
      </c>
      <c r="W2073" s="1" t="str">
        <f>VLOOKUP(V2073,Attractions!C:G,4,0)</f>
        <v>Speciality Museums • Historic Sites</v>
      </c>
    </row>
    <row r="2074" spans="1:23">
      <c r="A2074" t="s">
        <v>2472</v>
      </c>
      <c r="B2074" t="s">
        <v>2376</v>
      </c>
      <c r="C2074" t="s">
        <v>2443</v>
      </c>
      <c r="D2074">
        <v>4.7</v>
      </c>
      <c r="E2074">
        <v>14854</v>
      </c>
      <c r="F2074">
        <v>1</v>
      </c>
      <c r="G2074">
        <v>0</v>
      </c>
      <c r="H2074">
        <v>0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</v>
      </c>
      <c r="U2074" t="b">
        <f t="shared" si="65"/>
        <v>0</v>
      </c>
      <c r="V2074" t="str">
        <f t="shared" si="64"/>
        <v>Auschwitz-Birkenau Memorial and Museum</v>
      </c>
      <c r="W2074" s="1" t="str">
        <f>VLOOKUP(V2074,Attractions!C:G,4,0)</f>
        <v>Historic Sites • History Museums</v>
      </c>
    </row>
    <row r="2075" spans="1:23">
      <c r="A2075" t="s">
        <v>2472</v>
      </c>
      <c r="B2075" t="s">
        <v>2376</v>
      </c>
      <c r="C2075" t="s">
        <v>2444</v>
      </c>
      <c r="D2075">
        <v>4.3</v>
      </c>
      <c r="E2075">
        <v>10815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 t="b">
        <f t="shared" si="65"/>
        <v>0</v>
      </c>
      <c r="V2075" t="str">
        <f t="shared" si="64"/>
        <v>Wawel Royal Castle</v>
      </c>
      <c r="W2075" s="1" t="str">
        <f>VLOOKUP(V2075,Attractions!C:G,4,0)</f>
        <v>Historic Sites • Historic Walking Areas</v>
      </c>
    </row>
    <row r="2076" spans="1:23">
      <c r="A2076" t="s">
        <v>2472</v>
      </c>
      <c r="B2076" t="s">
        <v>2376</v>
      </c>
      <c r="C2076" t="s">
        <v>2445</v>
      </c>
      <c r="D2076">
        <v>4.3</v>
      </c>
      <c r="E2076">
        <v>17550</v>
      </c>
      <c r="F2076">
        <v>1</v>
      </c>
      <c r="G2076">
        <v>0</v>
      </c>
      <c r="H2076">
        <v>0</v>
      </c>
      <c r="I2076">
        <v>0</v>
      </c>
      <c r="J2076">
        <v>1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U2076" t="b">
        <f t="shared" si="65"/>
        <v>0</v>
      </c>
      <c r="V2076" t="str">
        <f t="shared" si="64"/>
        <v>Schindler's List Former Factory</v>
      </c>
      <c r="W2076" s="1" t="str">
        <f>VLOOKUP(V2076,Attractions!C:G,4,0)</f>
        <v>Speciality Museums • Historic Sites</v>
      </c>
    </row>
    <row r="2077" spans="1:23">
      <c r="A2077" t="s">
        <v>2472</v>
      </c>
      <c r="B2077" t="s">
        <v>2376</v>
      </c>
      <c r="C2077" t="s">
        <v>2446</v>
      </c>
      <c r="D2077">
        <v>4.7</v>
      </c>
      <c r="E2077">
        <v>3355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1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 t="b">
        <f t="shared" si="65"/>
        <v>0</v>
      </c>
      <c r="V2077" t="str">
        <f t="shared" si="64"/>
        <v>Energylandia</v>
      </c>
      <c r="W2077" s="1" t="str">
        <f>VLOOKUP(V2077,Attractions!C:G,4,0)</f>
        <v>Amusement • Theme Parks</v>
      </c>
    </row>
    <row r="2078" spans="1:23">
      <c r="A2078" t="s">
        <v>2472</v>
      </c>
      <c r="B2078" t="s">
        <v>2376</v>
      </c>
      <c r="C2078" t="s">
        <v>2447</v>
      </c>
      <c r="D2078">
        <v>4.4000000000000004</v>
      </c>
      <c r="E2078">
        <v>9541</v>
      </c>
      <c r="F2078">
        <v>1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1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 t="b">
        <f t="shared" si="65"/>
        <v>0</v>
      </c>
      <c r="V2078" t="str">
        <f t="shared" si="64"/>
        <v>Kazmierz The Jewish District</v>
      </c>
      <c r="W2078" s="1" t="str">
        <f>VLOOKUP(V2078,Attractions!C:G,4,0)</f>
        <v>Neighborhoods • Historic Walking Areas</v>
      </c>
    </row>
    <row r="2079" spans="1:23">
      <c r="A2079" t="s">
        <v>2472</v>
      </c>
      <c r="B2079" t="s">
        <v>2376</v>
      </c>
      <c r="C2079" t="s">
        <v>2448</v>
      </c>
      <c r="D2079">
        <v>4.8</v>
      </c>
      <c r="E2079">
        <v>9074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 t="b">
        <f t="shared" si="65"/>
        <v>0</v>
      </c>
      <c r="V2079" t="str">
        <f t="shared" si="64"/>
        <v>Old Town (Stare Miasto) (Krakow)</v>
      </c>
      <c r="W2079" s="1" t="str">
        <f>VLOOKUP(V2079,Attractions!C:G,4,0)</f>
        <v>Neighborhoods</v>
      </c>
    </row>
    <row r="2080" spans="1:23">
      <c r="A2080" t="s">
        <v>2472</v>
      </c>
      <c r="B2080" t="s">
        <v>2376</v>
      </c>
      <c r="C2080" t="s">
        <v>2449</v>
      </c>
      <c r="D2080">
        <v>4.8</v>
      </c>
      <c r="E2080">
        <v>2442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 t="b">
        <f t="shared" si="65"/>
        <v>0</v>
      </c>
      <c r="V2080" t="str">
        <f t="shared" si="64"/>
        <v>Lost Souls Alley</v>
      </c>
      <c r="W2080" s="1" t="str">
        <f>VLOOKUP(V2080,Attractions!C:G,4,0)</f>
        <v>Speciality Museums</v>
      </c>
    </row>
    <row r="2081" spans="1:23">
      <c r="A2081" t="s">
        <v>2472</v>
      </c>
      <c r="B2081" t="s">
        <v>2376</v>
      </c>
      <c r="C2081" t="s">
        <v>2450</v>
      </c>
      <c r="D2081">
        <v>4.7</v>
      </c>
      <c r="E2081">
        <v>7002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1</v>
      </c>
      <c r="T2081">
        <v>0</v>
      </c>
      <c r="U2081" t="b">
        <f t="shared" si="65"/>
        <v>0</v>
      </c>
      <c r="V2081" t="str">
        <f t="shared" si="64"/>
        <v>St. Mary's Basilica</v>
      </c>
      <c r="W2081" s="1" t="str">
        <f>VLOOKUP(V2081,Attractions!C:G,4,0)</f>
        <v>Points of Interest • Landmarks • Architectural Buildings</v>
      </c>
    </row>
    <row r="2082" spans="1:23">
      <c r="A2082" t="s">
        <v>2472</v>
      </c>
      <c r="B2082" t="s">
        <v>2376</v>
      </c>
      <c r="C2082" t="s">
        <v>2451</v>
      </c>
      <c r="D2082">
        <v>5</v>
      </c>
      <c r="E2082">
        <v>1111</v>
      </c>
      <c r="F2082">
        <v>0</v>
      </c>
      <c r="G2082">
        <v>0</v>
      </c>
      <c r="H2082">
        <v>0</v>
      </c>
      <c r="I2082">
        <v>0</v>
      </c>
      <c r="J2082">
        <v>1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 t="b">
        <f t="shared" si="65"/>
        <v>0</v>
      </c>
      <c r="V2082" t="str">
        <f t="shared" si="64"/>
        <v>Muzeum Iluzji</v>
      </c>
      <c r="W2082" s="1" t="str">
        <f>VLOOKUP(V2082,Attractions!C:G,4,0)</f>
        <v>Speciality Museums</v>
      </c>
    </row>
    <row r="2083" spans="1:23">
      <c r="A2083" t="s">
        <v>2472</v>
      </c>
      <c r="B2083" t="s">
        <v>2376</v>
      </c>
      <c r="C2083" t="s">
        <v>2452</v>
      </c>
      <c r="D2083">
        <v>4.9000000000000004</v>
      </c>
      <c r="E2083">
        <v>1381</v>
      </c>
      <c r="F2083">
        <v>0</v>
      </c>
      <c r="G2083">
        <v>0</v>
      </c>
      <c r="H2083">
        <v>0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 t="b">
        <f t="shared" si="65"/>
        <v>0</v>
      </c>
      <c r="V2083" t="str">
        <f t="shared" si="64"/>
        <v>Bricks &amp; Figs</v>
      </c>
      <c r="W2083" s="1" t="str">
        <f>VLOOKUP(V2083,Attractions!C:G,4,0)</f>
        <v>Speciality Museums</v>
      </c>
    </row>
    <row r="2084" spans="1:23">
      <c r="A2084" t="s">
        <v>2472</v>
      </c>
      <c r="B2084" t="s">
        <v>2376</v>
      </c>
      <c r="C2084" t="s">
        <v>2453</v>
      </c>
      <c r="D2084">
        <v>4.8</v>
      </c>
      <c r="E2084">
        <v>1081</v>
      </c>
      <c r="F2084">
        <v>0</v>
      </c>
      <c r="G2084">
        <v>0</v>
      </c>
      <c r="H2084">
        <v>0</v>
      </c>
      <c r="I2084">
        <v>1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 t="b">
        <f t="shared" si="65"/>
        <v>0</v>
      </c>
      <c r="V2084" t="str">
        <f t="shared" si="64"/>
        <v>Museum of Illusions Krakow</v>
      </c>
      <c r="W2084" s="1" t="str">
        <f>VLOOKUP(V2084,Attractions!C:G,4,0)</f>
        <v>Speciality Museums • Art Museums</v>
      </c>
    </row>
    <row r="2085" spans="1:23">
      <c r="A2085" t="s">
        <v>2472</v>
      </c>
      <c r="B2085" t="s">
        <v>2376</v>
      </c>
      <c r="C2085" t="s">
        <v>2454</v>
      </c>
      <c r="D2085">
        <v>4.0999999999999996</v>
      </c>
      <c r="E2085">
        <v>2054</v>
      </c>
      <c r="F2085">
        <v>0</v>
      </c>
      <c r="G2085">
        <v>0</v>
      </c>
      <c r="H2085">
        <v>1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1</v>
      </c>
      <c r="S2085">
        <v>0</v>
      </c>
      <c r="T2085">
        <v>0</v>
      </c>
      <c r="U2085" t="b">
        <f t="shared" si="65"/>
        <v>0</v>
      </c>
      <c r="V2085" t="str">
        <f t="shared" si="64"/>
        <v>Kasprowy Wierch</v>
      </c>
      <c r="W2085" s="1" t="str">
        <f>VLOOKUP(V2085,Attractions!C:G,4,0)</f>
        <v>Mountains</v>
      </c>
    </row>
    <row r="2086" spans="1:23">
      <c r="A2086" t="s">
        <v>2472</v>
      </c>
      <c r="B2086" t="s">
        <v>2376</v>
      </c>
      <c r="C2086" t="s">
        <v>2455</v>
      </c>
      <c r="D2086">
        <v>4.9000000000000004</v>
      </c>
      <c r="E2086">
        <v>1053</v>
      </c>
      <c r="F2086">
        <v>0</v>
      </c>
      <c r="G2086">
        <v>0</v>
      </c>
      <c r="H2086">
        <v>0</v>
      </c>
      <c r="I2086">
        <v>1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 t="b">
        <f t="shared" si="65"/>
        <v>0</v>
      </c>
      <c r="V2086" t="str">
        <f t="shared" si="64"/>
        <v>Stained Glass Museum</v>
      </c>
      <c r="W2086" s="1" t="str">
        <f>VLOOKUP(V2086,Attractions!C:G,4,0)</f>
        <v>Speciality Museums • Art Museums</v>
      </c>
    </row>
    <row r="2087" spans="1:23">
      <c r="A2087" t="s">
        <v>2472</v>
      </c>
      <c r="B2087" t="s">
        <v>2376</v>
      </c>
      <c r="C2087" t="s">
        <v>2456</v>
      </c>
      <c r="D2087">
        <v>4.0999999999999996</v>
      </c>
      <c r="E2087">
        <v>5044</v>
      </c>
      <c r="F2087">
        <v>1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 t="b">
        <f t="shared" si="65"/>
        <v>0</v>
      </c>
      <c r="V2087" t="str">
        <f t="shared" si="64"/>
        <v>Sukiennice (Cloth Hall)</v>
      </c>
      <c r="W2087" s="1" t="str">
        <f>VLOOKUP(V2087,Attractions!C:G,4,0)</f>
        <v>Historic Sites • Flea • Street Markets</v>
      </c>
    </row>
    <row r="2088" spans="1:23">
      <c r="A2088" t="s">
        <v>2472</v>
      </c>
      <c r="B2088" t="s">
        <v>2376</v>
      </c>
      <c r="C2088" t="s">
        <v>2458</v>
      </c>
      <c r="D2088">
        <v>4.5</v>
      </c>
      <c r="E2088">
        <v>915</v>
      </c>
      <c r="F2088">
        <v>0</v>
      </c>
      <c r="G2088">
        <v>0</v>
      </c>
      <c r="H2088">
        <v>1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 t="b">
        <f t="shared" si="65"/>
        <v>0</v>
      </c>
      <c r="V2088" t="str">
        <f t="shared" si="64"/>
        <v>Morskie Oko</v>
      </c>
      <c r="W2088" s="1" t="str">
        <f>VLOOKUP(V2088,Attractions!C:G,4,0)</f>
        <v>Bodies of Water</v>
      </c>
    </row>
    <row r="2089" spans="1:23">
      <c r="A2089" t="s">
        <v>2472</v>
      </c>
      <c r="B2089" t="s">
        <v>2376</v>
      </c>
      <c r="C2089" t="s">
        <v>2459</v>
      </c>
      <c r="D2089">
        <v>4.7</v>
      </c>
      <c r="E2089">
        <v>1381</v>
      </c>
      <c r="F2089">
        <v>0</v>
      </c>
      <c r="G2089">
        <v>0</v>
      </c>
      <c r="H2089">
        <v>0</v>
      </c>
      <c r="I2089">
        <v>0</v>
      </c>
      <c r="J2089">
        <v>1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 t="b">
        <f t="shared" si="65"/>
        <v>0</v>
      </c>
      <c r="V2089" t="str">
        <f t="shared" si="64"/>
        <v>Polish Aviation Museum</v>
      </c>
      <c r="W2089" s="1" t="str">
        <f>VLOOKUP(V2089,Attractions!C:G,4,0)</f>
        <v>Speciality Museums</v>
      </c>
    </row>
    <row r="2090" spans="1:23">
      <c r="A2090" t="s">
        <v>2472</v>
      </c>
      <c r="B2090" t="s">
        <v>2376</v>
      </c>
      <c r="C2090" t="s">
        <v>2460</v>
      </c>
      <c r="D2090">
        <v>4.5</v>
      </c>
      <c r="E2090">
        <v>5952</v>
      </c>
      <c r="F2090">
        <v>1</v>
      </c>
      <c r="G2090">
        <v>1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 t="b">
        <f t="shared" si="65"/>
        <v>0</v>
      </c>
      <c r="V2090" t="str">
        <f t="shared" si="64"/>
        <v>Wawel Cathedral</v>
      </c>
      <c r="W2090" s="1" t="str">
        <f>VLOOKUP(V2090,Attractions!C:G,4,0)</f>
        <v>Historic Sites • Religious Sites</v>
      </c>
    </row>
    <row r="2091" spans="1:23">
      <c r="A2091" t="s">
        <v>2472</v>
      </c>
      <c r="B2091" t="s">
        <v>2376</v>
      </c>
      <c r="C2091" t="s">
        <v>3707</v>
      </c>
      <c r="D2091">
        <v>4.2</v>
      </c>
      <c r="E2091">
        <v>1933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1</v>
      </c>
      <c r="P2091">
        <v>0</v>
      </c>
      <c r="Q2091">
        <v>0</v>
      </c>
      <c r="R2091">
        <v>0</v>
      </c>
      <c r="S2091">
        <v>0</v>
      </c>
      <c r="T2091">
        <v>0</v>
      </c>
      <c r="U2091" t="b">
        <f t="shared" si="65"/>
        <v>0</v>
      </c>
      <c r="V2091" t="str">
        <f t="shared" si="64"/>
        <v>Guba³ówka</v>
      </c>
      <c r="W2091" s="1" t="e">
        <f>VLOOKUP(V2091,Attractions!C:G,4,0)</f>
        <v>#N/A</v>
      </c>
    </row>
    <row r="2092" spans="1:23">
      <c r="A2092" t="s">
        <v>2472</v>
      </c>
      <c r="B2092" t="s">
        <v>2376</v>
      </c>
      <c r="C2092" t="s">
        <v>2462</v>
      </c>
      <c r="D2092">
        <v>4.8</v>
      </c>
      <c r="E2092">
        <v>828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 t="b">
        <f t="shared" si="65"/>
        <v>0</v>
      </c>
      <c r="V2092" t="str">
        <f t="shared" si="64"/>
        <v>GoJump</v>
      </c>
      <c r="W2092" s="1" t="str">
        <f>VLOOKUP(V2092,Attractions!C:G,4,0)</f>
        <v>Speciality Museums</v>
      </c>
    </row>
    <row r="2093" spans="1:23">
      <c r="A2093" t="s">
        <v>2472</v>
      </c>
      <c r="B2093" t="s">
        <v>2376</v>
      </c>
      <c r="C2093" t="s">
        <v>2463</v>
      </c>
      <c r="D2093">
        <v>4.0999999999999996</v>
      </c>
      <c r="E2093">
        <v>780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1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 t="b">
        <f t="shared" si="65"/>
        <v>0</v>
      </c>
      <c r="V2093" t="str">
        <f t="shared" si="64"/>
        <v>Termy Bania</v>
      </c>
      <c r="W2093" s="1" t="str">
        <f>VLOOKUP(V2093,Attractions!C:G,4,0)</f>
        <v>Sports Complexes • Spas</v>
      </c>
    </row>
    <row r="2094" spans="1:23">
      <c r="A2094" t="s">
        <v>2472</v>
      </c>
      <c r="B2094" t="s">
        <v>2376</v>
      </c>
      <c r="C2094" t="s">
        <v>2465</v>
      </c>
      <c r="D2094">
        <v>4.9000000000000004</v>
      </c>
      <c r="E2094">
        <v>360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 t="b">
        <f t="shared" si="65"/>
        <v>0</v>
      </c>
      <c r="V2094" t="str">
        <f t="shared" si="64"/>
        <v>Krakil - Museum of Illusions</v>
      </c>
      <c r="W2094" s="1" t="str">
        <f>VLOOKUP(V2094,Attractions!C:G,4,0)</f>
        <v>Speciality Museums</v>
      </c>
    </row>
    <row r="2095" spans="1:23">
      <c r="A2095" t="s">
        <v>2472</v>
      </c>
      <c r="B2095" t="s">
        <v>2376</v>
      </c>
      <c r="C2095" t="s">
        <v>2466</v>
      </c>
      <c r="D2095">
        <v>4.7</v>
      </c>
      <c r="E2095">
        <v>869</v>
      </c>
      <c r="F2095">
        <v>0</v>
      </c>
      <c r="G2095">
        <v>0</v>
      </c>
      <c r="H2095">
        <v>0</v>
      </c>
      <c r="I2095">
        <v>0</v>
      </c>
      <c r="J2095">
        <v>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 t="b">
        <f t="shared" si="65"/>
        <v>0</v>
      </c>
      <c r="V2095" t="str">
        <f t="shared" si="64"/>
        <v>Rynek Underground Museum</v>
      </c>
      <c r="W2095" s="1" t="str">
        <f>VLOOKUP(V2095,Attractions!C:G,4,0)</f>
        <v>Speciality Museums • Natural History Museums</v>
      </c>
    </row>
    <row r="2096" spans="1:23">
      <c r="A2096" t="s">
        <v>2472</v>
      </c>
      <c r="B2096" t="s">
        <v>2376</v>
      </c>
      <c r="C2096" t="s">
        <v>2466</v>
      </c>
      <c r="D2096">
        <v>4.4000000000000004</v>
      </c>
      <c r="E2096">
        <v>3391</v>
      </c>
      <c r="F2096">
        <v>0</v>
      </c>
      <c r="G2096">
        <v>0</v>
      </c>
      <c r="H2096">
        <v>1</v>
      </c>
      <c r="I2096">
        <v>0</v>
      </c>
      <c r="J2096">
        <v>1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 t="b">
        <f t="shared" si="65"/>
        <v>0</v>
      </c>
      <c r="V2096" t="str">
        <f t="shared" si="64"/>
        <v>Rynek Underground Museum</v>
      </c>
      <c r="W2096" s="1" t="str">
        <f>VLOOKUP(V2096,Attractions!C:G,4,0)</f>
        <v>Speciality Museums • Natural History Museums</v>
      </c>
    </row>
    <row r="2097" spans="1:23">
      <c r="A2097" t="s">
        <v>2472</v>
      </c>
      <c r="B2097" t="s">
        <v>2376</v>
      </c>
      <c r="C2097" t="s">
        <v>2467</v>
      </c>
      <c r="D2097">
        <v>4.4000000000000004</v>
      </c>
      <c r="E2097">
        <v>1581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1</v>
      </c>
      <c r="T2097">
        <v>0</v>
      </c>
      <c r="U2097" t="b">
        <f t="shared" si="65"/>
        <v>0</v>
      </c>
      <c r="V2097" t="str">
        <f t="shared" si="64"/>
        <v>Plac Bohaterow Getta</v>
      </c>
      <c r="W2097" s="1" t="str">
        <f>VLOOKUP(V2097,Attractions!C:G,4,0)</f>
        <v>Points of Interest • Landmarks</v>
      </c>
    </row>
    <row r="2098" spans="1:23">
      <c r="A2098" t="s">
        <v>2472</v>
      </c>
      <c r="B2098" t="s">
        <v>2376</v>
      </c>
      <c r="C2098" t="s">
        <v>2468</v>
      </c>
      <c r="D2098">
        <v>5</v>
      </c>
      <c r="E2098">
        <v>529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 t="b">
        <f t="shared" si="65"/>
        <v>0</v>
      </c>
      <c r="V2098" t="str">
        <f t="shared" si="64"/>
        <v>Wheels &amp; Heels</v>
      </c>
      <c r="W2098" s="1" t="str">
        <f>VLOOKUP(V2098,Attractions!C:G,4,0)</f>
        <v>Speciality Museums</v>
      </c>
    </row>
    <row r="2099" spans="1:23">
      <c r="A2099" t="s">
        <v>2472</v>
      </c>
      <c r="B2099" t="s">
        <v>2376</v>
      </c>
      <c r="C2099" t="s">
        <v>2469</v>
      </c>
      <c r="D2099">
        <v>4.4000000000000004</v>
      </c>
      <c r="E2099">
        <v>184</v>
      </c>
      <c r="F2099">
        <v>0</v>
      </c>
      <c r="G2099">
        <v>0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 t="b">
        <f t="shared" si="65"/>
        <v>0</v>
      </c>
      <c r="V2099" t="str">
        <f t="shared" si="64"/>
        <v>Zakrzowek</v>
      </c>
      <c r="W2099" s="1" t="str">
        <f>VLOOKUP(V2099,Attractions!C:G,4,0)</f>
        <v>Bodies of Water</v>
      </c>
    </row>
    <row r="2100" spans="1:23">
      <c r="A2100" t="s">
        <v>2472</v>
      </c>
      <c r="B2100" t="s">
        <v>2376</v>
      </c>
      <c r="C2100" t="s">
        <v>2470</v>
      </c>
      <c r="D2100">
        <v>3.8</v>
      </c>
      <c r="E2100">
        <v>2471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1</v>
      </c>
      <c r="T2100">
        <v>0</v>
      </c>
      <c r="U2100" t="b">
        <f t="shared" si="65"/>
        <v>0</v>
      </c>
      <c r="V2100" t="str">
        <f t="shared" si="64"/>
        <v>Old Town (Krakow)</v>
      </c>
      <c r="W2100" s="1" t="str">
        <f>VLOOKUP(V2100,Attractions!C:G,4,0)</f>
        <v>Points of Interest • Landmarks</v>
      </c>
    </row>
    <row r="2101" spans="1:23">
      <c r="A2101" t="s">
        <v>2472</v>
      </c>
      <c r="B2101" t="s">
        <v>2376</v>
      </c>
      <c r="C2101" t="s">
        <v>2471</v>
      </c>
      <c r="D2101">
        <v>4.9000000000000004</v>
      </c>
      <c r="E2101">
        <v>506</v>
      </c>
      <c r="F2101">
        <v>0</v>
      </c>
      <c r="G2101">
        <v>0</v>
      </c>
      <c r="H2101">
        <v>0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 t="b">
        <f t="shared" si="65"/>
        <v>0</v>
      </c>
      <c r="V2101" t="str">
        <f t="shared" si="64"/>
        <v>Oscypek Museum</v>
      </c>
      <c r="W2101" s="1" t="str">
        <f>VLOOKUP(V2101,Attractions!C:G,4,0)</f>
        <v>Speciality Museums</v>
      </c>
    </row>
    <row r="2102" spans="1:23">
      <c r="A2102" t="s">
        <v>115</v>
      </c>
      <c r="B2102" t="s">
        <v>2473</v>
      </c>
      <c r="C2102" t="s">
        <v>2474</v>
      </c>
      <c r="D2102">
        <v>4.7</v>
      </c>
      <c r="E2102">
        <v>2295</v>
      </c>
      <c r="F2102">
        <v>0</v>
      </c>
      <c r="G2102">
        <v>0</v>
      </c>
      <c r="H2102">
        <v>1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1</v>
      </c>
      <c r="S2102">
        <v>0</v>
      </c>
      <c r="T2102">
        <v>0</v>
      </c>
      <c r="U2102" t="b">
        <f t="shared" si="65"/>
        <v>0</v>
      </c>
      <c r="V2102" t="str">
        <f t="shared" si="64"/>
        <v>Lagoa do Fogo</v>
      </c>
      <c r="W2102" s="1" t="str">
        <f>VLOOKUP(V2102,Attractions!C:G,4,0)</f>
        <v>Mountains</v>
      </c>
    </row>
    <row r="2103" spans="1:23">
      <c r="A2103" t="s">
        <v>115</v>
      </c>
      <c r="B2103" t="s">
        <v>2473</v>
      </c>
      <c r="C2103" t="s">
        <v>2475</v>
      </c>
      <c r="D2103">
        <v>4.7</v>
      </c>
      <c r="E2103">
        <v>951</v>
      </c>
      <c r="F2103">
        <v>0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 t="b">
        <f t="shared" si="65"/>
        <v>0</v>
      </c>
      <c r="V2103" t="str">
        <f t="shared" si="64"/>
        <v>Lagoa das Sete Cidades</v>
      </c>
      <c r="W2103" s="1" t="str">
        <f>VLOOKUP(V2103,Attractions!C:G,4,0)</f>
        <v>Bodies of Water</v>
      </c>
    </row>
    <row r="2104" spans="1:23">
      <c r="A2104" t="s">
        <v>115</v>
      </c>
      <c r="B2104" t="s">
        <v>2473</v>
      </c>
      <c r="C2104" t="s">
        <v>2476</v>
      </c>
      <c r="D2104">
        <v>4.8</v>
      </c>
      <c r="E2104">
        <v>482</v>
      </c>
      <c r="F2104">
        <v>0</v>
      </c>
      <c r="G2104">
        <v>0</v>
      </c>
      <c r="H2104">
        <v>1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1</v>
      </c>
      <c r="S2104">
        <v>0</v>
      </c>
      <c r="T2104">
        <v>0</v>
      </c>
      <c r="U2104" t="b">
        <f t="shared" si="65"/>
        <v>0</v>
      </c>
      <c r="V2104" t="str">
        <f t="shared" si="64"/>
        <v>Mount Pico</v>
      </c>
      <c r="W2104" s="1" t="str">
        <f>VLOOKUP(V2104,Attractions!C:G,4,0)</f>
        <v>Mountains</v>
      </c>
    </row>
    <row r="2105" spans="1:23">
      <c r="A2105" t="s">
        <v>115</v>
      </c>
      <c r="B2105" t="s">
        <v>2473</v>
      </c>
      <c r="C2105" t="s">
        <v>2477</v>
      </c>
      <c r="D2105">
        <v>4.5</v>
      </c>
      <c r="E2105">
        <v>2784</v>
      </c>
      <c r="F2105">
        <v>0</v>
      </c>
      <c r="G2105">
        <v>0</v>
      </c>
      <c r="H2105">
        <v>1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 t="b">
        <f t="shared" si="65"/>
        <v>0</v>
      </c>
      <c r="V2105" t="str">
        <f t="shared" si="64"/>
        <v>Furnas Hot Springs</v>
      </c>
      <c r="W2105" s="1" t="str">
        <f>VLOOKUP(V2105,Attractions!C:G,4,0)</f>
        <v>Hot Springs • Geysers</v>
      </c>
    </row>
    <row r="2106" spans="1:23">
      <c r="A2106" t="s">
        <v>115</v>
      </c>
      <c r="B2106" t="s">
        <v>2473</v>
      </c>
      <c r="C2106" t="s">
        <v>2478</v>
      </c>
      <c r="D2106">
        <v>4.5999999999999996</v>
      </c>
      <c r="E2106">
        <v>3403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1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 t="b">
        <f t="shared" si="65"/>
        <v>0</v>
      </c>
      <c r="V2106" t="str">
        <f t="shared" si="64"/>
        <v>Ponta da Ferraria</v>
      </c>
      <c r="W2106" s="1" t="str">
        <f>VLOOKUP(V2106,Attractions!C:G,4,0)</f>
        <v>Thermal Spas</v>
      </c>
    </row>
    <row r="2107" spans="1:23">
      <c r="A2107" t="s">
        <v>115</v>
      </c>
      <c r="B2107" t="s">
        <v>2473</v>
      </c>
      <c r="C2107" t="s">
        <v>2479</v>
      </c>
      <c r="D2107">
        <v>4.9000000000000004</v>
      </c>
      <c r="E2107">
        <v>402</v>
      </c>
      <c r="F2107">
        <v>0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0</v>
      </c>
      <c r="U2107" t="b">
        <f t="shared" si="65"/>
        <v>0</v>
      </c>
      <c r="V2107" t="str">
        <f t="shared" si="64"/>
        <v>Vista do Rei</v>
      </c>
      <c r="W2107" s="1" t="str">
        <f>VLOOKUP(V2107,Attractions!C:G,4,0)</f>
        <v>Lookouts</v>
      </c>
    </row>
    <row r="2108" spans="1:23">
      <c r="A2108" t="s">
        <v>115</v>
      </c>
      <c r="B2108" t="s">
        <v>2473</v>
      </c>
      <c r="C2108" t="s">
        <v>2480</v>
      </c>
      <c r="D2108">
        <v>4.5999999999999996</v>
      </c>
      <c r="E2108">
        <v>1171</v>
      </c>
      <c r="F2108">
        <v>0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 t="b">
        <f t="shared" si="65"/>
        <v>0</v>
      </c>
      <c r="V2108" t="str">
        <f t="shared" si="64"/>
        <v>Gruta do Carvao</v>
      </c>
      <c r="W2108" s="1" t="str">
        <f>VLOOKUP(V2108,Attractions!C:G,4,0)</f>
        <v>Caverns • Caves</v>
      </c>
    </row>
    <row r="2109" spans="1:23">
      <c r="A2109" t="s">
        <v>115</v>
      </c>
      <c r="B2109" t="s">
        <v>2473</v>
      </c>
      <c r="C2109" t="s">
        <v>2481</v>
      </c>
      <c r="D2109">
        <v>4.7</v>
      </c>
      <c r="E2109">
        <v>481</v>
      </c>
      <c r="F2109">
        <v>0</v>
      </c>
      <c r="G2109">
        <v>0</v>
      </c>
      <c r="H2109">
        <v>1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 t="b">
        <f t="shared" si="65"/>
        <v>0</v>
      </c>
      <c r="V2109" t="str">
        <f t="shared" si="64"/>
        <v>Parque Natural da Ribeira dos Caldeiroes</v>
      </c>
      <c r="W2109" s="1" t="str">
        <f>VLOOKUP(V2109,Attractions!C:G,4,0)</f>
        <v>National Parks</v>
      </c>
    </row>
    <row r="2110" spans="1:23">
      <c r="A2110" t="s">
        <v>115</v>
      </c>
      <c r="B2110" t="s">
        <v>2473</v>
      </c>
      <c r="C2110" t="s">
        <v>2482</v>
      </c>
      <c r="D2110">
        <v>4.5</v>
      </c>
      <c r="E2110">
        <v>559</v>
      </c>
      <c r="F2110">
        <v>0</v>
      </c>
      <c r="G2110">
        <v>0</v>
      </c>
      <c r="H2110">
        <v>1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1</v>
      </c>
      <c r="T2110">
        <v>0</v>
      </c>
      <c r="U2110" t="b">
        <f t="shared" si="65"/>
        <v>0</v>
      </c>
      <c r="V2110" t="str">
        <f t="shared" si="64"/>
        <v>Ponta da Ferraria Natural Pools</v>
      </c>
      <c r="W2110" s="1" t="str">
        <f>VLOOKUP(V2110,Attractions!C:G,4,0)</f>
        <v>Lookouts</v>
      </c>
    </row>
    <row r="2111" spans="1:23">
      <c r="A2111" t="s">
        <v>115</v>
      </c>
      <c r="B2111" t="s">
        <v>2473</v>
      </c>
      <c r="C2111" t="s">
        <v>2483</v>
      </c>
      <c r="D2111">
        <v>4.2</v>
      </c>
      <c r="E2111">
        <v>1279</v>
      </c>
      <c r="F2111">
        <v>0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1</v>
      </c>
      <c r="T2111">
        <v>0</v>
      </c>
      <c r="U2111" t="b">
        <f t="shared" si="65"/>
        <v>0</v>
      </c>
      <c r="V2111" t="str">
        <f t="shared" si="64"/>
        <v>Chá Gorreana Tea Factory</v>
      </c>
      <c r="W2111" s="1" t="str">
        <f>VLOOKUP(V2111,Attractions!C:G,4,0)</f>
        <v>Points of Interest • Landmarks • Lookouts</v>
      </c>
    </row>
    <row r="2112" spans="1:23">
      <c r="A2112" t="s">
        <v>115</v>
      </c>
      <c r="B2112" t="s">
        <v>2473</v>
      </c>
      <c r="C2112" t="s">
        <v>2484</v>
      </c>
      <c r="D2112">
        <v>4.7</v>
      </c>
      <c r="E2112">
        <v>279</v>
      </c>
      <c r="F2112">
        <v>0</v>
      </c>
      <c r="G2112">
        <v>0</v>
      </c>
      <c r="H2112">
        <v>1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1</v>
      </c>
      <c r="S2112">
        <v>0</v>
      </c>
      <c r="T2112">
        <v>0</v>
      </c>
      <c r="U2112" t="b">
        <f t="shared" si="65"/>
        <v>0</v>
      </c>
      <c r="V2112" t="str">
        <f t="shared" si="64"/>
        <v>Salto do Prego Trail</v>
      </c>
      <c r="W2112" s="1" t="str">
        <f>VLOOKUP(V2112,Attractions!C:G,4,0)</f>
        <v>Hiking Trails</v>
      </c>
    </row>
    <row r="2113" spans="1:23">
      <c r="A2113" t="s">
        <v>115</v>
      </c>
      <c r="B2113" t="s">
        <v>2473</v>
      </c>
      <c r="C2113" t="s">
        <v>2485</v>
      </c>
      <c r="D2113">
        <v>4.5999999999999996</v>
      </c>
      <c r="E2113">
        <v>527</v>
      </c>
      <c r="F2113">
        <v>0</v>
      </c>
      <c r="G2113">
        <v>0</v>
      </c>
      <c r="H2113">
        <v>1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1</v>
      </c>
      <c r="S2113">
        <v>1</v>
      </c>
      <c r="T2113">
        <v>0</v>
      </c>
      <c r="U2113" t="b">
        <f t="shared" si="65"/>
        <v>0</v>
      </c>
      <c r="V2113" t="str">
        <f t="shared" si="64"/>
        <v>Mount Pico (Pico Mountain)</v>
      </c>
      <c r="W2113" s="1" t="str">
        <f>VLOOKUP(V2113,Attractions!C:G,4,0)</f>
        <v>Mountains • Lookouts</v>
      </c>
    </row>
    <row r="2114" spans="1:23">
      <c r="A2114" t="s">
        <v>115</v>
      </c>
      <c r="B2114" t="s">
        <v>2473</v>
      </c>
      <c r="C2114" t="s">
        <v>2486</v>
      </c>
      <c r="D2114">
        <v>4.4000000000000004</v>
      </c>
      <c r="E2114">
        <v>627</v>
      </c>
      <c r="F2114">
        <v>0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1</v>
      </c>
      <c r="T2114">
        <v>0</v>
      </c>
      <c r="U2114" t="b">
        <f t="shared" si="65"/>
        <v>0</v>
      </c>
      <c r="V2114" t="str">
        <f t="shared" ref="V2114:V2177" si="66">C2114</f>
        <v>Ilhéu de Vila Franca do Campo</v>
      </c>
      <c r="W2114" s="1" t="str">
        <f>VLOOKUP(V2114,Attractions!C:G,4,0)</f>
        <v>Points of Interest • Landmarks • Islands</v>
      </c>
    </row>
    <row r="2115" spans="1:23">
      <c r="A2115" t="s">
        <v>115</v>
      </c>
      <c r="B2115" t="s">
        <v>2473</v>
      </c>
      <c r="C2115" t="s">
        <v>2487</v>
      </c>
      <c r="D2115">
        <v>4.7</v>
      </c>
      <c r="E2115">
        <v>395</v>
      </c>
      <c r="F2115">
        <v>0</v>
      </c>
      <c r="G2115">
        <v>0</v>
      </c>
      <c r="H2115">
        <v>1</v>
      </c>
      <c r="I2115">
        <v>0</v>
      </c>
      <c r="J2115">
        <v>0</v>
      </c>
      <c r="K2115">
        <v>0</v>
      </c>
      <c r="L2115">
        <v>0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 t="b">
        <f t="shared" ref="U2115:U2178" si="67">IF(AND(F2115=0,G2115=0,H2115=0,I2115=0,J2115=0,L2115=0,M2115=0,N2115=0,O2115=0,P2115=0,Q2115=0,R2115=0,S2115=0,K2115=0),TRUE,FALSE)</f>
        <v>0</v>
      </c>
      <c r="V2115" t="str">
        <f t="shared" si="66"/>
        <v>Pineapple Plantation</v>
      </c>
      <c r="W2115" s="1" t="str">
        <f>VLOOKUP(V2115,Attractions!C:G,4,0)</f>
        <v>Farms</v>
      </c>
    </row>
    <row r="2116" spans="1:23">
      <c r="A2116" t="s">
        <v>115</v>
      </c>
      <c r="B2116" t="s">
        <v>2473</v>
      </c>
      <c r="C2116" t="s">
        <v>2488</v>
      </c>
      <c r="D2116">
        <v>4.5999999999999996</v>
      </c>
      <c r="E2116">
        <v>1448</v>
      </c>
      <c r="F2116">
        <v>0</v>
      </c>
      <c r="G2116">
        <v>0</v>
      </c>
      <c r="H2116">
        <v>1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1</v>
      </c>
      <c r="S2116">
        <v>1</v>
      </c>
      <c r="T2116">
        <v>0</v>
      </c>
      <c r="U2116" t="b">
        <f t="shared" si="67"/>
        <v>0</v>
      </c>
      <c r="V2116" t="str">
        <f t="shared" si="66"/>
        <v>Miradouro da Boca do Inferno</v>
      </c>
      <c r="W2116" s="1" t="str">
        <f>VLOOKUP(V2116,Attractions!C:G,4,0)</f>
        <v>Mountains • Lookouts</v>
      </c>
    </row>
    <row r="2117" spans="1:23">
      <c r="A2117" t="s">
        <v>115</v>
      </c>
      <c r="B2117" t="s">
        <v>2473</v>
      </c>
      <c r="C2117" t="s">
        <v>2489</v>
      </c>
      <c r="D2117">
        <v>4.5</v>
      </c>
      <c r="E2117">
        <v>303</v>
      </c>
      <c r="F2117">
        <v>0</v>
      </c>
      <c r="G2117">
        <v>0</v>
      </c>
      <c r="H2117">
        <v>1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 t="b">
        <f t="shared" si="67"/>
        <v>0</v>
      </c>
      <c r="V2117" t="str">
        <f t="shared" si="66"/>
        <v>Terra Nostra Park</v>
      </c>
      <c r="W2117" s="1" t="str">
        <f>VLOOKUP(V2117,Attractions!C:G,4,0)</f>
        <v>Gardens</v>
      </c>
    </row>
    <row r="2118" spans="1:23">
      <c r="A2118" t="s">
        <v>115</v>
      </c>
      <c r="B2118" t="s">
        <v>2473</v>
      </c>
      <c r="C2118" t="s">
        <v>2490</v>
      </c>
      <c r="D2118">
        <v>4.7</v>
      </c>
      <c r="E2118">
        <v>803</v>
      </c>
      <c r="F2118">
        <v>0</v>
      </c>
      <c r="G2118">
        <v>0</v>
      </c>
      <c r="H2118">
        <v>1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1</v>
      </c>
      <c r="S2118">
        <v>0</v>
      </c>
      <c r="T2118">
        <v>0</v>
      </c>
      <c r="U2118" t="b">
        <f t="shared" si="67"/>
        <v>0</v>
      </c>
      <c r="V2118" t="str">
        <f t="shared" si="66"/>
        <v>Caldeira (Faial)</v>
      </c>
      <c r="W2118" s="1" t="str">
        <f>VLOOKUP(V2118,Attractions!C:G,4,0)</f>
        <v>Mountains • Geologic Formations</v>
      </c>
    </row>
    <row r="2119" spans="1:23">
      <c r="A2119" t="s">
        <v>115</v>
      </c>
      <c r="B2119" t="s">
        <v>2473</v>
      </c>
      <c r="C2119" t="s">
        <v>2491</v>
      </c>
      <c r="D2119">
        <v>4.4000000000000004</v>
      </c>
      <c r="E2119">
        <v>524</v>
      </c>
      <c r="F2119">
        <v>0</v>
      </c>
      <c r="G2119">
        <v>0</v>
      </c>
      <c r="H2119">
        <v>1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 t="b">
        <f t="shared" si="67"/>
        <v>0</v>
      </c>
      <c r="V2119" t="str">
        <f t="shared" si="66"/>
        <v>Salto do Cabrito Waterfall</v>
      </c>
      <c r="W2119" s="1" t="str">
        <f>VLOOKUP(V2119,Attractions!C:G,4,0)</f>
        <v>Waterfalls</v>
      </c>
    </row>
    <row r="2120" spans="1:23">
      <c r="A2120" t="s">
        <v>115</v>
      </c>
      <c r="B2120" t="s">
        <v>2473</v>
      </c>
      <c r="C2120" t="s">
        <v>2492</v>
      </c>
      <c r="D2120">
        <v>4.2</v>
      </c>
      <c r="E2120">
        <v>1886</v>
      </c>
      <c r="F2120">
        <v>0</v>
      </c>
      <c r="G2120">
        <v>0</v>
      </c>
      <c r="H2120">
        <v>1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 t="b">
        <f t="shared" si="67"/>
        <v>0</v>
      </c>
      <c r="V2120" t="str">
        <f t="shared" si="66"/>
        <v>Parque Natural da Caldeira Velha</v>
      </c>
      <c r="W2120" s="1" t="str">
        <f>VLOOKUP(V2120,Attractions!C:G,4,0)</f>
        <v>Nature • Wildlife Areas</v>
      </c>
    </row>
    <row r="2121" spans="1:23">
      <c r="A2121" t="s">
        <v>115</v>
      </c>
      <c r="B2121" t="s">
        <v>2473</v>
      </c>
      <c r="C2121" t="s">
        <v>2493</v>
      </c>
      <c r="D2121">
        <v>4.5</v>
      </c>
      <c r="E2121">
        <v>334</v>
      </c>
      <c r="F2121">
        <v>0</v>
      </c>
      <c r="G2121">
        <v>0</v>
      </c>
      <c r="H2121">
        <v>1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0</v>
      </c>
      <c r="S2121">
        <v>0</v>
      </c>
      <c r="T2121">
        <v>0</v>
      </c>
      <c r="U2121" t="b">
        <f t="shared" si="67"/>
        <v>0</v>
      </c>
      <c r="V2121" t="str">
        <f t="shared" si="66"/>
        <v>Praia Formosa</v>
      </c>
      <c r="W2121" s="1" t="str">
        <f>VLOOKUP(V2121,Attractions!C:G,4,0)</f>
        <v>Beaches</v>
      </c>
    </row>
    <row r="2122" spans="1:23">
      <c r="A2122" t="s">
        <v>115</v>
      </c>
      <c r="B2122" t="s">
        <v>2473</v>
      </c>
      <c r="C2122" t="s">
        <v>2494</v>
      </c>
      <c r="D2122">
        <v>4.7</v>
      </c>
      <c r="E2122">
        <v>416</v>
      </c>
      <c r="F2122">
        <v>0</v>
      </c>
      <c r="G2122">
        <v>0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0</v>
      </c>
      <c r="U2122" t="b">
        <f t="shared" si="67"/>
        <v>0</v>
      </c>
      <c r="V2122" t="str">
        <f t="shared" si="66"/>
        <v>Piscina Natural de Porto Moniz</v>
      </c>
      <c r="W2122" s="1" t="str">
        <f>VLOOKUP(V2122,Attractions!C:G,4,0)</f>
        <v>Beaches</v>
      </c>
    </row>
    <row r="2123" spans="1:23">
      <c r="A2123" t="s">
        <v>115</v>
      </c>
      <c r="B2123" t="s">
        <v>2473</v>
      </c>
      <c r="C2123" t="s">
        <v>2495</v>
      </c>
      <c r="D2123">
        <v>4</v>
      </c>
      <c r="E2123">
        <v>603</v>
      </c>
      <c r="F2123">
        <v>0</v>
      </c>
      <c r="G2123">
        <v>0</v>
      </c>
      <c r="H2123">
        <v>1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 t="b">
        <f t="shared" si="67"/>
        <v>0</v>
      </c>
      <c r="V2123" t="str">
        <f t="shared" si="66"/>
        <v>Gruta das Torres</v>
      </c>
      <c r="W2123" s="1" t="str">
        <f>VLOOKUP(V2123,Attractions!C:G,4,0)</f>
        <v>Caverns • Caves</v>
      </c>
    </row>
    <row r="2124" spans="1:23">
      <c r="A2124" t="s">
        <v>115</v>
      </c>
      <c r="B2124" t="s">
        <v>2473</v>
      </c>
      <c r="C2124" t="s">
        <v>2496</v>
      </c>
      <c r="D2124">
        <v>4.4000000000000004</v>
      </c>
      <c r="E2124">
        <v>422</v>
      </c>
      <c r="F2124">
        <v>0</v>
      </c>
      <c r="G2124">
        <v>0</v>
      </c>
      <c r="H2124">
        <v>1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 t="b">
        <f t="shared" si="67"/>
        <v>0</v>
      </c>
      <c r="V2124" t="str">
        <f t="shared" si="66"/>
        <v>Furnas (Geothermal Park)</v>
      </c>
      <c r="W2124" s="1" t="str">
        <f>VLOOKUP(V2124,Attractions!C:G,4,0)</f>
        <v>Nature • Wildlife Areas • Forests</v>
      </c>
    </row>
    <row r="2125" spans="1:23">
      <c r="A2125" t="s">
        <v>115</v>
      </c>
      <c r="B2125" t="s">
        <v>2473</v>
      </c>
      <c r="C2125" t="s">
        <v>2498</v>
      </c>
      <c r="D2125">
        <v>4.7</v>
      </c>
      <c r="E2125">
        <v>246</v>
      </c>
      <c r="F2125">
        <v>0</v>
      </c>
      <c r="G2125">
        <v>0</v>
      </c>
      <c r="H2125">
        <v>1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1</v>
      </c>
      <c r="T2125">
        <v>0</v>
      </c>
      <c r="U2125" t="b">
        <f t="shared" si="67"/>
        <v>0</v>
      </c>
      <c r="V2125" t="str">
        <f t="shared" si="66"/>
        <v>Miradouro da Ponta do Sossego</v>
      </c>
      <c r="W2125" s="1" t="str">
        <f>VLOOKUP(V2125,Attractions!C:G,4,0)</f>
        <v>Points of Interest • Landmarks • Lookouts</v>
      </c>
    </row>
    <row r="2126" spans="1:23">
      <c r="A2126" t="s">
        <v>115</v>
      </c>
      <c r="B2126" t="s">
        <v>2473</v>
      </c>
      <c r="C2126" t="s">
        <v>2499</v>
      </c>
      <c r="D2126">
        <v>4.5</v>
      </c>
      <c r="E2126">
        <v>400</v>
      </c>
      <c r="F2126">
        <v>0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 t="b">
        <f t="shared" si="67"/>
        <v>0</v>
      </c>
      <c r="V2126" t="str">
        <f t="shared" si="66"/>
        <v>Gruta do Natal (Christmas Cave)</v>
      </c>
      <c r="W2126" s="1" t="str">
        <f>VLOOKUP(V2126,Attractions!C:G,4,0)</f>
        <v>Caverns • Caves</v>
      </c>
    </row>
    <row r="2127" spans="1:23">
      <c r="A2127" t="s">
        <v>115</v>
      </c>
      <c r="B2127" t="s">
        <v>2473</v>
      </c>
      <c r="C2127" t="s">
        <v>2500</v>
      </c>
      <c r="D2127">
        <v>4.5999999999999996</v>
      </c>
      <c r="E2127">
        <v>109</v>
      </c>
      <c r="F2127">
        <v>0</v>
      </c>
      <c r="G2127">
        <v>0</v>
      </c>
      <c r="H2127">
        <v>1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 t="b">
        <f t="shared" si="67"/>
        <v>0</v>
      </c>
      <c r="V2127" t="str">
        <f t="shared" si="66"/>
        <v>Parque Natural da Serra de Grândola</v>
      </c>
      <c r="W2127" s="1" t="str">
        <f>VLOOKUP(V2127,Attractions!C:G,4,0)</f>
        <v>Parks • Forests</v>
      </c>
    </row>
    <row r="2128" spans="1:23">
      <c r="A2128" t="s">
        <v>115</v>
      </c>
      <c r="B2128" t="s">
        <v>2473</v>
      </c>
      <c r="C2128" t="s">
        <v>2501</v>
      </c>
      <c r="D2128">
        <v>4.8</v>
      </c>
      <c r="E2128">
        <v>398</v>
      </c>
      <c r="F2128">
        <v>0</v>
      </c>
      <c r="G2128">
        <v>0</v>
      </c>
      <c r="H2128">
        <v>1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 t="b">
        <f t="shared" si="67"/>
        <v>0</v>
      </c>
      <c r="V2128" t="str">
        <f t="shared" si="66"/>
        <v>Capelinhos Volcano (Vulcao dos Capelinhos)</v>
      </c>
      <c r="W2128" s="1" t="str">
        <f>VLOOKUP(V2128,Attractions!C:G,4,0)</f>
        <v>Islands</v>
      </c>
    </row>
    <row r="2129" spans="1:23">
      <c r="A2129" t="s">
        <v>115</v>
      </c>
      <c r="B2129" t="s">
        <v>2473</v>
      </c>
      <c r="C2129" t="s">
        <v>2502</v>
      </c>
      <c r="D2129">
        <v>4.7</v>
      </c>
      <c r="E2129">
        <v>228</v>
      </c>
      <c r="F2129">
        <v>0</v>
      </c>
      <c r="G2129">
        <v>0</v>
      </c>
      <c r="H2129">
        <v>1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 t="b">
        <f t="shared" si="67"/>
        <v>0</v>
      </c>
      <c r="V2129" t="str">
        <f t="shared" si="66"/>
        <v>Lagoa do Congro</v>
      </c>
      <c r="W2129" s="1" t="str">
        <f>VLOOKUP(V2129,Attractions!C:G,4,0)</f>
        <v>Bodies of Water</v>
      </c>
    </row>
    <row r="2130" spans="1:23">
      <c r="A2130" t="s">
        <v>115</v>
      </c>
      <c r="B2130" t="s">
        <v>2473</v>
      </c>
      <c r="C2130" t="s">
        <v>2503</v>
      </c>
      <c r="D2130">
        <v>4.4000000000000004</v>
      </c>
      <c r="E2130">
        <v>164</v>
      </c>
      <c r="F2130">
        <v>0</v>
      </c>
      <c r="G2130">
        <v>0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1</v>
      </c>
      <c r="R2130">
        <v>0</v>
      </c>
      <c r="S2130">
        <v>0</v>
      </c>
      <c r="T2130">
        <v>0</v>
      </c>
      <c r="U2130" t="b">
        <f t="shared" si="67"/>
        <v>0</v>
      </c>
      <c r="V2130" t="str">
        <f t="shared" si="66"/>
        <v>Piscinas Naturais (Praia da Victoria)</v>
      </c>
      <c r="W2130" s="1" t="str">
        <f>VLOOKUP(V2130,Attractions!C:G,4,0)</f>
        <v>Beaches</v>
      </c>
    </row>
    <row r="2131" spans="1:23">
      <c r="A2131" t="s">
        <v>115</v>
      </c>
      <c r="B2131" t="s">
        <v>2473</v>
      </c>
      <c r="C2131" t="s">
        <v>2504</v>
      </c>
      <c r="D2131">
        <v>4.4000000000000004</v>
      </c>
      <c r="E2131">
        <v>164</v>
      </c>
      <c r="F2131">
        <v>0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1</v>
      </c>
      <c r="R2131">
        <v>0</v>
      </c>
      <c r="S2131">
        <v>0</v>
      </c>
      <c r="T2131">
        <v>0</v>
      </c>
      <c r="U2131" t="b">
        <f t="shared" si="67"/>
        <v>0</v>
      </c>
      <c r="V2131" t="str">
        <f t="shared" si="66"/>
        <v>Piscinas Naturais</v>
      </c>
      <c r="W2131" s="1" t="str">
        <f>VLOOKUP(V2131,Attractions!C:G,4,0)</f>
        <v>Beaches</v>
      </c>
    </row>
    <row r="2132" spans="1:23">
      <c r="A2132" t="s">
        <v>114</v>
      </c>
      <c r="B2132" t="s">
        <v>2473</v>
      </c>
      <c r="C2132" t="s">
        <v>2505</v>
      </c>
      <c r="D2132">
        <v>4.5</v>
      </c>
      <c r="E2132">
        <v>9297</v>
      </c>
      <c r="F2132">
        <v>0</v>
      </c>
      <c r="G2132">
        <v>0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 t="b">
        <f t="shared" si="67"/>
        <v>0</v>
      </c>
      <c r="V2132" t="str">
        <f t="shared" si="66"/>
        <v>Monte Palace Tropical Garden</v>
      </c>
      <c r="W2132" s="1" t="str">
        <f>VLOOKUP(V2132,Attractions!C:G,4,0)</f>
        <v>Gardens</v>
      </c>
    </row>
    <row r="2133" spans="1:23">
      <c r="A2133" t="s">
        <v>114</v>
      </c>
      <c r="B2133" t="s">
        <v>2473</v>
      </c>
      <c r="C2133" t="s">
        <v>2506</v>
      </c>
      <c r="D2133">
        <v>4.7</v>
      </c>
      <c r="E2133">
        <v>6907</v>
      </c>
      <c r="F2133">
        <v>0</v>
      </c>
      <c r="G2133">
        <v>0</v>
      </c>
      <c r="H2133">
        <v>1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1</v>
      </c>
      <c r="S2133">
        <v>0</v>
      </c>
      <c r="T2133">
        <v>0</v>
      </c>
      <c r="U2133" t="b">
        <f t="shared" si="67"/>
        <v>0</v>
      </c>
      <c r="V2133" t="str">
        <f t="shared" si="66"/>
        <v>Pico Ruivo</v>
      </c>
      <c r="W2133" s="1" t="str">
        <f>VLOOKUP(V2133,Attractions!C:G,4,0)</f>
        <v>Mountains</v>
      </c>
    </row>
    <row r="2134" spans="1:23">
      <c r="A2134" t="s">
        <v>114</v>
      </c>
      <c r="B2134" t="s">
        <v>2473</v>
      </c>
      <c r="C2134" t="s">
        <v>2507</v>
      </c>
      <c r="D2134">
        <v>4.4000000000000004</v>
      </c>
      <c r="E2134">
        <v>15774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1</v>
      </c>
      <c r="U2134" t="b">
        <f t="shared" si="67"/>
        <v>0</v>
      </c>
      <c r="V2134" t="str">
        <f t="shared" si="66"/>
        <v>Madeira Cable Car</v>
      </c>
      <c r="W2134" s="1" t="str">
        <f>VLOOKUP(V2134,Attractions!C:G,4,0)</f>
        <v>Trams</v>
      </c>
    </row>
    <row r="2135" spans="1:23">
      <c r="A2135" t="s">
        <v>114</v>
      </c>
      <c r="B2135" t="s">
        <v>2473</v>
      </c>
      <c r="C2135" t="s">
        <v>2508</v>
      </c>
      <c r="D2135">
        <v>4.5</v>
      </c>
      <c r="E2135">
        <v>3214</v>
      </c>
      <c r="F2135">
        <v>0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 t="b">
        <f t="shared" si="67"/>
        <v>0</v>
      </c>
      <c r="V2135" t="str">
        <f t="shared" si="66"/>
        <v>Natural Pools of Porto Moniz</v>
      </c>
      <c r="W2135" s="1" t="str">
        <f>VLOOKUP(V2135,Attractions!C:G,4,0)</f>
        <v>Bodies of Water</v>
      </c>
    </row>
    <row r="2136" spans="1:23">
      <c r="A2136" t="s">
        <v>114</v>
      </c>
      <c r="B2136" t="s">
        <v>2473</v>
      </c>
      <c r="C2136" t="s">
        <v>2509</v>
      </c>
      <c r="D2136">
        <v>4.5</v>
      </c>
      <c r="E2136">
        <v>6415</v>
      </c>
      <c r="F2136">
        <v>0</v>
      </c>
      <c r="G2136">
        <v>0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1</v>
      </c>
      <c r="T2136">
        <v>0</v>
      </c>
      <c r="U2136" t="b">
        <f t="shared" si="67"/>
        <v>0</v>
      </c>
      <c r="V2136" t="str">
        <f t="shared" si="66"/>
        <v>Cabo Girao</v>
      </c>
      <c r="W2136" s="1" t="str">
        <f>VLOOKUP(V2136,Attractions!C:G,4,0)</f>
        <v>Lookouts • Geologic Formations</v>
      </c>
    </row>
    <row r="2137" spans="1:23">
      <c r="A2137" t="s">
        <v>114</v>
      </c>
      <c r="B2137" t="s">
        <v>2473</v>
      </c>
      <c r="C2137" t="s">
        <v>2511</v>
      </c>
      <c r="D2137">
        <v>4</v>
      </c>
      <c r="E2137">
        <v>8192</v>
      </c>
      <c r="F2137">
        <v>0</v>
      </c>
      <c r="G2137">
        <v>0</v>
      </c>
      <c r="H2137">
        <v>1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 t="b">
        <f t="shared" si="67"/>
        <v>0</v>
      </c>
      <c r="V2137" t="str">
        <f t="shared" si="66"/>
        <v>Monte Palace Tropical Garden (Japanese Garden)</v>
      </c>
      <c r="W2137" s="1" t="str">
        <f>VLOOKUP(V2137,Attractions!C:G,4,0)</f>
        <v>Gardens</v>
      </c>
    </row>
    <row r="2138" spans="1:23">
      <c r="A2138" t="s">
        <v>114</v>
      </c>
      <c r="B2138" t="s">
        <v>2473</v>
      </c>
      <c r="C2138" t="s">
        <v>2512</v>
      </c>
      <c r="D2138">
        <v>4.7</v>
      </c>
      <c r="E2138">
        <v>2616</v>
      </c>
      <c r="F2138">
        <v>0</v>
      </c>
      <c r="G2138">
        <v>0</v>
      </c>
      <c r="H2138">
        <v>1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 t="b">
        <f t="shared" si="67"/>
        <v>0</v>
      </c>
      <c r="V2138" t="str">
        <f t="shared" si="66"/>
        <v>Ponta de Sao Lourenco</v>
      </c>
      <c r="W2138" s="1" t="str">
        <f>VLOOKUP(V2138,Attractions!C:G,4,0)</f>
        <v>Nature • Wildlife Areas</v>
      </c>
    </row>
    <row r="2139" spans="1:23">
      <c r="A2139" t="s">
        <v>114</v>
      </c>
      <c r="B2139" t="s">
        <v>2473</v>
      </c>
      <c r="C2139" t="s">
        <v>2513</v>
      </c>
      <c r="D2139">
        <v>4.3</v>
      </c>
      <c r="E2139">
        <v>3594</v>
      </c>
      <c r="F2139">
        <v>0</v>
      </c>
      <c r="G2139">
        <v>0</v>
      </c>
      <c r="H2139">
        <v>1</v>
      </c>
      <c r="I2139">
        <v>0</v>
      </c>
      <c r="J2139">
        <v>0</v>
      </c>
      <c r="K2139">
        <v>0</v>
      </c>
      <c r="L2139">
        <v>0</v>
      </c>
      <c r="M2139">
        <v>1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 t="b">
        <f t="shared" si="67"/>
        <v>0</v>
      </c>
      <c r="V2139" t="str">
        <f t="shared" si="66"/>
        <v>Madeira Wine Company (Blandy's Wine Lodge)</v>
      </c>
      <c r="W2139" s="1" t="str">
        <f>VLOOKUP(V2139,Attractions!C:G,4,0)</f>
        <v>Wineries • Vineyards</v>
      </c>
    </row>
    <row r="2140" spans="1:23">
      <c r="A2140" t="s">
        <v>114</v>
      </c>
      <c r="B2140" t="s">
        <v>2473</v>
      </c>
      <c r="C2140" t="s">
        <v>2514</v>
      </c>
      <c r="D2140">
        <v>4.5</v>
      </c>
      <c r="E2140">
        <v>1250</v>
      </c>
      <c r="F2140">
        <v>0</v>
      </c>
      <c r="G2140">
        <v>0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1</v>
      </c>
      <c r="T2140">
        <v>0</v>
      </c>
      <c r="U2140" t="b">
        <f t="shared" si="67"/>
        <v>0</v>
      </c>
      <c r="V2140" t="str">
        <f t="shared" si="66"/>
        <v>Curral das Freiras (Nun's Valley)</v>
      </c>
      <c r="W2140" s="1" t="str">
        <f>VLOOKUP(V2140,Attractions!C:G,4,0)</f>
        <v>Points of Interest • Landmarks • Geologic Formations</v>
      </c>
    </row>
    <row r="2141" spans="1:23">
      <c r="A2141" t="s">
        <v>114</v>
      </c>
      <c r="B2141" t="s">
        <v>2473</v>
      </c>
      <c r="C2141" t="s">
        <v>2515</v>
      </c>
      <c r="D2141">
        <v>4.7</v>
      </c>
      <c r="E2141">
        <v>879</v>
      </c>
      <c r="F2141">
        <v>0</v>
      </c>
      <c r="G2141">
        <v>0</v>
      </c>
      <c r="H2141">
        <v>1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1</v>
      </c>
      <c r="S2141">
        <v>0</v>
      </c>
      <c r="T2141">
        <v>0</v>
      </c>
      <c r="U2141" t="b">
        <f t="shared" si="67"/>
        <v>0</v>
      </c>
      <c r="V2141" t="str">
        <f t="shared" si="66"/>
        <v>Levada do Caldeirao Verde</v>
      </c>
      <c r="W2141" s="1" t="str">
        <f>VLOOKUP(V2141,Attractions!C:G,4,0)</f>
        <v>Hiking Trails</v>
      </c>
    </row>
    <row r="2142" spans="1:23">
      <c r="A2142" t="s">
        <v>114</v>
      </c>
      <c r="B2142" t="s">
        <v>2473</v>
      </c>
      <c r="C2142" t="s">
        <v>2516</v>
      </c>
      <c r="D2142">
        <v>4.8</v>
      </c>
      <c r="E2142">
        <v>629</v>
      </c>
      <c r="F2142">
        <v>0</v>
      </c>
      <c r="G2142">
        <v>0</v>
      </c>
      <c r="H2142">
        <v>1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1</v>
      </c>
      <c r="S2142">
        <v>0</v>
      </c>
      <c r="T2142">
        <v>0</v>
      </c>
      <c r="U2142" t="b">
        <f t="shared" si="67"/>
        <v>0</v>
      </c>
      <c r="V2142" t="str">
        <f t="shared" si="66"/>
        <v>Pico do Arieiro</v>
      </c>
      <c r="W2142" s="1" t="str">
        <f>VLOOKUP(V2142,Attractions!C:G,4,0)</f>
        <v>Mountains</v>
      </c>
    </row>
    <row r="2143" spans="1:23">
      <c r="A2143" t="s">
        <v>114</v>
      </c>
      <c r="B2143" t="s">
        <v>2473</v>
      </c>
      <c r="C2143" t="s">
        <v>2517</v>
      </c>
      <c r="D2143">
        <v>4.3</v>
      </c>
      <c r="E2143">
        <v>1092</v>
      </c>
      <c r="F2143">
        <v>0</v>
      </c>
      <c r="G2143">
        <v>0</v>
      </c>
      <c r="H2143">
        <v>1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1</v>
      </c>
      <c r="S2143">
        <v>0</v>
      </c>
      <c r="T2143">
        <v>0</v>
      </c>
      <c r="U2143" t="b">
        <f t="shared" si="67"/>
        <v>0</v>
      </c>
      <c r="V2143" t="str">
        <f t="shared" si="66"/>
        <v>Levada das 25 Fontes / 25 Fountains Levada</v>
      </c>
      <c r="W2143" s="1" t="str">
        <f>VLOOKUP(V2143,Attractions!C:G,4,0)</f>
        <v>Hiking Trails</v>
      </c>
    </row>
    <row r="2144" spans="1:23">
      <c r="A2144" t="s">
        <v>114</v>
      </c>
      <c r="B2144" t="s">
        <v>2473</v>
      </c>
      <c r="C2144" t="s">
        <v>2518</v>
      </c>
      <c r="D2144">
        <v>3.9</v>
      </c>
      <c r="E2144">
        <v>1877</v>
      </c>
      <c r="F2144">
        <v>0</v>
      </c>
      <c r="G2144">
        <v>0</v>
      </c>
      <c r="H2144">
        <v>0</v>
      </c>
      <c r="I2144">
        <v>0</v>
      </c>
      <c r="J2144">
        <v>1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 t="b">
        <f t="shared" si="67"/>
        <v>0</v>
      </c>
      <c r="V2144" t="str">
        <f t="shared" si="66"/>
        <v>CR7 Museum</v>
      </c>
      <c r="W2144" s="1" t="str">
        <f>VLOOKUP(V2144,Attractions!C:G,4,0)</f>
        <v>Speciality Museums</v>
      </c>
    </row>
    <row r="2145" spans="1:23">
      <c r="A2145" t="s">
        <v>114</v>
      </c>
      <c r="B2145" t="s">
        <v>2473</v>
      </c>
      <c r="C2145" t="s">
        <v>2519</v>
      </c>
      <c r="D2145">
        <v>4.4000000000000004</v>
      </c>
      <c r="E2145">
        <v>1216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1</v>
      </c>
      <c r="P2145">
        <v>0</v>
      </c>
      <c r="Q2145">
        <v>0</v>
      </c>
      <c r="R2145">
        <v>0</v>
      </c>
      <c r="S2145">
        <v>0</v>
      </c>
      <c r="T2145">
        <v>0</v>
      </c>
      <c r="U2145" t="b">
        <f t="shared" si="67"/>
        <v>0</v>
      </c>
      <c r="V2145" t="str">
        <f t="shared" si="66"/>
        <v>Telefericos da Madeira (Funchal Cable Car)</v>
      </c>
      <c r="W2145" s="1" t="str">
        <f>VLOOKUP(V2145,Attractions!C:G,4,0)</f>
        <v>Trams</v>
      </c>
    </row>
    <row r="2146" spans="1:23">
      <c r="A2146" t="s">
        <v>114</v>
      </c>
      <c r="B2146" t="s">
        <v>2473</v>
      </c>
      <c r="C2146" t="s">
        <v>2520</v>
      </c>
      <c r="D2146">
        <v>4.3</v>
      </c>
      <c r="E2146">
        <v>1265</v>
      </c>
      <c r="F2146">
        <v>0</v>
      </c>
      <c r="G2146">
        <v>0</v>
      </c>
      <c r="H2146">
        <v>1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 t="b">
        <f t="shared" si="67"/>
        <v>0</v>
      </c>
      <c r="V2146" t="str">
        <f t="shared" si="66"/>
        <v>Monte Municipal Garden</v>
      </c>
      <c r="W2146" s="1" t="str">
        <f>VLOOKUP(V2146,Attractions!C:G,4,0)</f>
        <v>Gardens</v>
      </c>
    </row>
    <row r="2147" spans="1:23">
      <c r="A2147" t="s">
        <v>114</v>
      </c>
      <c r="B2147" t="s">
        <v>2473</v>
      </c>
      <c r="C2147" t="s">
        <v>2521</v>
      </c>
      <c r="D2147">
        <v>4.4000000000000004</v>
      </c>
      <c r="E2147">
        <v>2126</v>
      </c>
      <c r="F2147">
        <v>0</v>
      </c>
      <c r="G2147">
        <v>0</v>
      </c>
      <c r="H2147">
        <v>1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 t="b">
        <f t="shared" si="67"/>
        <v>0</v>
      </c>
      <c r="V2147" t="str">
        <f t="shared" si="66"/>
        <v>Santa Catarina Park</v>
      </c>
      <c r="W2147" s="1" t="str">
        <f>VLOOKUP(V2147,Attractions!C:G,4,0)</f>
        <v>Parks</v>
      </c>
    </row>
    <row r="2148" spans="1:23">
      <c r="A2148" t="s">
        <v>114</v>
      </c>
      <c r="B2148" t="s">
        <v>2473</v>
      </c>
      <c r="C2148" t="s">
        <v>2522</v>
      </c>
      <c r="D2148">
        <v>4.5</v>
      </c>
      <c r="E2148">
        <v>508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1</v>
      </c>
      <c r="T2148">
        <v>0</v>
      </c>
      <c r="U2148" t="b">
        <f t="shared" si="67"/>
        <v>0</v>
      </c>
      <c r="V2148" t="str">
        <f t="shared" si="66"/>
        <v>Faja dos Padres</v>
      </c>
      <c r="W2148" s="1" t="str">
        <f>VLOOKUP(V2148,Attractions!C:G,4,0)</f>
        <v>Points of Interest • Landmarks</v>
      </c>
    </row>
    <row r="2149" spans="1:23">
      <c r="A2149" t="s">
        <v>114</v>
      </c>
      <c r="B2149" t="s">
        <v>2473</v>
      </c>
      <c r="C2149" t="s">
        <v>2523</v>
      </c>
      <c r="D2149">
        <v>4.3</v>
      </c>
      <c r="E2149">
        <v>956</v>
      </c>
      <c r="F2149">
        <v>0</v>
      </c>
      <c r="G2149">
        <v>0</v>
      </c>
      <c r="H2149">
        <v>1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 t="b">
        <f t="shared" si="67"/>
        <v>0</v>
      </c>
      <c r="V2149" t="str">
        <f t="shared" si="66"/>
        <v>Rua de Santa Maria</v>
      </c>
      <c r="W2149" s="1" t="str">
        <f>VLOOKUP(V2149,Attractions!C:G,4,0)</f>
        <v>Scenic Walking Areas</v>
      </c>
    </row>
    <row r="2150" spans="1:23">
      <c r="A2150" t="s">
        <v>114</v>
      </c>
      <c r="B2150" t="s">
        <v>2473</v>
      </c>
      <c r="C2150" t="s">
        <v>2524</v>
      </c>
      <c r="D2150">
        <v>4.8</v>
      </c>
      <c r="E2150">
        <v>240</v>
      </c>
      <c r="F2150">
        <v>0</v>
      </c>
      <c r="G2150">
        <v>0</v>
      </c>
      <c r="H2150">
        <v>0</v>
      </c>
      <c r="I2150">
        <v>1</v>
      </c>
      <c r="J2150">
        <v>1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 t="b">
        <f t="shared" si="67"/>
        <v>0</v>
      </c>
      <c r="V2150" t="str">
        <f t="shared" si="66"/>
        <v>3D Fun Art Museum Funchal</v>
      </c>
      <c r="W2150" s="1" t="str">
        <f>VLOOKUP(V2150,Attractions!C:G,4,0)</f>
        <v>Art Galleries • Art Museums</v>
      </c>
    </row>
    <row r="2151" spans="1:23">
      <c r="A2151" t="s">
        <v>114</v>
      </c>
      <c r="B2151" t="s">
        <v>2473</v>
      </c>
      <c r="C2151" t="s">
        <v>2526</v>
      </c>
      <c r="D2151">
        <v>4.5</v>
      </c>
      <c r="E2151">
        <v>270</v>
      </c>
      <c r="F2151">
        <v>0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1</v>
      </c>
      <c r="T2151">
        <v>0</v>
      </c>
      <c r="U2151" t="b">
        <f t="shared" si="67"/>
        <v>0</v>
      </c>
      <c r="V2151" t="str">
        <f t="shared" si="66"/>
        <v>Miradouro da Ponta do Rosto</v>
      </c>
      <c r="W2151" s="1" t="str">
        <f>VLOOKUP(V2151,Attractions!C:G,4,0)</f>
        <v>Lookouts</v>
      </c>
    </row>
    <row r="2152" spans="1:23">
      <c r="A2152" t="s">
        <v>114</v>
      </c>
      <c r="B2152" t="s">
        <v>2473</v>
      </c>
      <c r="C2152" t="s">
        <v>2527</v>
      </c>
      <c r="D2152">
        <v>4</v>
      </c>
      <c r="E2152">
        <v>516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 t="b">
        <f t="shared" si="67"/>
        <v>0</v>
      </c>
      <c r="V2152" t="str">
        <f t="shared" si="66"/>
        <v>La Vie Funchal Shopping Center</v>
      </c>
      <c r="W2152" s="1" t="str">
        <f>VLOOKUP(V2152,Attractions!C:G,4,0)</f>
        <v>Shopping Malls</v>
      </c>
    </row>
    <row r="2153" spans="1:23">
      <c r="A2153" t="s">
        <v>114</v>
      </c>
      <c r="B2153" t="s">
        <v>2473</v>
      </c>
      <c r="C2153" t="s">
        <v>2528</v>
      </c>
      <c r="D2153">
        <v>4.8</v>
      </c>
      <c r="E2153">
        <v>146</v>
      </c>
      <c r="F2153">
        <v>0</v>
      </c>
      <c r="G2153">
        <v>0</v>
      </c>
      <c r="H2153">
        <v>1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 t="b">
        <f t="shared" si="67"/>
        <v>0</v>
      </c>
      <c r="V2153" t="str">
        <f t="shared" si="66"/>
        <v>Laurisilva Forest</v>
      </c>
      <c r="W2153" s="1" t="str">
        <f>VLOOKUP(V2153,Attractions!C:G,4,0)</f>
        <v>Nature • Wildlife Areas • Forests</v>
      </c>
    </row>
    <row r="2154" spans="1:23">
      <c r="A2154" t="s">
        <v>114</v>
      </c>
      <c r="B2154" t="s">
        <v>2473</v>
      </c>
      <c r="C2154" t="s">
        <v>2529</v>
      </c>
      <c r="D2154">
        <v>4.2</v>
      </c>
      <c r="E2154">
        <v>1524</v>
      </c>
      <c r="F2154">
        <v>0</v>
      </c>
      <c r="G2154">
        <v>1</v>
      </c>
      <c r="H2154">
        <v>0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1</v>
      </c>
      <c r="T2154">
        <v>0</v>
      </c>
      <c r="U2154" t="b">
        <f t="shared" si="67"/>
        <v>0</v>
      </c>
      <c r="V2154" t="str">
        <f t="shared" si="66"/>
        <v>Church of Our Lady of Monte</v>
      </c>
      <c r="W2154" s="1" t="str">
        <f>VLOOKUP(V2154,Attractions!C:G,4,0)</f>
        <v>Churches • Cathedrals</v>
      </c>
    </row>
    <row r="2155" spans="1:23">
      <c r="A2155" t="s">
        <v>114</v>
      </c>
      <c r="B2155" t="s">
        <v>2473</v>
      </c>
      <c r="C2155" t="s">
        <v>2530</v>
      </c>
      <c r="D2155">
        <v>3.8</v>
      </c>
      <c r="E2155">
        <v>1526</v>
      </c>
      <c r="F2155">
        <v>0</v>
      </c>
      <c r="G2155">
        <v>0</v>
      </c>
      <c r="H2155">
        <v>1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 t="b">
        <f t="shared" si="67"/>
        <v>0</v>
      </c>
      <c r="V2155" t="str">
        <f t="shared" si="66"/>
        <v>Sao Vicente Caves &amp; Volcanism Centre</v>
      </c>
      <c r="W2155" s="1" t="str">
        <f>VLOOKUP(V2155,Attractions!C:G,4,0)</f>
        <v>Caverns • Caves</v>
      </c>
    </row>
    <row r="2156" spans="1:23">
      <c r="A2156" t="s">
        <v>114</v>
      </c>
      <c r="B2156" t="s">
        <v>2473</v>
      </c>
      <c r="C2156" t="s">
        <v>2531</v>
      </c>
      <c r="D2156">
        <v>4.0999999999999996</v>
      </c>
      <c r="E2156">
        <v>413</v>
      </c>
      <c r="F2156">
        <v>0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0</v>
      </c>
      <c r="S2156">
        <v>0</v>
      </c>
      <c r="T2156">
        <v>0</v>
      </c>
      <c r="U2156" t="b">
        <f t="shared" si="67"/>
        <v>0</v>
      </c>
      <c r="V2156" t="str">
        <f t="shared" si="66"/>
        <v>Praia da Calheta</v>
      </c>
      <c r="W2156" s="1" t="str">
        <f>VLOOKUP(V2156,Attractions!C:G,4,0)</f>
        <v>Beaches</v>
      </c>
    </row>
    <row r="2157" spans="1:23">
      <c r="A2157" t="s">
        <v>114</v>
      </c>
      <c r="B2157" t="s">
        <v>2473</v>
      </c>
      <c r="C2157" t="s">
        <v>2532</v>
      </c>
      <c r="D2157">
        <v>4.7</v>
      </c>
      <c r="E2157">
        <v>202</v>
      </c>
      <c r="F2157">
        <v>0</v>
      </c>
      <c r="G2157">
        <v>0</v>
      </c>
      <c r="H2157">
        <v>1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1</v>
      </c>
      <c r="S2157">
        <v>1</v>
      </c>
      <c r="T2157">
        <v>0</v>
      </c>
      <c r="U2157" t="b">
        <f t="shared" si="67"/>
        <v>0</v>
      </c>
      <c r="V2157" t="str">
        <f t="shared" si="66"/>
        <v>Cabo Girao Skywalk</v>
      </c>
      <c r="W2157" s="1" t="str">
        <f>VLOOKUP(V2157,Attractions!C:G,4,0)</f>
        <v>Lookouts • Hiking Trails</v>
      </c>
    </row>
    <row r="2158" spans="1:23">
      <c r="A2158" t="s">
        <v>114</v>
      </c>
      <c r="B2158" t="s">
        <v>2473</v>
      </c>
      <c r="C2158" t="s">
        <v>2533</v>
      </c>
      <c r="D2158">
        <v>4.3</v>
      </c>
      <c r="E2158">
        <v>105</v>
      </c>
      <c r="F2158">
        <v>0</v>
      </c>
      <c r="G2158">
        <v>0</v>
      </c>
      <c r="H2158">
        <v>1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1</v>
      </c>
      <c r="S2158">
        <v>0</v>
      </c>
      <c r="T2158">
        <v>0</v>
      </c>
      <c r="U2158" t="b">
        <f t="shared" si="67"/>
        <v>0</v>
      </c>
      <c r="V2158" t="str">
        <f t="shared" si="66"/>
        <v>Levada do Alecrim</v>
      </c>
      <c r="W2158" s="1" t="str">
        <f>VLOOKUP(V2158,Attractions!C:G,4,0)</f>
        <v>Mountains • Waterfalls</v>
      </c>
    </row>
    <row r="2159" spans="1:23">
      <c r="A2159" t="s">
        <v>114</v>
      </c>
      <c r="B2159" t="s">
        <v>2473</v>
      </c>
      <c r="C2159" t="s">
        <v>2535</v>
      </c>
      <c r="D2159">
        <v>4.9000000000000004</v>
      </c>
      <c r="E2159">
        <v>304</v>
      </c>
      <c r="F2159">
        <v>0</v>
      </c>
      <c r="G2159">
        <v>0</v>
      </c>
      <c r="H2159">
        <v>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 t="b">
        <f t="shared" si="67"/>
        <v>0</v>
      </c>
      <c r="V2159" t="str">
        <f t="shared" si="66"/>
        <v>Museu de Arte Sacra do Funchal</v>
      </c>
      <c r="W2159" s="1" t="str">
        <f>VLOOKUP(V2159,Attractions!C:G,4,0)</f>
        <v>Art Galleries</v>
      </c>
    </row>
    <row r="2160" spans="1:23">
      <c r="A2160" t="s">
        <v>114</v>
      </c>
      <c r="B2160" t="s">
        <v>2473</v>
      </c>
      <c r="C2160" t="s">
        <v>2536</v>
      </c>
      <c r="D2160">
        <v>4.3</v>
      </c>
      <c r="E2160">
        <v>509</v>
      </c>
      <c r="F2160">
        <v>1</v>
      </c>
      <c r="G2160">
        <v>1</v>
      </c>
      <c r="H2160">
        <v>0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1</v>
      </c>
      <c r="T2160">
        <v>0</v>
      </c>
      <c r="U2160" t="b">
        <f t="shared" si="67"/>
        <v>0</v>
      </c>
      <c r="V2160" t="str">
        <f t="shared" si="66"/>
        <v>Convento de Santa Clara</v>
      </c>
      <c r="W2160" s="1" t="str">
        <f>VLOOKUP(V2160,Attractions!C:G,4,0)</f>
        <v>Historic Sites • Churches • Cathedrals</v>
      </c>
    </row>
    <row r="2161" spans="1:23">
      <c r="A2161" t="s">
        <v>114</v>
      </c>
      <c r="B2161" t="s">
        <v>2473</v>
      </c>
      <c r="C2161" t="s">
        <v>2537</v>
      </c>
      <c r="D2161">
        <v>3.5</v>
      </c>
      <c r="E2161">
        <v>970</v>
      </c>
      <c r="F2161">
        <v>1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 t="b">
        <f t="shared" si="67"/>
        <v>0</v>
      </c>
      <c r="V2161" t="str">
        <f t="shared" si="66"/>
        <v>Santana (Traditional Houses)</v>
      </c>
      <c r="W2161" s="1" t="str">
        <f>VLOOKUP(V2161,Attractions!C:G,4,0)</f>
        <v>Historic Sites</v>
      </c>
    </row>
    <row r="2162" spans="1:23">
      <c r="A2162" t="s">
        <v>113</v>
      </c>
      <c r="B2162" t="s">
        <v>2473</v>
      </c>
      <c r="C2162" t="s">
        <v>2538</v>
      </c>
      <c r="D2162">
        <v>4.5999999999999996</v>
      </c>
      <c r="E2162">
        <v>25406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0</v>
      </c>
      <c r="R2162">
        <v>0</v>
      </c>
      <c r="S2162">
        <v>1</v>
      </c>
      <c r="T2162">
        <v>1</v>
      </c>
      <c r="U2162" t="b">
        <f t="shared" si="67"/>
        <v>0</v>
      </c>
      <c r="V2162" t="str">
        <f t="shared" si="66"/>
        <v>Dom Luís I Bridge</v>
      </c>
      <c r="W2162" s="1" t="str">
        <f>VLOOKUP(V2162,Attractions!C:G,4,0)</f>
        <v>Bridges</v>
      </c>
    </row>
    <row r="2163" spans="1:23">
      <c r="A2163" t="s">
        <v>113</v>
      </c>
      <c r="B2163" t="s">
        <v>2473</v>
      </c>
      <c r="C2163" t="s">
        <v>2539</v>
      </c>
      <c r="D2163">
        <v>4.5</v>
      </c>
      <c r="E2163">
        <v>7606</v>
      </c>
      <c r="F2163">
        <v>0</v>
      </c>
      <c r="G2163">
        <v>0</v>
      </c>
      <c r="H2163">
        <v>1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 t="b">
        <f t="shared" si="67"/>
        <v>0</v>
      </c>
      <c r="V2163" t="str">
        <f t="shared" si="66"/>
        <v>Douro River</v>
      </c>
      <c r="W2163" s="1" t="str">
        <f>VLOOKUP(V2163,Attractions!C:G,4,0)</f>
        <v>Bodies of Water</v>
      </c>
    </row>
    <row r="2164" spans="1:23">
      <c r="A2164" t="s">
        <v>113</v>
      </c>
      <c r="B2164" t="s">
        <v>2473</v>
      </c>
      <c r="C2164" t="s">
        <v>2540</v>
      </c>
      <c r="D2164">
        <v>4.5</v>
      </c>
      <c r="E2164">
        <v>17124</v>
      </c>
      <c r="F2164">
        <v>0</v>
      </c>
      <c r="G2164">
        <v>0</v>
      </c>
      <c r="H2164">
        <v>0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1</v>
      </c>
      <c r="P2164">
        <v>0</v>
      </c>
      <c r="Q2164">
        <v>0</v>
      </c>
      <c r="R2164">
        <v>0</v>
      </c>
      <c r="S2164">
        <v>0</v>
      </c>
      <c r="T2164">
        <v>1</v>
      </c>
      <c r="U2164" t="b">
        <f t="shared" si="67"/>
        <v>0</v>
      </c>
      <c r="V2164" t="str">
        <f t="shared" si="66"/>
        <v>Sao Bento Railway Station</v>
      </c>
      <c r="W2164" s="1" t="str">
        <f>VLOOKUP(V2164,Attractions!C:G,4,0)</f>
        <v>Rail Services • Architectural Buildings</v>
      </c>
    </row>
    <row r="2165" spans="1:23">
      <c r="A2165" t="s">
        <v>113</v>
      </c>
      <c r="B2165" t="s">
        <v>2473</v>
      </c>
      <c r="C2165" t="s">
        <v>2542</v>
      </c>
      <c r="D2165">
        <v>4.5999999999999996</v>
      </c>
      <c r="E2165">
        <v>11111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</v>
      </c>
      <c r="M2165">
        <v>0</v>
      </c>
      <c r="N2165">
        <v>0</v>
      </c>
      <c r="O2165">
        <v>1</v>
      </c>
      <c r="P2165">
        <v>0</v>
      </c>
      <c r="Q2165">
        <v>0</v>
      </c>
      <c r="R2165">
        <v>0</v>
      </c>
      <c r="S2165">
        <v>0</v>
      </c>
      <c r="T2165">
        <v>0</v>
      </c>
      <c r="U2165" t="b">
        <f t="shared" si="67"/>
        <v>0</v>
      </c>
      <c r="V2165" t="str">
        <f t="shared" si="66"/>
        <v>Ribeira do Porto</v>
      </c>
      <c r="W2165" s="1" t="str">
        <f>VLOOKUP(V2165,Attractions!C:G,4,0)</f>
        <v>Marinas • Piers • Boardwalks</v>
      </c>
    </row>
    <row r="2166" spans="1:23">
      <c r="A2166" t="s">
        <v>113</v>
      </c>
      <c r="B2166" t="s">
        <v>2473</v>
      </c>
      <c r="C2166" t="s">
        <v>2544</v>
      </c>
      <c r="D2166">
        <v>4.4000000000000004</v>
      </c>
      <c r="E2166">
        <v>5821</v>
      </c>
      <c r="F2166">
        <v>1</v>
      </c>
      <c r="G2166">
        <v>0</v>
      </c>
      <c r="H2166">
        <v>0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 t="b">
        <f t="shared" si="67"/>
        <v>0</v>
      </c>
      <c r="V2166" t="str">
        <f t="shared" si="66"/>
        <v>Palacio da Bolsa</v>
      </c>
      <c r="W2166" s="1" t="str">
        <f>VLOOKUP(V2166,Attractions!C:G,4,0)</f>
        <v>Historic Sites • Architectural Buildings</v>
      </c>
    </row>
    <row r="2167" spans="1:23">
      <c r="A2167" t="s">
        <v>113</v>
      </c>
      <c r="B2167" t="s">
        <v>2473</v>
      </c>
      <c r="C2167" t="s">
        <v>2545</v>
      </c>
      <c r="D2167">
        <v>4.3</v>
      </c>
      <c r="E2167">
        <v>8914</v>
      </c>
      <c r="F2167">
        <v>0</v>
      </c>
      <c r="G2167">
        <v>1</v>
      </c>
      <c r="H2167">
        <v>0</v>
      </c>
      <c r="I2167">
        <v>1</v>
      </c>
      <c r="J2167">
        <v>0</v>
      </c>
      <c r="K2167">
        <v>0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1</v>
      </c>
      <c r="T2167">
        <v>0</v>
      </c>
      <c r="U2167" t="b">
        <f t="shared" si="67"/>
        <v>0</v>
      </c>
      <c r="V2167" t="str">
        <f t="shared" si="66"/>
        <v>Torre dos Clérigos</v>
      </c>
      <c r="W2167" s="1" t="str">
        <f>VLOOKUP(V2167,Attractions!C:G,4,0)</f>
        <v>Observation Decks • Towers • Churches • Cathedrals</v>
      </c>
    </row>
    <row r="2168" spans="1:23">
      <c r="A2168" t="s">
        <v>113</v>
      </c>
      <c r="B2168" t="s">
        <v>2473</v>
      </c>
      <c r="C2168" t="s">
        <v>2547</v>
      </c>
      <c r="D2168">
        <v>4.2</v>
      </c>
      <c r="E2168">
        <v>5056</v>
      </c>
      <c r="F2168">
        <v>1</v>
      </c>
      <c r="G2168">
        <v>1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 t="b">
        <f t="shared" si="67"/>
        <v>0</v>
      </c>
      <c r="V2168" t="str">
        <f t="shared" si="66"/>
        <v>Porto Cathedral (Se Catedral)</v>
      </c>
      <c r="W2168" s="1" t="str">
        <f>VLOOKUP(V2168,Attractions!C:G,4,0)</f>
        <v>Historic Sites • Religious Sites</v>
      </c>
    </row>
    <row r="2169" spans="1:23">
      <c r="A2169" t="s">
        <v>113</v>
      </c>
      <c r="B2169" t="s">
        <v>2473</v>
      </c>
      <c r="C2169" t="s">
        <v>2548</v>
      </c>
      <c r="D2169">
        <v>3.8</v>
      </c>
      <c r="E2169">
        <v>2208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1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1</v>
      </c>
      <c r="T2169">
        <v>0</v>
      </c>
      <c r="U2169" t="b">
        <f t="shared" si="67"/>
        <v>0</v>
      </c>
      <c r="V2169" t="str">
        <f t="shared" si="66"/>
        <v>Mercado do Bolhao</v>
      </c>
      <c r="W2169" s="1" t="str">
        <f>VLOOKUP(V2169,Attractions!C:G,4,0)</f>
        <v>Points of Interest • Landmarks • Farmers Markets</v>
      </c>
    </row>
    <row r="2170" spans="1:23">
      <c r="A2170" t="s">
        <v>113</v>
      </c>
      <c r="B2170" t="s">
        <v>2473</v>
      </c>
      <c r="C2170" t="s">
        <v>2550</v>
      </c>
      <c r="D2170">
        <v>4.3</v>
      </c>
      <c r="E2170">
        <v>3684</v>
      </c>
      <c r="F2170">
        <v>1</v>
      </c>
      <c r="G2170">
        <v>1</v>
      </c>
      <c r="H2170">
        <v>0</v>
      </c>
      <c r="I2170">
        <v>1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1</v>
      </c>
      <c r="T2170">
        <v>0</v>
      </c>
      <c r="U2170" t="b">
        <f t="shared" si="67"/>
        <v>0</v>
      </c>
      <c r="V2170" t="str">
        <f t="shared" si="66"/>
        <v>Church of Sao Francisco</v>
      </c>
      <c r="W2170" s="1" t="str">
        <f>VLOOKUP(V2170,Attractions!C:G,4,0)</f>
        <v>Historic Sites • Churches • Cathedrals</v>
      </c>
    </row>
    <row r="2171" spans="1:23">
      <c r="A2171" t="s">
        <v>113</v>
      </c>
      <c r="B2171" t="s">
        <v>2473</v>
      </c>
      <c r="C2171" t="s">
        <v>2551</v>
      </c>
      <c r="D2171">
        <v>3.9</v>
      </c>
      <c r="E2171">
        <v>2239</v>
      </c>
      <c r="F2171">
        <v>0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 t="b">
        <f t="shared" si="67"/>
        <v>0</v>
      </c>
      <c r="V2171" t="str">
        <f t="shared" si="66"/>
        <v>Jardins do Palacio de Cristal</v>
      </c>
      <c r="W2171" s="1" t="str">
        <f>VLOOKUP(V2171,Attractions!C:G,4,0)</f>
        <v>Gardens</v>
      </c>
    </row>
    <row r="2172" spans="1:23">
      <c r="A2172" t="s">
        <v>113</v>
      </c>
      <c r="B2172" t="s">
        <v>2473</v>
      </c>
      <c r="C2172" t="s">
        <v>2552</v>
      </c>
      <c r="D2172">
        <v>4.4000000000000004</v>
      </c>
      <c r="E2172">
        <v>1278</v>
      </c>
      <c r="F2172">
        <v>0</v>
      </c>
      <c r="G2172">
        <v>1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 t="b">
        <f t="shared" si="67"/>
        <v>0</v>
      </c>
      <c r="V2172" t="str">
        <f t="shared" si="66"/>
        <v>Church of Saint Ildefonso</v>
      </c>
      <c r="W2172" s="1" t="str">
        <f>VLOOKUP(V2172,Attractions!C:G,4,0)</f>
        <v>Religious Sites</v>
      </c>
    </row>
    <row r="2173" spans="1:23">
      <c r="A2173" t="s">
        <v>113</v>
      </c>
      <c r="B2173" t="s">
        <v>2473</v>
      </c>
      <c r="C2173" t="s">
        <v>2553</v>
      </c>
      <c r="D2173">
        <v>4.3</v>
      </c>
      <c r="E2173">
        <v>1430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</v>
      </c>
      <c r="M2173">
        <v>1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 t="b">
        <f t="shared" si="67"/>
        <v>0</v>
      </c>
      <c r="V2173" t="str">
        <f t="shared" si="66"/>
        <v>Mercado Bom Sucesso</v>
      </c>
      <c r="W2173" s="1" t="str">
        <f>VLOOKUP(V2173,Attractions!C:G,4,0)</f>
        <v>Farmers Markets</v>
      </c>
    </row>
    <row r="2174" spans="1:23">
      <c r="A2174" t="s">
        <v>113</v>
      </c>
      <c r="B2174" t="s">
        <v>2473</v>
      </c>
      <c r="C2174" t="s">
        <v>2554</v>
      </c>
      <c r="D2174">
        <v>4.5</v>
      </c>
      <c r="E2174">
        <v>2092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1</v>
      </c>
      <c r="T2174">
        <v>0</v>
      </c>
      <c r="U2174" t="b">
        <f t="shared" si="67"/>
        <v>0</v>
      </c>
      <c r="V2174" t="str">
        <f t="shared" si="66"/>
        <v>Estadio do Dragao</v>
      </c>
      <c r="W2174" s="1" t="str">
        <f>VLOOKUP(V2174,Attractions!C:G,4,0)</f>
        <v>Points of Interest • Landmarks • Arenas • Stadiums</v>
      </c>
    </row>
    <row r="2175" spans="1:23">
      <c r="A2175" t="s">
        <v>113</v>
      </c>
      <c r="B2175" t="s">
        <v>2473</v>
      </c>
      <c r="C2175" t="s">
        <v>2556</v>
      </c>
      <c r="D2175">
        <v>4.0999999999999996</v>
      </c>
      <c r="E2175">
        <v>2763</v>
      </c>
      <c r="F2175">
        <v>0</v>
      </c>
      <c r="G2175">
        <v>0</v>
      </c>
      <c r="H2175">
        <v>0</v>
      </c>
      <c r="I2175">
        <v>1</v>
      </c>
      <c r="J2175">
        <v>1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 t="b">
        <f t="shared" si="67"/>
        <v>0</v>
      </c>
      <c r="V2175" t="str">
        <f t="shared" si="66"/>
        <v>Fundaçao Serralves</v>
      </c>
      <c r="W2175" s="1" t="str">
        <f>VLOOKUP(V2175,Attractions!C:G,4,0)</f>
        <v>Art Museums</v>
      </c>
    </row>
    <row r="2176" spans="1:23">
      <c r="A2176" t="s">
        <v>113</v>
      </c>
      <c r="B2176" t="s">
        <v>2473</v>
      </c>
      <c r="C2176" t="s">
        <v>2557</v>
      </c>
      <c r="D2176">
        <v>4.0999999999999996</v>
      </c>
      <c r="E2176">
        <v>3758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1</v>
      </c>
      <c r="T2176">
        <v>0</v>
      </c>
      <c r="U2176" t="b">
        <f t="shared" si="67"/>
        <v>0</v>
      </c>
      <c r="V2176" t="str">
        <f t="shared" si="66"/>
        <v>Rua Santa Catarina</v>
      </c>
      <c r="W2176" s="1" t="str">
        <f>VLOOKUP(V2176,Attractions!C:G,4,0)</f>
        <v>Points of Interest • Landmarks</v>
      </c>
    </row>
    <row r="2177" spans="1:23">
      <c r="A2177" t="s">
        <v>113</v>
      </c>
      <c r="B2177" t="s">
        <v>2473</v>
      </c>
      <c r="C2177" t="s">
        <v>2558</v>
      </c>
      <c r="D2177">
        <v>4.7</v>
      </c>
      <c r="E2177">
        <v>1702</v>
      </c>
      <c r="F2177">
        <v>0</v>
      </c>
      <c r="G2177">
        <v>0</v>
      </c>
      <c r="H2177">
        <v>0</v>
      </c>
      <c r="I2177">
        <v>1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1</v>
      </c>
      <c r="T2177">
        <v>0</v>
      </c>
      <c r="U2177" t="b">
        <f t="shared" si="67"/>
        <v>0</v>
      </c>
      <c r="V2177" t="str">
        <f t="shared" si="66"/>
        <v>Ponte D. Luis I Bridge</v>
      </c>
      <c r="W2177" s="1" t="str">
        <f>VLOOKUP(V2177,Attractions!C:G,4,0)</f>
        <v>Points of Interest • Landmarks • Architectural Buildings</v>
      </c>
    </row>
    <row r="2178" spans="1:23">
      <c r="A2178" t="s">
        <v>113</v>
      </c>
      <c r="B2178" t="s">
        <v>2473</v>
      </c>
      <c r="C2178" t="s">
        <v>2559</v>
      </c>
      <c r="D2178">
        <v>3.8</v>
      </c>
      <c r="E2178">
        <v>18480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1</v>
      </c>
      <c r="T2178">
        <v>1</v>
      </c>
      <c r="U2178" t="b">
        <f t="shared" si="67"/>
        <v>0</v>
      </c>
      <c r="V2178" t="str">
        <f t="shared" ref="V2178:V2241" si="68">C2178</f>
        <v>Livraria Lello</v>
      </c>
      <c r="W2178" s="1" t="str">
        <f>VLOOKUP(V2178,Attractions!C:G,4,0)</f>
        <v>Speciality • Gift Shops • Points of Interest • Landmarks</v>
      </c>
    </row>
    <row r="2179" spans="1:23">
      <c r="A2179" t="s">
        <v>113</v>
      </c>
      <c r="B2179" t="s">
        <v>2473</v>
      </c>
      <c r="C2179" t="s">
        <v>2561</v>
      </c>
      <c r="D2179">
        <v>4.0999999999999996</v>
      </c>
      <c r="E2179">
        <v>1159</v>
      </c>
      <c r="F2179">
        <v>1</v>
      </c>
      <c r="G2179">
        <v>0</v>
      </c>
      <c r="H2179">
        <v>1</v>
      </c>
      <c r="I2179">
        <v>0</v>
      </c>
      <c r="J2179">
        <v>1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 t="b">
        <f t="shared" ref="U2179:U2242" si="69">IF(AND(F2179=0,G2179=0,H2179=0,I2179=0,J2179=0,L2179=0,M2179=0,N2179=0,O2179=0,P2179=0,Q2179=0,R2179=0,S2179=0,K2179=0),TRUE,FALSE)</f>
        <v>0</v>
      </c>
      <c r="V2179" t="str">
        <f t="shared" si="68"/>
        <v>World of Discoveries</v>
      </c>
      <c r="W2179" s="1" t="str">
        <f>VLOOKUP(V2179,Attractions!C:G,4,0)</f>
        <v>Natural History Museums • History Museums</v>
      </c>
    </row>
    <row r="2180" spans="1:23">
      <c r="A2180" t="s">
        <v>113</v>
      </c>
      <c r="B2180" t="s">
        <v>2473</v>
      </c>
      <c r="C2180" t="s">
        <v>2562</v>
      </c>
      <c r="D2180">
        <v>4.3</v>
      </c>
      <c r="E2180">
        <v>1167</v>
      </c>
      <c r="F2180">
        <v>0</v>
      </c>
      <c r="G2180">
        <v>1</v>
      </c>
      <c r="H2180">
        <v>0</v>
      </c>
      <c r="I2180">
        <v>1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1</v>
      </c>
      <c r="T2180">
        <v>0</v>
      </c>
      <c r="U2180" t="b">
        <f t="shared" si="69"/>
        <v>0</v>
      </c>
      <c r="V2180" t="str">
        <f t="shared" si="68"/>
        <v>Church of Carmo</v>
      </c>
      <c r="W2180" s="1" t="str">
        <f>VLOOKUP(V2180,Attractions!C:G,4,0)</f>
        <v>Churches • Cathedrals</v>
      </c>
    </row>
    <row r="2181" spans="1:23">
      <c r="A2181" t="s">
        <v>113</v>
      </c>
      <c r="B2181" t="s">
        <v>2473</v>
      </c>
      <c r="C2181" t="s">
        <v>2563</v>
      </c>
      <c r="D2181">
        <v>4.4000000000000004</v>
      </c>
      <c r="E2181">
        <v>652</v>
      </c>
      <c r="F2181">
        <v>0</v>
      </c>
      <c r="G2181">
        <v>1</v>
      </c>
      <c r="H2181">
        <v>0</v>
      </c>
      <c r="I2181">
        <v>1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1</v>
      </c>
      <c r="T2181">
        <v>0</v>
      </c>
      <c r="U2181" t="b">
        <f t="shared" si="69"/>
        <v>0</v>
      </c>
      <c r="V2181" t="str">
        <f t="shared" si="68"/>
        <v>Igreja de Santo Ildefonso</v>
      </c>
      <c r="W2181" s="1" t="str">
        <f>VLOOKUP(V2181,Attractions!C:G,4,0)</f>
        <v>Churches • Cathedrals</v>
      </c>
    </row>
    <row r="2182" spans="1:23">
      <c r="A2182" t="s">
        <v>113</v>
      </c>
      <c r="B2182" t="s">
        <v>2473</v>
      </c>
      <c r="C2182" t="s">
        <v>2564</v>
      </c>
      <c r="D2182">
        <v>4.2</v>
      </c>
      <c r="E2182">
        <v>2349</v>
      </c>
      <c r="F2182">
        <v>0</v>
      </c>
      <c r="G2182">
        <v>0</v>
      </c>
      <c r="H2182">
        <v>0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 t="b">
        <f t="shared" si="69"/>
        <v>0</v>
      </c>
      <c r="V2182" t="str">
        <f t="shared" si="68"/>
        <v>Casa da Música</v>
      </c>
      <c r="W2182" s="1" t="str">
        <f>VLOOKUP(V2182,Attractions!C:G,4,0)</f>
        <v>Architectural Buildings • Theaters</v>
      </c>
    </row>
    <row r="2183" spans="1:23">
      <c r="A2183" t="s">
        <v>113</v>
      </c>
      <c r="B2183" t="s">
        <v>2473</v>
      </c>
      <c r="C2183" t="s">
        <v>2565</v>
      </c>
      <c r="D2183">
        <v>4</v>
      </c>
      <c r="E2183">
        <v>389</v>
      </c>
      <c r="F2183">
        <v>0</v>
      </c>
      <c r="G2183">
        <v>0</v>
      </c>
      <c r="H2183">
        <v>1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v>0</v>
      </c>
      <c r="T2183">
        <v>0</v>
      </c>
      <c r="U2183" t="b">
        <f t="shared" si="69"/>
        <v>0</v>
      </c>
      <c r="V2183" t="str">
        <f t="shared" si="68"/>
        <v>Praia da Foz</v>
      </c>
      <c r="W2183" s="1" t="str">
        <f>VLOOKUP(V2183,Attractions!C:G,4,0)</f>
        <v>Beaches</v>
      </c>
    </row>
    <row r="2184" spans="1:23">
      <c r="A2184" t="s">
        <v>113</v>
      </c>
      <c r="B2184" t="s">
        <v>2473</v>
      </c>
      <c r="C2184" t="s">
        <v>2566</v>
      </c>
      <c r="D2184">
        <v>4.3</v>
      </c>
      <c r="E2184">
        <v>2065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1</v>
      </c>
      <c r="T2184">
        <v>0</v>
      </c>
      <c r="U2184" t="b">
        <f t="shared" si="69"/>
        <v>0</v>
      </c>
      <c r="V2184" t="str">
        <f t="shared" si="68"/>
        <v>Avenida dos Aliados</v>
      </c>
      <c r="W2184" s="1" t="str">
        <f>VLOOKUP(V2184,Attractions!C:G,4,0)</f>
        <v>Points of Interest • Landmarks</v>
      </c>
    </row>
    <row r="2185" spans="1:23">
      <c r="A2185" t="s">
        <v>113</v>
      </c>
      <c r="B2185" t="s">
        <v>2473</v>
      </c>
      <c r="C2185" t="s">
        <v>2567</v>
      </c>
      <c r="D2185">
        <v>4.8</v>
      </c>
      <c r="E2185">
        <v>117</v>
      </c>
      <c r="F2185">
        <v>0</v>
      </c>
      <c r="G2185">
        <v>0</v>
      </c>
      <c r="H2185">
        <v>0</v>
      </c>
      <c r="I2185">
        <v>1</v>
      </c>
      <c r="J2185">
        <v>1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 t="b">
        <f t="shared" si="69"/>
        <v>0</v>
      </c>
      <c r="V2185" t="str">
        <f t="shared" si="68"/>
        <v>World of Discoveries - Interactive Museum</v>
      </c>
      <c r="W2185" s="1" t="str">
        <f>VLOOKUP(V2185,Attractions!C:G,4,0)</f>
        <v>Art Museums</v>
      </c>
    </row>
    <row r="2186" spans="1:23">
      <c r="A2186" t="s">
        <v>113</v>
      </c>
      <c r="B2186" t="s">
        <v>2473</v>
      </c>
      <c r="C2186" t="s">
        <v>2568</v>
      </c>
      <c r="D2186">
        <v>3.9</v>
      </c>
      <c r="E2186">
        <v>2194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v>0</v>
      </c>
      <c r="S2186">
        <v>0</v>
      </c>
      <c r="T2186">
        <v>0</v>
      </c>
      <c r="U2186" t="b">
        <f t="shared" si="69"/>
        <v>0</v>
      </c>
      <c r="V2186" t="str">
        <f t="shared" si="68"/>
        <v>Guindais Funicular</v>
      </c>
      <c r="W2186" s="1" t="str">
        <f>VLOOKUP(V2186,Attractions!C:G,4,0)</f>
        <v>Scenic Railroads</v>
      </c>
    </row>
    <row r="2187" spans="1:23">
      <c r="A2187" t="s">
        <v>113</v>
      </c>
      <c r="B2187" t="s">
        <v>2473</v>
      </c>
      <c r="C2187" t="s">
        <v>2569</v>
      </c>
      <c r="D2187">
        <v>4.3</v>
      </c>
      <c r="E2187">
        <v>1545</v>
      </c>
      <c r="F2187">
        <v>0</v>
      </c>
      <c r="G2187">
        <v>0</v>
      </c>
      <c r="H2187">
        <v>0</v>
      </c>
      <c r="I2187">
        <v>1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 t="b">
        <f t="shared" si="69"/>
        <v>0</v>
      </c>
      <c r="V2187" t="str">
        <f t="shared" si="68"/>
        <v>Metro do Porto</v>
      </c>
      <c r="W2187" s="1" t="str">
        <f>VLOOKUP(V2187,Attractions!C:G,4,0)</f>
        <v>Architectural Buildings</v>
      </c>
    </row>
    <row r="2188" spans="1:23">
      <c r="A2188" t="s">
        <v>113</v>
      </c>
      <c r="B2188" t="s">
        <v>2473</v>
      </c>
      <c r="C2188" t="s">
        <v>2570</v>
      </c>
      <c r="D2188">
        <v>4.2</v>
      </c>
      <c r="E2188">
        <v>885</v>
      </c>
      <c r="F2188">
        <v>1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 t="b">
        <f t="shared" si="69"/>
        <v>0</v>
      </c>
      <c r="V2188" t="str">
        <f t="shared" si="68"/>
        <v>Rua das Flores</v>
      </c>
      <c r="W2188" s="1" t="str">
        <f>VLOOKUP(V2188,Attractions!C:G,4,0)</f>
        <v>Historic Walking Areas</v>
      </c>
    </row>
    <row r="2189" spans="1:23">
      <c r="A2189" t="s">
        <v>113</v>
      </c>
      <c r="B2189" t="s">
        <v>2473</v>
      </c>
      <c r="C2189" t="s">
        <v>2571</v>
      </c>
      <c r="D2189">
        <v>5</v>
      </c>
      <c r="E2189">
        <v>146</v>
      </c>
      <c r="F2189">
        <v>0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 t="b">
        <f t="shared" si="69"/>
        <v>0</v>
      </c>
      <c r="V2189" t="str">
        <f t="shared" si="68"/>
        <v>Lago Artes</v>
      </c>
      <c r="W2189" s="1" t="str">
        <f>VLOOKUP(V2189,Attractions!C:G,4,0)</f>
        <v>Art Galleries</v>
      </c>
    </row>
    <row r="2190" spans="1:23">
      <c r="A2190" t="s">
        <v>113</v>
      </c>
      <c r="B2190" t="s">
        <v>2473</v>
      </c>
      <c r="C2190" t="s">
        <v>2572</v>
      </c>
      <c r="D2190">
        <v>3.7</v>
      </c>
      <c r="E2190">
        <v>895</v>
      </c>
      <c r="F2190">
        <v>0</v>
      </c>
      <c r="G2190">
        <v>0</v>
      </c>
      <c r="H2190">
        <v>1</v>
      </c>
      <c r="I2190">
        <v>0</v>
      </c>
      <c r="J2190">
        <v>0</v>
      </c>
      <c r="K2190">
        <v>1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 t="b">
        <f t="shared" si="69"/>
        <v>0</v>
      </c>
      <c r="V2190" t="str">
        <f t="shared" si="68"/>
        <v>SEA LIFE Porto</v>
      </c>
      <c r="W2190" s="1" t="str">
        <f>VLOOKUP(V2190,Attractions!C:G,4,0)</f>
        <v>Aquariums</v>
      </c>
    </row>
    <row r="2191" spans="1:23">
      <c r="A2191" t="s">
        <v>113</v>
      </c>
      <c r="B2191" t="s">
        <v>2473</v>
      </c>
      <c r="C2191" t="s">
        <v>2573</v>
      </c>
      <c r="D2191">
        <v>4.5999999999999996</v>
      </c>
      <c r="E2191">
        <v>907</v>
      </c>
      <c r="F2191">
        <v>0</v>
      </c>
      <c r="G2191">
        <v>0</v>
      </c>
      <c r="H2191">
        <v>0</v>
      </c>
      <c r="I2191">
        <v>0</v>
      </c>
      <c r="J2191">
        <v>1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 t="b">
        <f t="shared" si="69"/>
        <v>0</v>
      </c>
      <c r="V2191" t="str">
        <f t="shared" si="68"/>
        <v>FC Porto Museum</v>
      </c>
      <c r="W2191" s="1" t="str">
        <f>VLOOKUP(V2191,Attractions!C:G,4,0)</f>
        <v>Speciality Museums</v>
      </c>
    </row>
    <row r="2192" spans="1:23">
      <c r="A2192" t="s">
        <v>112</v>
      </c>
      <c r="B2192" t="s">
        <v>2473</v>
      </c>
      <c r="C2192" t="s">
        <v>2574</v>
      </c>
      <c r="D2192">
        <v>4.5</v>
      </c>
      <c r="E2192">
        <v>40919</v>
      </c>
      <c r="F2192">
        <v>0</v>
      </c>
      <c r="G2192">
        <v>0</v>
      </c>
      <c r="H2192">
        <v>1</v>
      </c>
      <c r="I2192">
        <v>0</v>
      </c>
      <c r="J2192">
        <v>0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</v>
      </c>
      <c r="U2192" t="b">
        <f t="shared" si="69"/>
        <v>0</v>
      </c>
      <c r="V2192" t="str">
        <f t="shared" si="68"/>
        <v>Oceanário de Lisboa</v>
      </c>
      <c r="W2192" s="1" t="str">
        <f>VLOOKUP(V2192,Attractions!C:G,4,0)</f>
        <v>Aquariums</v>
      </c>
    </row>
    <row r="2193" spans="1:23">
      <c r="A2193" t="s">
        <v>112</v>
      </c>
      <c r="B2193" t="s">
        <v>2473</v>
      </c>
      <c r="C2193" t="s">
        <v>2575</v>
      </c>
      <c r="D2193">
        <v>4.5</v>
      </c>
      <c r="E2193">
        <v>21435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</v>
      </c>
      <c r="U2193" t="b">
        <f t="shared" si="69"/>
        <v>0</v>
      </c>
      <c r="V2193" t="str">
        <f t="shared" si="68"/>
        <v>Alfama</v>
      </c>
      <c r="W2193" s="1" t="str">
        <f>VLOOKUP(V2193,Attractions!C:G,4,0)</f>
        <v>Neighborhoods</v>
      </c>
    </row>
    <row r="2194" spans="1:23">
      <c r="A2194" t="s">
        <v>112</v>
      </c>
      <c r="B2194" t="s">
        <v>2473</v>
      </c>
      <c r="C2194" t="s">
        <v>2576</v>
      </c>
      <c r="D2194">
        <v>4.5</v>
      </c>
      <c r="E2194">
        <v>32897</v>
      </c>
      <c r="F2194">
        <v>1</v>
      </c>
      <c r="G2194">
        <v>0</v>
      </c>
      <c r="H2194">
        <v>0</v>
      </c>
      <c r="I2194">
        <v>1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 t="b">
        <f t="shared" si="69"/>
        <v>0</v>
      </c>
      <c r="V2194" t="str">
        <f t="shared" si="68"/>
        <v>Mosteiro dos Jeronimos</v>
      </c>
      <c r="W2194" s="1" t="str">
        <f>VLOOKUP(V2194,Attractions!C:G,4,0)</f>
        <v>Historic Sites • Architectural Buildings</v>
      </c>
    </row>
    <row r="2195" spans="1:23">
      <c r="A2195" t="s">
        <v>112</v>
      </c>
      <c r="B2195" t="s">
        <v>2473</v>
      </c>
      <c r="C2195" t="s">
        <v>2577</v>
      </c>
      <c r="D2195">
        <v>4.2</v>
      </c>
      <c r="E2195">
        <v>38301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1</v>
      </c>
      <c r="T2195">
        <v>1</v>
      </c>
      <c r="U2195" t="b">
        <f t="shared" si="69"/>
        <v>0</v>
      </c>
      <c r="V2195" t="str">
        <f t="shared" si="68"/>
        <v>Torre de Belem</v>
      </c>
      <c r="W2195" s="1" t="str">
        <f>VLOOKUP(V2195,Attractions!C:G,4,0)</f>
        <v>Points of Interest • Landmarks</v>
      </c>
    </row>
    <row r="2196" spans="1:23">
      <c r="A2196" t="s">
        <v>112</v>
      </c>
      <c r="B2196" t="s">
        <v>2473</v>
      </c>
      <c r="C2196" t="s">
        <v>2578</v>
      </c>
      <c r="D2196">
        <v>4.2</v>
      </c>
      <c r="E2196">
        <v>30835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1</v>
      </c>
      <c r="T2196">
        <v>1</v>
      </c>
      <c r="U2196" t="b">
        <f t="shared" si="69"/>
        <v>0</v>
      </c>
      <c r="V2196" t="str">
        <f t="shared" si="68"/>
        <v>Castelo de S. Jorge</v>
      </c>
      <c r="W2196" s="1" t="str">
        <f>VLOOKUP(V2196,Attractions!C:G,4,0)</f>
        <v>Historic Sites • Castles</v>
      </c>
    </row>
    <row r="2197" spans="1:23">
      <c r="A2197" t="s">
        <v>112</v>
      </c>
      <c r="B2197" t="s">
        <v>2473</v>
      </c>
      <c r="C2197" t="s">
        <v>2579</v>
      </c>
      <c r="D2197">
        <v>4.4000000000000004</v>
      </c>
      <c r="E2197">
        <v>13074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 t="b">
        <f t="shared" si="69"/>
        <v>0</v>
      </c>
      <c r="V2197" t="str">
        <f t="shared" si="68"/>
        <v>Bairro Alto</v>
      </c>
      <c r="W2197" s="1" t="str">
        <f>VLOOKUP(V2197,Attractions!C:G,4,0)</f>
        <v>Neighborhoods</v>
      </c>
    </row>
    <row r="2198" spans="1:23">
      <c r="A2198" t="s">
        <v>112</v>
      </c>
      <c r="B2198" t="s">
        <v>2473</v>
      </c>
      <c r="C2198" t="s">
        <v>2580</v>
      </c>
      <c r="D2198">
        <v>4.4000000000000004</v>
      </c>
      <c r="E2198">
        <v>17246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1</v>
      </c>
      <c r="T2198">
        <v>1</v>
      </c>
      <c r="U2198" t="b">
        <f t="shared" si="69"/>
        <v>0</v>
      </c>
      <c r="V2198" t="str">
        <f t="shared" si="68"/>
        <v>Praça do Comércio (Commerce Square)</v>
      </c>
      <c r="W2198" s="1" t="str">
        <f>VLOOKUP(V2198,Attractions!C:G,4,0)</f>
        <v>Points of Interest • Landmarks</v>
      </c>
    </row>
    <row r="2199" spans="1:23">
      <c r="A2199" t="s">
        <v>112</v>
      </c>
      <c r="B2199" t="s">
        <v>2473</v>
      </c>
      <c r="C2199" t="s">
        <v>2581</v>
      </c>
      <c r="D2199">
        <v>4.5999999999999996</v>
      </c>
      <c r="E2199">
        <v>8700</v>
      </c>
      <c r="F2199">
        <v>0</v>
      </c>
      <c r="G2199">
        <v>0</v>
      </c>
      <c r="H2199">
        <v>0</v>
      </c>
      <c r="I2199">
        <v>1</v>
      </c>
      <c r="J2199">
        <v>1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 t="b">
        <f t="shared" si="69"/>
        <v>0</v>
      </c>
      <c r="V2199" t="str">
        <f t="shared" si="68"/>
        <v>Calouste Gulbenkian Museum</v>
      </c>
      <c r="W2199" s="1" t="str">
        <f>VLOOKUP(V2199,Attractions!C:G,4,0)</f>
        <v>Art Galleries • Art Museums</v>
      </c>
    </row>
    <row r="2200" spans="1:23">
      <c r="A2200" t="s">
        <v>112</v>
      </c>
      <c r="B2200" t="s">
        <v>2473</v>
      </c>
      <c r="C2200" t="s">
        <v>2582</v>
      </c>
      <c r="D2200">
        <v>4.5</v>
      </c>
      <c r="E2200">
        <v>4561</v>
      </c>
      <c r="F2200">
        <v>0</v>
      </c>
      <c r="G2200">
        <v>0</v>
      </c>
      <c r="H2200">
        <v>0</v>
      </c>
      <c r="I2200">
        <v>1</v>
      </c>
      <c r="J2200">
        <v>1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 t="b">
        <f t="shared" si="69"/>
        <v>0</v>
      </c>
      <c r="V2200" t="str">
        <f t="shared" si="68"/>
        <v>National Azulejo Museum</v>
      </c>
      <c r="W2200" s="1" t="str">
        <f>VLOOKUP(V2200,Attractions!C:G,4,0)</f>
        <v>Speciality Museums • Art Museums</v>
      </c>
    </row>
    <row r="2201" spans="1:23">
      <c r="A2201" t="s">
        <v>112</v>
      </c>
      <c r="B2201" t="s">
        <v>2473</v>
      </c>
      <c r="C2201" t="s">
        <v>2583</v>
      </c>
      <c r="D2201">
        <v>4.7</v>
      </c>
      <c r="E2201">
        <v>3576</v>
      </c>
      <c r="F2201">
        <v>0</v>
      </c>
      <c r="G2201">
        <v>0</v>
      </c>
      <c r="H2201">
        <v>1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1</v>
      </c>
      <c r="T2201">
        <v>0</v>
      </c>
      <c r="U2201" t="b">
        <f t="shared" si="69"/>
        <v>0</v>
      </c>
      <c r="V2201" t="str">
        <f t="shared" si="68"/>
        <v>Miradouro da Senhora do Monte</v>
      </c>
      <c r="W2201" s="1" t="str">
        <f>VLOOKUP(V2201,Attractions!C:G,4,0)</f>
        <v>Lookouts</v>
      </c>
    </row>
    <row r="2202" spans="1:23">
      <c r="A2202" t="s">
        <v>112</v>
      </c>
      <c r="B2202" t="s">
        <v>2473</v>
      </c>
      <c r="C2202" t="s">
        <v>2584</v>
      </c>
      <c r="D2202">
        <v>3.9</v>
      </c>
      <c r="E2202">
        <v>25104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1</v>
      </c>
      <c r="P2202">
        <v>0</v>
      </c>
      <c r="Q2202">
        <v>0</v>
      </c>
      <c r="R2202">
        <v>0</v>
      </c>
      <c r="S2202">
        <v>0</v>
      </c>
      <c r="T2202">
        <v>1</v>
      </c>
      <c r="U2202" t="b">
        <f t="shared" si="69"/>
        <v>0</v>
      </c>
      <c r="V2202" t="str">
        <f t="shared" si="68"/>
        <v>Tram 28</v>
      </c>
      <c r="W2202" s="1" t="str">
        <f>VLOOKUP(V2202,Attractions!C:G,4,0)</f>
        <v>Trams</v>
      </c>
    </row>
    <row r="2203" spans="1:23">
      <c r="A2203" t="s">
        <v>112</v>
      </c>
      <c r="B2203" t="s">
        <v>2473</v>
      </c>
      <c r="C2203" t="s">
        <v>2585</v>
      </c>
      <c r="D2203">
        <v>4.2</v>
      </c>
      <c r="E2203">
        <v>11516</v>
      </c>
      <c r="F2203">
        <v>1</v>
      </c>
      <c r="G2203">
        <v>0</v>
      </c>
      <c r="H2203">
        <v>0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 t="b">
        <f t="shared" si="69"/>
        <v>0</v>
      </c>
      <c r="V2203" t="str">
        <f t="shared" si="68"/>
        <v>Padrao dos Descobrimentos</v>
      </c>
      <c r="W2203" s="1" t="str">
        <f>VLOOKUP(V2203,Attractions!C:G,4,0)</f>
        <v>Monuments • Statues</v>
      </c>
    </row>
    <row r="2204" spans="1:23">
      <c r="A2204" t="s">
        <v>112</v>
      </c>
      <c r="B2204" t="s">
        <v>2473</v>
      </c>
      <c r="C2204" t="s">
        <v>2586</v>
      </c>
      <c r="D2204">
        <v>4.5</v>
      </c>
      <c r="E2204">
        <v>8029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 t="b">
        <f t="shared" si="69"/>
        <v>0</v>
      </c>
      <c r="V2204" t="str">
        <f t="shared" si="68"/>
        <v>Chiado</v>
      </c>
      <c r="W2204" s="1" t="str">
        <f>VLOOKUP(V2204,Attractions!C:G,4,0)</f>
        <v>Neighborhoods</v>
      </c>
    </row>
    <row r="2205" spans="1:23">
      <c r="A2205" t="s">
        <v>112</v>
      </c>
      <c r="B2205" t="s">
        <v>2473</v>
      </c>
      <c r="C2205" t="s">
        <v>2587</v>
      </c>
      <c r="D2205">
        <v>4.4000000000000004</v>
      </c>
      <c r="E2205">
        <v>1532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 t="b">
        <f t="shared" si="69"/>
        <v>0</v>
      </c>
      <c r="V2205" t="str">
        <f t="shared" si="68"/>
        <v>Colombo Shopping Centre</v>
      </c>
      <c r="W2205" s="1" t="str">
        <f>VLOOKUP(V2205,Attractions!C:G,4,0)</f>
        <v>Shopping Malls</v>
      </c>
    </row>
    <row r="2206" spans="1:23">
      <c r="A2206" t="s">
        <v>112</v>
      </c>
      <c r="B2206" t="s">
        <v>2473</v>
      </c>
      <c r="C2206" t="s">
        <v>2588</v>
      </c>
      <c r="D2206">
        <v>4.3</v>
      </c>
      <c r="E2206">
        <v>24963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1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1</v>
      </c>
      <c r="T2206">
        <v>1</v>
      </c>
      <c r="U2206" t="b">
        <f t="shared" si="69"/>
        <v>0</v>
      </c>
      <c r="V2206" t="str">
        <f t="shared" si="68"/>
        <v>Time Out Market Lisboa</v>
      </c>
      <c r="W2206" s="1" t="str">
        <f>VLOOKUP(V2206,Attractions!C:G,4,0)</f>
        <v>Points of Interest • Landmarks • Cooking Classes</v>
      </c>
    </row>
    <row r="2207" spans="1:23">
      <c r="A2207" t="s">
        <v>112</v>
      </c>
      <c r="B2207" t="s">
        <v>2473</v>
      </c>
      <c r="C2207" t="s">
        <v>2590</v>
      </c>
      <c r="D2207">
        <v>4.3</v>
      </c>
      <c r="E2207">
        <v>3924</v>
      </c>
      <c r="F2207">
        <v>0</v>
      </c>
      <c r="G2207">
        <v>0</v>
      </c>
      <c r="H2207">
        <v>1</v>
      </c>
      <c r="I2207">
        <v>0</v>
      </c>
      <c r="J2207">
        <v>0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 t="b">
        <f t="shared" si="69"/>
        <v>0</v>
      </c>
      <c r="V2207" t="str">
        <f t="shared" si="68"/>
        <v>Lisbon Zoo</v>
      </c>
      <c r="W2207" s="1" t="str">
        <f>VLOOKUP(V2207,Attractions!C:G,4,0)</f>
        <v>Zoos</v>
      </c>
    </row>
    <row r="2208" spans="1:23">
      <c r="A2208" t="s">
        <v>112</v>
      </c>
      <c r="B2208" t="s">
        <v>2473</v>
      </c>
      <c r="C2208" t="s">
        <v>2591</v>
      </c>
      <c r="D2208">
        <v>4.5999999999999996</v>
      </c>
      <c r="E2208">
        <v>2181</v>
      </c>
      <c r="F2208">
        <v>0</v>
      </c>
      <c r="G2208">
        <v>1</v>
      </c>
      <c r="H2208">
        <v>0</v>
      </c>
      <c r="I2208">
        <v>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1</v>
      </c>
      <c r="T2208">
        <v>0</v>
      </c>
      <c r="U2208" t="b">
        <f t="shared" si="69"/>
        <v>0</v>
      </c>
      <c r="V2208" t="str">
        <f t="shared" si="68"/>
        <v>Church of Sao Roque</v>
      </c>
      <c r="W2208" s="1" t="str">
        <f>VLOOKUP(V2208,Attractions!C:G,4,0)</f>
        <v>Churches • Cathedrals</v>
      </c>
    </row>
    <row r="2209" spans="1:23">
      <c r="A2209" t="s">
        <v>112</v>
      </c>
      <c r="B2209" t="s">
        <v>2473</v>
      </c>
      <c r="C2209" t="s">
        <v>2592</v>
      </c>
      <c r="D2209">
        <v>4.3</v>
      </c>
      <c r="E2209">
        <v>4574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1</v>
      </c>
      <c r="T2209">
        <v>0</v>
      </c>
      <c r="U2209" t="b">
        <f t="shared" si="69"/>
        <v>0</v>
      </c>
      <c r="V2209" t="str">
        <f t="shared" si="68"/>
        <v>Parque das Naçoes</v>
      </c>
      <c r="W2209" s="1" t="str">
        <f>VLOOKUP(V2209,Attractions!C:G,4,0)</f>
        <v>Neighborhoods • Points of Interest • Landmarks</v>
      </c>
    </row>
    <row r="2210" spans="1:23">
      <c r="A2210" t="s">
        <v>112</v>
      </c>
      <c r="B2210" t="s">
        <v>2473</v>
      </c>
      <c r="C2210" t="s">
        <v>2593</v>
      </c>
      <c r="D2210">
        <v>4.5999999999999996</v>
      </c>
      <c r="E2210">
        <v>2437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 t="b">
        <f t="shared" si="69"/>
        <v>0</v>
      </c>
      <c r="V2210" t="str">
        <f t="shared" si="68"/>
        <v>Estádio da Luz</v>
      </c>
      <c r="W2210" s="1" t="str">
        <f>VLOOKUP(V2210,Attractions!C:G,4,0)</f>
        <v>Arenas • Stadiums</v>
      </c>
    </row>
    <row r="2211" spans="1:23">
      <c r="A2211" t="s">
        <v>112</v>
      </c>
      <c r="B2211" t="s">
        <v>2473</v>
      </c>
      <c r="C2211" t="s">
        <v>2594</v>
      </c>
      <c r="D2211">
        <v>4.4000000000000004</v>
      </c>
      <c r="E2211">
        <v>2959</v>
      </c>
      <c r="F2211">
        <v>1</v>
      </c>
      <c r="G2211">
        <v>0</v>
      </c>
      <c r="H2211">
        <v>0</v>
      </c>
      <c r="I2211">
        <v>0</v>
      </c>
      <c r="J2211">
        <v>1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 t="b">
        <f t="shared" si="69"/>
        <v>0</v>
      </c>
      <c r="V2211" t="str">
        <f t="shared" si="68"/>
        <v>Carmo Archaeological Museum</v>
      </c>
      <c r="W2211" s="1" t="str">
        <f>VLOOKUP(V2211,Attractions!C:G,4,0)</f>
        <v>History Museums</v>
      </c>
    </row>
    <row r="2212" spans="1:23">
      <c r="A2212" t="s">
        <v>112</v>
      </c>
      <c r="B2212" t="s">
        <v>2473</v>
      </c>
      <c r="C2212" t="s">
        <v>2595</v>
      </c>
      <c r="D2212">
        <v>4.5999999999999996</v>
      </c>
      <c r="E2212">
        <v>651</v>
      </c>
      <c r="F2212">
        <v>0</v>
      </c>
      <c r="G2212">
        <v>0</v>
      </c>
      <c r="H2212">
        <v>0</v>
      </c>
      <c r="I2212">
        <v>0</v>
      </c>
      <c r="J2212">
        <v>1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1</v>
      </c>
      <c r="T2212">
        <v>0</v>
      </c>
      <c r="U2212" t="b">
        <f t="shared" si="69"/>
        <v>0</v>
      </c>
      <c r="V2212" t="str">
        <f t="shared" si="68"/>
        <v>Lisbon Story Centre</v>
      </c>
      <c r="W2212" s="1" t="str">
        <f>VLOOKUP(V2212,Attractions!C:G,4,0)</f>
        <v>Speciality Museums • Points of Interest • Landmarks</v>
      </c>
    </row>
    <row r="2213" spans="1:23">
      <c r="A2213" t="s">
        <v>112</v>
      </c>
      <c r="B2213" t="s">
        <v>2473</v>
      </c>
      <c r="C2213" t="s">
        <v>2596</v>
      </c>
      <c r="D2213">
        <v>4.3</v>
      </c>
      <c r="E2213">
        <v>2934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1</v>
      </c>
      <c r="P2213">
        <v>0</v>
      </c>
      <c r="Q2213">
        <v>0</v>
      </c>
      <c r="R2213">
        <v>0</v>
      </c>
      <c r="S2213">
        <v>1</v>
      </c>
      <c r="T2213">
        <v>0</v>
      </c>
      <c r="U2213" t="b">
        <f t="shared" si="69"/>
        <v>0</v>
      </c>
      <c r="V2213" t="str">
        <f t="shared" si="68"/>
        <v>25 de Abril Bridge</v>
      </c>
      <c r="W2213" s="1" t="str">
        <f>VLOOKUP(V2213,Attractions!C:G,4,0)</f>
        <v>Bridges</v>
      </c>
    </row>
    <row r="2214" spans="1:23">
      <c r="A2214" t="s">
        <v>112</v>
      </c>
      <c r="B2214" t="s">
        <v>2473</v>
      </c>
      <c r="C2214" t="s">
        <v>2597</v>
      </c>
      <c r="D2214">
        <v>4.2</v>
      </c>
      <c r="E2214">
        <v>2052</v>
      </c>
      <c r="F2214">
        <v>0</v>
      </c>
      <c r="G2214">
        <v>0</v>
      </c>
      <c r="H2214">
        <v>1</v>
      </c>
      <c r="I2214">
        <v>0</v>
      </c>
      <c r="J2214">
        <v>0</v>
      </c>
      <c r="K2214">
        <v>1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 t="b">
        <f t="shared" si="69"/>
        <v>0</v>
      </c>
      <c r="V2214" t="str">
        <f t="shared" si="68"/>
        <v>Parque Eduardo VII</v>
      </c>
      <c r="W2214" s="1" t="str">
        <f>VLOOKUP(V2214,Attractions!C:G,4,0)</f>
        <v>Parks • Playgrounds</v>
      </c>
    </row>
    <row r="2215" spans="1:23">
      <c r="A2215" t="s">
        <v>112</v>
      </c>
      <c r="B2215" t="s">
        <v>2473</v>
      </c>
      <c r="C2215" t="s">
        <v>2598</v>
      </c>
      <c r="D2215">
        <v>4.4000000000000004</v>
      </c>
      <c r="E2215">
        <v>6193</v>
      </c>
      <c r="F2215">
        <v>1</v>
      </c>
      <c r="G2215">
        <v>0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 t="b">
        <f t="shared" si="69"/>
        <v>0</v>
      </c>
      <c r="V2215" t="str">
        <f t="shared" si="68"/>
        <v>Rua Augusta Arch</v>
      </c>
      <c r="W2215" s="1" t="str">
        <f>VLOOKUP(V2215,Attractions!C:G,4,0)</f>
        <v>Monuments • Statues</v>
      </c>
    </row>
    <row r="2216" spans="1:23">
      <c r="A2216" t="s">
        <v>112</v>
      </c>
      <c r="B2216" t="s">
        <v>2473</v>
      </c>
      <c r="C2216" t="s">
        <v>2599</v>
      </c>
      <c r="D2216">
        <v>4.4000000000000004</v>
      </c>
      <c r="E2216">
        <v>1746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 t="b">
        <f t="shared" si="69"/>
        <v>0</v>
      </c>
      <c r="V2216" t="str">
        <f t="shared" si="68"/>
        <v>Miradouro de Sao Pedro de Alcântara</v>
      </c>
      <c r="W2216" s="1" t="str">
        <f>VLOOKUP(V2216,Attractions!C:G,4,0)</f>
        <v>Historic Walking Areas</v>
      </c>
    </row>
    <row r="2217" spans="1:23">
      <c r="A2217" t="s">
        <v>112</v>
      </c>
      <c r="B2217" t="s">
        <v>2473</v>
      </c>
      <c r="C2217" t="s">
        <v>2600</v>
      </c>
      <c r="D2217">
        <v>4.5999999999999996</v>
      </c>
      <c r="E2217">
        <v>1441</v>
      </c>
      <c r="F2217">
        <v>1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1</v>
      </c>
      <c r="T2217">
        <v>0</v>
      </c>
      <c r="U2217" t="b">
        <f t="shared" si="69"/>
        <v>0</v>
      </c>
      <c r="V2217" t="str">
        <f t="shared" si="68"/>
        <v>National Museum of Ancient Art</v>
      </c>
      <c r="W2217" s="1" t="str">
        <f>VLOOKUP(V2217,Attractions!C:G,4,0)</f>
        <v>Castles</v>
      </c>
    </row>
    <row r="2218" spans="1:23">
      <c r="A2218" t="s">
        <v>112</v>
      </c>
      <c r="B2218" t="s">
        <v>2473</v>
      </c>
      <c r="C2218" t="s">
        <v>2601</v>
      </c>
      <c r="D2218">
        <v>4.0999999999999996</v>
      </c>
      <c r="E2218">
        <v>1917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 t="b">
        <f t="shared" si="69"/>
        <v>0</v>
      </c>
      <c r="V2218" t="str">
        <f t="shared" si="68"/>
        <v>Vasco da Gama Shopping Center</v>
      </c>
      <c r="W2218" s="1" t="str">
        <f>VLOOKUP(V2218,Attractions!C:G,4,0)</f>
        <v>Shopping Malls</v>
      </c>
    </row>
    <row r="2219" spans="1:23">
      <c r="A2219" t="s">
        <v>112</v>
      </c>
      <c r="B2219" t="s">
        <v>2473</v>
      </c>
      <c r="C2219" t="s">
        <v>2602</v>
      </c>
      <c r="D2219">
        <v>4.3</v>
      </c>
      <c r="E2219">
        <v>2646</v>
      </c>
      <c r="F2219">
        <v>1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1</v>
      </c>
      <c r="T2219">
        <v>0</v>
      </c>
      <c r="U2219" t="b">
        <f t="shared" si="69"/>
        <v>0</v>
      </c>
      <c r="V2219" t="str">
        <f t="shared" si="68"/>
        <v>Rua Augusta</v>
      </c>
      <c r="W2219" s="1" t="str">
        <f>VLOOKUP(V2219,Attractions!C:G,4,0)</f>
        <v>Points of Interest • Landmarks • Historic Walking Areas</v>
      </c>
    </row>
    <row r="2220" spans="1:23">
      <c r="A2220" t="s">
        <v>112</v>
      </c>
      <c r="B2220" t="s">
        <v>2473</v>
      </c>
      <c r="C2220" t="s">
        <v>2603</v>
      </c>
      <c r="D2220">
        <v>4.3</v>
      </c>
      <c r="E2220">
        <v>2459</v>
      </c>
      <c r="F2220">
        <v>1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 t="b">
        <f t="shared" si="69"/>
        <v>0</v>
      </c>
      <c r="V2220" t="str">
        <f t="shared" si="68"/>
        <v>Avenida da Liberdade</v>
      </c>
      <c r="W2220" s="1" t="str">
        <f>VLOOKUP(V2220,Attractions!C:G,4,0)</f>
        <v>Historic Walking Areas</v>
      </c>
    </row>
    <row r="2221" spans="1:23">
      <c r="A2221" t="s">
        <v>112</v>
      </c>
      <c r="B2221" t="s">
        <v>2473</v>
      </c>
      <c r="C2221" t="s">
        <v>2604</v>
      </c>
      <c r="D2221">
        <v>4.5</v>
      </c>
      <c r="E2221">
        <v>958</v>
      </c>
      <c r="F2221">
        <v>0</v>
      </c>
      <c r="G2221">
        <v>0</v>
      </c>
      <c r="H2221">
        <v>0</v>
      </c>
      <c r="I2221">
        <v>0</v>
      </c>
      <c r="J2221">
        <v>1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1</v>
      </c>
      <c r="Q2221">
        <v>0</v>
      </c>
      <c r="R2221">
        <v>0</v>
      </c>
      <c r="S2221">
        <v>0</v>
      </c>
      <c r="T2221">
        <v>0</v>
      </c>
      <c r="U2221" t="b">
        <f t="shared" si="69"/>
        <v>0</v>
      </c>
      <c r="V2221" t="str">
        <f t="shared" si="68"/>
        <v>Pavilhao do Conhecimento</v>
      </c>
      <c r="W2221" s="1" t="str">
        <f>VLOOKUP(V2221,Attractions!C:G,4,0)</f>
        <v>Science Museums</v>
      </c>
    </row>
    <row r="2222" spans="1:23">
      <c r="A2222" t="s">
        <v>2605</v>
      </c>
      <c r="B2222" t="s">
        <v>2605</v>
      </c>
      <c r="C2222" t="s">
        <v>2619</v>
      </c>
      <c r="D2222">
        <v>4.5999999999999996</v>
      </c>
      <c r="E2222">
        <v>4918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1</v>
      </c>
      <c r="T2222">
        <v>0</v>
      </c>
      <c r="U2222" t="b">
        <f t="shared" si="69"/>
        <v>0</v>
      </c>
      <c r="V2222" t="str">
        <f t="shared" si="68"/>
        <v>Peles Castle</v>
      </c>
      <c r="W2222" s="1" t="str">
        <f>VLOOKUP(V2222,Attractions!C:G,4,0)</f>
        <v>Castles</v>
      </c>
    </row>
    <row r="2223" spans="1:23">
      <c r="A2223" t="s">
        <v>2605</v>
      </c>
      <c r="B2223" t="s">
        <v>2605</v>
      </c>
      <c r="C2223" t="s">
        <v>2620</v>
      </c>
      <c r="D2223">
        <v>4.0999999999999996</v>
      </c>
      <c r="E2223">
        <v>3011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1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1</v>
      </c>
      <c r="T2223">
        <v>0</v>
      </c>
      <c r="U2223" t="b">
        <f t="shared" si="69"/>
        <v>0</v>
      </c>
      <c r="V2223" t="str">
        <f t="shared" si="68"/>
        <v>Therme Bucuresti</v>
      </c>
      <c r="W2223" s="1" t="str">
        <f>VLOOKUP(V2223,Attractions!C:G,4,0)</f>
        <v>Points of Interest • Landmarks • Water Parks</v>
      </c>
    </row>
    <row r="2224" spans="1:23">
      <c r="A2224" t="s">
        <v>2605</v>
      </c>
      <c r="B2224" t="s">
        <v>2605</v>
      </c>
      <c r="C2224" t="s">
        <v>2622</v>
      </c>
      <c r="D2224">
        <v>4.5999999999999996</v>
      </c>
      <c r="E2224">
        <v>2944</v>
      </c>
      <c r="F2224">
        <v>1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1</v>
      </c>
      <c r="T2224">
        <v>0</v>
      </c>
      <c r="U2224" t="b">
        <f t="shared" si="69"/>
        <v>0</v>
      </c>
      <c r="V2224" t="str">
        <f t="shared" si="68"/>
        <v>Stavropoleos Monastery Church</v>
      </c>
      <c r="W2224" s="1" t="str">
        <f>VLOOKUP(V2224,Attractions!C:G,4,0)</f>
        <v>Historic Sites • Points of Interest • Landmarks</v>
      </c>
    </row>
    <row r="2225" spans="1:23">
      <c r="A2225" t="s">
        <v>2605</v>
      </c>
      <c r="B2225" t="s">
        <v>2605</v>
      </c>
      <c r="C2225" t="s">
        <v>2623</v>
      </c>
      <c r="D2225">
        <v>4.2</v>
      </c>
      <c r="E2225">
        <v>8097</v>
      </c>
      <c r="F2225">
        <v>1</v>
      </c>
      <c r="G2225">
        <v>0</v>
      </c>
      <c r="H2225">
        <v>0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 t="b">
        <f t="shared" si="69"/>
        <v>0</v>
      </c>
      <c r="V2225" t="str">
        <f t="shared" si="68"/>
        <v>Palace of Parliament</v>
      </c>
      <c r="W2225" s="1" t="str">
        <f>VLOOKUP(V2225,Attractions!C:G,4,0)</f>
        <v>Government Buildings</v>
      </c>
    </row>
    <row r="2226" spans="1:23">
      <c r="A2226" t="s">
        <v>2605</v>
      </c>
      <c r="B2226" t="s">
        <v>2605</v>
      </c>
      <c r="C2226" t="s">
        <v>2624</v>
      </c>
      <c r="D2226">
        <v>4.2</v>
      </c>
      <c r="E2226">
        <v>4183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1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1</v>
      </c>
      <c r="T2226">
        <v>0</v>
      </c>
      <c r="U2226" t="b">
        <f t="shared" si="69"/>
        <v>0</v>
      </c>
      <c r="V2226" t="str">
        <f t="shared" si="68"/>
        <v>Old Town (Bucharest)</v>
      </c>
      <c r="W2226" s="1" t="str">
        <f>VLOOKUP(V2226,Attractions!C:G,4,0)</f>
        <v>Neighborhoods • Points of Interest • Landmarks</v>
      </c>
    </row>
    <row r="2227" spans="1:23">
      <c r="A2227" t="s">
        <v>2605</v>
      </c>
      <c r="B2227" t="s">
        <v>2605</v>
      </c>
      <c r="C2227" t="s">
        <v>2625</v>
      </c>
      <c r="D2227">
        <v>4.5</v>
      </c>
      <c r="E2227">
        <v>3445</v>
      </c>
      <c r="F2227">
        <v>0</v>
      </c>
      <c r="G2227">
        <v>0</v>
      </c>
      <c r="H2227">
        <v>1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 t="b">
        <f t="shared" si="69"/>
        <v>0</v>
      </c>
      <c r="V2227" t="str">
        <f t="shared" si="68"/>
        <v>Herastrau Park</v>
      </c>
      <c r="W2227" s="1" t="str">
        <f>VLOOKUP(V2227,Attractions!C:G,4,0)</f>
        <v>Parks</v>
      </c>
    </row>
    <row r="2228" spans="1:23">
      <c r="A2228" t="s">
        <v>2605</v>
      </c>
      <c r="B2228" t="s">
        <v>2605</v>
      </c>
      <c r="C2228" t="s">
        <v>2626</v>
      </c>
      <c r="D2228">
        <v>4.4000000000000004</v>
      </c>
      <c r="E2228">
        <v>4485</v>
      </c>
      <c r="F2228">
        <v>0</v>
      </c>
      <c r="G2228">
        <v>0</v>
      </c>
      <c r="H2228">
        <v>0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 t="b">
        <f t="shared" si="69"/>
        <v>0</v>
      </c>
      <c r="V2228" t="str">
        <f t="shared" si="68"/>
        <v>Dimitrie Gusti National Village Museum</v>
      </c>
      <c r="W2228" s="1" t="str">
        <f>VLOOKUP(V2228,Attractions!C:G,4,0)</f>
        <v>Art Galleries • Architectural Buildings</v>
      </c>
    </row>
    <row r="2229" spans="1:23">
      <c r="A2229" t="s">
        <v>2605</v>
      </c>
      <c r="B2229" t="s">
        <v>2605</v>
      </c>
      <c r="C2229" t="s">
        <v>2628</v>
      </c>
      <c r="D2229">
        <v>4.5999999999999996</v>
      </c>
      <c r="E2229">
        <v>2146</v>
      </c>
      <c r="F2229">
        <v>0</v>
      </c>
      <c r="G2229">
        <v>0</v>
      </c>
      <c r="H2229">
        <v>0</v>
      </c>
      <c r="I2229">
        <v>1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1</v>
      </c>
      <c r="T2229">
        <v>0</v>
      </c>
      <c r="U2229" t="b">
        <f t="shared" si="69"/>
        <v>0</v>
      </c>
      <c r="V2229" t="str">
        <f t="shared" si="68"/>
        <v>Romanian Athenaeum</v>
      </c>
      <c r="W2229" s="1" t="str">
        <f>VLOOKUP(V2229,Attractions!C:G,4,0)</f>
        <v>Points of Interest • Landmarks • Architectural Buildings</v>
      </c>
    </row>
    <row r="2230" spans="1:23">
      <c r="A2230" t="s">
        <v>2605</v>
      </c>
      <c r="B2230" t="s">
        <v>2605</v>
      </c>
      <c r="C2230" t="s">
        <v>2629</v>
      </c>
      <c r="D2230">
        <v>4.8</v>
      </c>
      <c r="E2230">
        <v>925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1</v>
      </c>
      <c r="P2230">
        <v>0</v>
      </c>
      <c r="Q2230">
        <v>0</v>
      </c>
      <c r="R2230">
        <v>0</v>
      </c>
      <c r="S2230">
        <v>1</v>
      </c>
      <c r="T2230">
        <v>0</v>
      </c>
      <c r="U2230" t="b">
        <f t="shared" si="69"/>
        <v>0</v>
      </c>
      <c r="V2230" t="str">
        <f t="shared" si="68"/>
        <v>Transfagarasan Highway</v>
      </c>
      <c r="W2230" s="1" t="str">
        <f>VLOOKUP(V2230,Attractions!C:G,4,0)</f>
        <v>Points of Interest • Landmarks • Scenic Drives</v>
      </c>
    </row>
    <row r="2231" spans="1:23">
      <c r="A2231" t="s">
        <v>2605</v>
      </c>
      <c r="B2231" t="s">
        <v>2605</v>
      </c>
      <c r="C2231" t="s">
        <v>2630</v>
      </c>
      <c r="D2231">
        <v>4.2</v>
      </c>
      <c r="E2231">
        <v>1365</v>
      </c>
      <c r="F2231">
        <v>1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 t="b">
        <f t="shared" si="69"/>
        <v>0</v>
      </c>
      <c r="V2231" t="str">
        <f t="shared" si="68"/>
        <v>Old Town (Brasov)</v>
      </c>
      <c r="W2231" s="1" t="str">
        <f>VLOOKUP(V2231,Attractions!C:G,4,0)</f>
        <v>Neighborhoods • Historic Walking Areas</v>
      </c>
    </row>
    <row r="2232" spans="1:23">
      <c r="A2232" t="s">
        <v>2605</v>
      </c>
      <c r="B2232" t="s">
        <v>2605</v>
      </c>
      <c r="C2232" t="s">
        <v>2607</v>
      </c>
      <c r="D2232">
        <v>4.4000000000000004</v>
      </c>
      <c r="E2232">
        <v>1571</v>
      </c>
      <c r="F2232">
        <v>1</v>
      </c>
      <c r="G2232">
        <v>0</v>
      </c>
      <c r="H2232">
        <v>0</v>
      </c>
      <c r="I2232">
        <v>0</v>
      </c>
      <c r="J2232">
        <v>1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1</v>
      </c>
      <c r="Q2232">
        <v>0</v>
      </c>
      <c r="R2232">
        <v>0</v>
      </c>
      <c r="S2232">
        <v>0</v>
      </c>
      <c r="T2232">
        <v>0</v>
      </c>
      <c r="U2232" t="b">
        <f t="shared" si="69"/>
        <v>0</v>
      </c>
      <c r="V2232" t="str">
        <f t="shared" si="68"/>
        <v>Salina Turda</v>
      </c>
      <c r="W2232" s="1" t="str">
        <f>VLOOKUP(V2232,Attractions!C:G,4,0)</f>
        <v>Speciality Museums • Mines</v>
      </c>
    </row>
    <row r="2233" spans="1:23">
      <c r="A2233" t="s">
        <v>2605</v>
      </c>
      <c r="B2233" t="s">
        <v>2605</v>
      </c>
      <c r="C2233" t="s">
        <v>2609</v>
      </c>
      <c r="D2233">
        <v>4.5999999999999996</v>
      </c>
      <c r="E2233">
        <v>775</v>
      </c>
      <c r="F2233">
        <v>0</v>
      </c>
      <c r="G2233">
        <v>0</v>
      </c>
      <c r="H2233">
        <v>1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 t="b">
        <f t="shared" si="69"/>
        <v>0</v>
      </c>
      <c r="V2233" t="str">
        <f t="shared" si="68"/>
        <v>Bear Sanctuary (Zarnesti)</v>
      </c>
      <c r="W2233" s="1" t="str">
        <f>VLOOKUP(V2233,Attractions!C:G,4,0)</f>
        <v>Nature • Wildlife Areas</v>
      </c>
    </row>
    <row r="2234" spans="1:23">
      <c r="A2234" t="s">
        <v>2605</v>
      </c>
      <c r="B2234" t="s">
        <v>2605</v>
      </c>
      <c r="C2234" t="s">
        <v>2631</v>
      </c>
      <c r="D2234">
        <v>4.3</v>
      </c>
      <c r="E2234">
        <v>1790</v>
      </c>
      <c r="F2234">
        <v>0</v>
      </c>
      <c r="G2234">
        <v>0</v>
      </c>
      <c r="H2234">
        <v>1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 t="b">
        <f t="shared" si="69"/>
        <v>0</v>
      </c>
      <c r="V2234" t="str">
        <f t="shared" si="68"/>
        <v>Cismigiu Gardens</v>
      </c>
      <c r="W2234" s="1" t="str">
        <f>VLOOKUP(V2234,Attractions!C:G,4,0)</f>
        <v>Parks • Gardens</v>
      </c>
    </row>
    <row r="2235" spans="1:23">
      <c r="A2235" t="s">
        <v>2605</v>
      </c>
      <c r="B2235" t="s">
        <v>2605</v>
      </c>
      <c r="C2235" t="s">
        <v>2610</v>
      </c>
      <c r="D2235">
        <v>4.5999999999999996</v>
      </c>
      <c r="E2235">
        <v>1441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 t="b">
        <f t="shared" si="69"/>
        <v>0</v>
      </c>
      <c r="V2235" t="str">
        <f t="shared" si="68"/>
        <v>Brasov Old Town</v>
      </c>
      <c r="W2235" s="1" t="str">
        <f>VLOOKUP(V2235,Attractions!C:G,4,0)</f>
        <v>Neighborhoods • Historic Walking Areas</v>
      </c>
    </row>
    <row r="2236" spans="1:23">
      <c r="A2236" t="s">
        <v>2605</v>
      </c>
      <c r="B2236" t="s">
        <v>2605</v>
      </c>
      <c r="C2236" t="s">
        <v>3708</v>
      </c>
      <c r="D2236">
        <v>4.9000000000000004</v>
      </c>
      <c r="E2236">
        <v>307</v>
      </c>
      <c r="F2236">
        <v>0</v>
      </c>
      <c r="G2236">
        <v>0</v>
      </c>
      <c r="H2236">
        <v>0</v>
      </c>
      <c r="I2236">
        <v>1</v>
      </c>
      <c r="J2236">
        <v>1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 t="b">
        <f t="shared" si="69"/>
        <v>0</v>
      </c>
      <c r="V2236" t="str">
        <f t="shared" si="68"/>
        <v>Palace of Parliament (Ceauºescu's Palace)</v>
      </c>
      <c r="W2236" s="1" t="e">
        <f>VLOOKUP(V2236,Attractions!C:G,4,0)</f>
        <v>#N/A</v>
      </c>
    </row>
    <row r="2237" spans="1:23">
      <c r="A2237" t="s">
        <v>2605</v>
      </c>
      <c r="B2237" t="s">
        <v>2605</v>
      </c>
      <c r="C2237" t="s">
        <v>2633</v>
      </c>
      <c r="D2237">
        <v>4.4000000000000004</v>
      </c>
      <c r="E2237">
        <v>567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 t="b">
        <f t="shared" si="69"/>
        <v>0</v>
      </c>
      <c r="V2237" t="str">
        <f t="shared" si="68"/>
        <v>AFI Cotroceni</v>
      </c>
      <c r="W2237" s="1" t="str">
        <f>VLOOKUP(V2237,Attractions!C:G,4,0)</f>
        <v>Shopping Malls</v>
      </c>
    </row>
    <row r="2238" spans="1:23">
      <c r="A2238" t="s">
        <v>2605</v>
      </c>
      <c r="B2238" t="s">
        <v>2605</v>
      </c>
      <c r="C2238" t="s">
        <v>2634</v>
      </c>
      <c r="D2238">
        <v>4.5</v>
      </c>
      <c r="E2238">
        <v>952</v>
      </c>
      <c r="F2238">
        <v>1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 t="b">
        <f t="shared" si="69"/>
        <v>0</v>
      </c>
      <c r="V2238" t="str">
        <f t="shared" si="68"/>
        <v>Primavera Palace</v>
      </c>
      <c r="W2238" s="1" t="str">
        <f>VLOOKUP(V2238,Attractions!C:G,4,0)</f>
        <v>Speciality Museums • History Museums</v>
      </c>
    </row>
    <row r="2239" spans="1:23">
      <c r="A2239" t="s">
        <v>2605</v>
      </c>
      <c r="B2239" t="s">
        <v>2605</v>
      </c>
      <c r="C2239" t="s">
        <v>2635</v>
      </c>
      <c r="D2239">
        <v>4</v>
      </c>
      <c r="E2239">
        <v>793</v>
      </c>
      <c r="F2239">
        <v>0</v>
      </c>
      <c r="G2239">
        <v>0</v>
      </c>
      <c r="H2239">
        <v>0</v>
      </c>
      <c r="I2239">
        <v>1</v>
      </c>
      <c r="J2239">
        <v>0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1</v>
      </c>
      <c r="T2239">
        <v>0</v>
      </c>
      <c r="U2239" t="b">
        <f t="shared" si="69"/>
        <v>0</v>
      </c>
      <c r="V2239" t="str">
        <f t="shared" si="68"/>
        <v>Union Square (Piata Unirii) Fountains</v>
      </c>
      <c r="W2239" s="1" t="str">
        <f>VLOOKUP(V2239,Attractions!C:G,4,0)</f>
        <v>Points of Interest • Landmarks • Fountains</v>
      </c>
    </row>
    <row r="2240" spans="1:23">
      <c r="A2240" t="s">
        <v>2605</v>
      </c>
      <c r="B2240" t="s">
        <v>2605</v>
      </c>
      <c r="C2240" t="s">
        <v>2612</v>
      </c>
      <c r="D2240">
        <v>4.5</v>
      </c>
      <c r="E2240">
        <v>987</v>
      </c>
      <c r="F2240">
        <v>0</v>
      </c>
      <c r="G2240">
        <v>0</v>
      </c>
      <c r="H2240">
        <v>0</v>
      </c>
      <c r="I2240">
        <v>0</v>
      </c>
      <c r="J2240">
        <v>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 t="b">
        <f t="shared" si="69"/>
        <v>0</v>
      </c>
      <c r="V2240" t="str">
        <f t="shared" si="68"/>
        <v>Astra National Museum Complex</v>
      </c>
      <c r="W2240" s="1" t="str">
        <f>VLOOKUP(V2240,Attractions!C:G,4,0)</f>
        <v>Speciality Museums</v>
      </c>
    </row>
    <row r="2241" spans="1:23">
      <c r="A2241" t="s">
        <v>2605</v>
      </c>
      <c r="B2241" t="s">
        <v>2605</v>
      </c>
      <c r="C2241" t="s">
        <v>2611</v>
      </c>
      <c r="D2241">
        <v>4.5</v>
      </c>
      <c r="E2241">
        <v>1020</v>
      </c>
      <c r="F2241">
        <v>1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1</v>
      </c>
      <c r="T2241">
        <v>0</v>
      </c>
      <c r="U2241" t="b">
        <f t="shared" si="69"/>
        <v>0</v>
      </c>
      <c r="V2241" t="str">
        <f t="shared" si="68"/>
        <v>Corvin Castle</v>
      </c>
      <c r="W2241" s="1" t="str">
        <f>VLOOKUP(V2241,Attractions!C:G,4,0)</f>
        <v>Castles</v>
      </c>
    </row>
    <row r="2242" spans="1:23">
      <c r="A2242" t="s">
        <v>2605</v>
      </c>
      <c r="B2242" t="s">
        <v>2605</v>
      </c>
      <c r="C2242" t="s">
        <v>2636</v>
      </c>
      <c r="D2242">
        <v>4.9000000000000004</v>
      </c>
      <c r="E2242">
        <v>389</v>
      </c>
      <c r="F2242">
        <v>0</v>
      </c>
      <c r="G2242">
        <v>0</v>
      </c>
      <c r="H2242">
        <v>0</v>
      </c>
      <c r="I2242">
        <v>0</v>
      </c>
      <c r="J2242">
        <v>1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 t="b">
        <f t="shared" si="69"/>
        <v>0</v>
      </c>
      <c r="V2242" t="str">
        <f t="shared" ref="V2242:V2305" si="70">C2242</f>
        <v>Undeva în Comunism Museum</v>
      </c>
      <c r="W2242" s="1" t="str">
        <f>VLOOKUP(V2242,Attractions!C:G,4,0)</f>
        <v>Speciality Museums</v>
      </c>
    </row>
    <row r="2243" spans="1:23">
      <c r="A2243" t="s">
        <v>2605</v>
      </c>
      <c r="B2243" t="s">
        <v>2605</v>
      </c>
      <c r="C2243" t="s">
        <v>2613</v>
      </c>
      <c r="D2243">
        <v>4.5999999999999996</v>
      </c>
      <c r="E2243">
        <v>1398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1</v>
      </c>
      <c r="T2243">
        <v>0</v>
      </c>
      <c r="U2243" t="b">
        <f t="shared" ref="U2243:U2306" si="71">IF(AND(F2243=0,G2243=0,H2243=0,I2243=0,J2243=0,L2243=0,M2243=0,N2243=0,O2243=0,P2243=0,Q2243=0,R2243=0,S2243=0,K2243=0),TRUE,FALSE)</f>
        <v>0</v>
      </c>
      <c r="V2243" t="str">
        <f t="shared" si="70"/>
        <v>Great Square (Piata Mare)</v>
      </c>
      <c r="W2243" s="1" t="str">
        <f>VLOOKUP(V2243,Attractions!C:G,4,0)</f>
        <v>Points of Interest • Landmarks</v>
      </c>
    </row>
    <row r="2244" spans="1:23">
      <c r="A2244" t="s">
        <v>2605</v>
      </c>
      <c r="B2244" t="s">
        <v>2605</v>
      </c>
      <c r="C2244" t="s">
        <v>2637</v>
      </c>
      <c r="D2244">
        <v>4.5999999999999996</v>
      </c>
      <c r="E2244">
        <v>598</v>
      </c>
      <c r="F2244">
        <v>1</v>
      </c>
      <c r="G2244">
        <v>0</v>
      </c>
      <c r="H2244">
        <v>0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1</v>
      </c>
      <c r="T2244">
        <v>0</v>
      </c>
      <c r="U2244" t="b">
        <f t="shared" si="71"/>
        <v>0</v>
      </c>
      <c r="V2244" t="str">
        <f t="shared" si="70"/>
        <v>Palace of Culture (Iasi)</v>
      </c>
      <c r="W2244" s="1" t="str">
        <f>VLOOKUP(V2244,Attractions!C:G,4,0)</f>
        <v>Architectural Buildings • Castles</v>
      </c>
    </row>
    <row r="2245" spans="1:23">
      <c r="A2245" t="s">
        <v>2605</v>
      </c>
      <c r="B2245" t="s">
        <v>2605</v>
      </c>
      <c r="C2245" t="s">
        <v>2614</v>
      </c>
      <c r="D2245">
        <v>4.5</v>
      </c>
      <c r="E2245">
        <v>1617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1</v>
      </c>
      <c r="T2245">
        <v>0</v>
      </c>
      <c r="U2245" t="b">
        <f t="shared" si="71"/>
        <v>0</v>
      </c>
      <c r="V2245" t="str">
        <f t="shared" si="70"/>
        <v>Council Square</v>
      </c>
      <c r="W2245" s="1" t="str">
        <f>VLOOKUP(V2245,Attractions!C:G,4,0)</f>
        <v>Points of Interest • Landmarks</v>
      </c>
    </row>
    <row r="2246" spans="1:23">
      <c r="A2246" t="s">
        <v>2605</v>
      </c>
      <c r="B2246" t="s">
        <v>2605</v>
      </c>
      <c r="C2246" t="s">
        <v>2615</v>
      </c>
      <c r="D2246">
        <v>4.8</v>
      </c>
      <c r="E2246">
        <v>693</v>
      </c>
      <c r="F2246">
        <v>1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1</v>
      </c>
      <c r="T2246">
        <v>0</v>
      </c>
      <c r="U2246" t="b">
        <f t="shared" si="71"/>
        <v>0</v>
      </c>
      <c r="V2246" t="str">
        <f t="shared" si="70"/>
        <v>Alba Carolina Citadel</v>
      </c>
      <c r="W2246" s="1" t="str">
        <f>VLOOKUP(V2246,Attractions!C:G,4,0)</f>
        <v>Historic Sites • Points of Interest • Landmarks</v>
      </c>
    </row>
    <row r="2247" spans="1:23">
      <c r="A2247" t="s">
        <v>2605</v>
      </c>
      <c r="B2247" t="s">
        <v>2605</v>
      </c>
      <c r="C2247" t="s">
        <v>2616</v>
      </c>
      <c r="D2247">
        <v>4.4000000000000004</v>
      </c>
      <c r="E2247">
        <v>1104</v>
      </c>
      <c r="F2247">
        <v>0</v>
      </c>
      <c r="G2247">
        <v>0</v>
      </c>
      <c r="H2247">
        <v>1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1</v>
      </c>
      <c r="S2247">
        <v>0</v>
      </c>
      <c r="T2247">
        <v>0</v>
      </c>
      <c r="U2247" t="b">
        <f t="shared" si="71"/>
        <v>0</v>
      </c>
      <c r="V2247" t="str">
        <f t="shared" si="70"/>
        <v>Tampa Cable Car</v>
      </c>
      <c r="W2247" s="1" t="str">
        <f>VLOOKUP(V2247,Attractions!C:G,4,0)</f>
        <v>Mountains</v>
      </c>
    </row>
    <row r="2248" spans="1:23">
      <c r="A2248" t="s">
        <v>2605</v>
      </c>
      <c r="B2248" t="s">
        <v>2605</v>
      </c>
      <c r="C2248" t="s">
        <v>2638</v>
      </c>
      <c r="D2248">
        <v>4.4000000000000004</v>
      </c>
      <c r="E2248">
        <v>471</v>
      </c>
      <c r="F2248">
        <v>0</v>
      </c>
      <c r="G2248">
        <v>0</v>
      </c>
      <c r="H2248">
        <v>0</v>
      </c>
      <c r="I2248">
        <v>0</v>
      </c>
      <c r="J2248">
        <v>1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 t="b">
        <f t="shared" si="71"/>
        <v>0</v>
      </c>
      <c r="V2248" t="str">
        <f t="shared" si="70"/>
        <v>Museum of Illusions Bucharest</v>
      </c>
      <c r="W2248" s="1" t="str">
        <f>VLOOKUP(V2248,Attractions!C:G,4,0)</f>
        <v>Speciality Museums • Children's Museums</v>
      </c>
    </row>
    <row r="2249" spans="1:23">
      <c r="A2249" t="s">
        <v>2605</v>
      </c>
      <c r="B2249" t="s">
        <v>2605</v>
      </c>
      <c r="C2249" t="s">
        <v>2639</v>
      </c>
      <c r="D2249">
        <v>4.2</v>
      </c>
      <c r="E2249">
        <v>706</v>
      </c>
      <c r="F2249">
        <v>0</v>
      </c>
      <c r="G2249">
        <v>0</v>
      </c>
      <c r="H2249">
        <v>0</v>
      </c>
      <c r="I2249">
        <v>1</v>
      </c>
      <c r="J2249">
        <v>1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 t="b">
        <f t="shared" si="71"/>
        <v>0</v>
      </c>
      <c r="V2249" t="str">
        <f t="shared" si="70"/>
        <v>National Museum of Art of Romania</v>
      </c>
      <c r="W2249" s="1" t="str">
        <f>VLOOKUP(V2249,Attractions!C:G,4,0)</f>
        <v>Art Museums</v>
      </c>
    </row>
    <row r="2250" spans="1:23">
      <c r="A2250" t="s">
        <v>2605</v>
      </c>
      <c r="B2250" t="s">
        <v>2605</v>
      </c>
      <c r="C2250" t="s">
        <v>2618</v>
      </c>
      <c r="D2250">
        <v>4.5999999999999996</v>
      </c>
      <c r="E2250">
        <v>1628</v>
      </c>
      <c r="F2250">
        <v>1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1</v>
      </c>
      <c r="T2250">
        <v>0</v>
      </c>
      <c r="U2250" t="b">
        <f t="shared" si="71"/>
        <v>0</v>
      </c>
      <c r="V2250" t="str">
        <f t="shared" si="70"/>
        <v>Sighisoara Old Town</v>
      </c>
      <c r="W2250" s="1" t="str">
        <f>VLOOKUP(V2250,Attractions!C:G,4,0)</f>
        <v>Points of Interest • Landmarks • Historic Walking Areas</v>
      </c>
    </row>
    <row r="2251" spans="1:23">
      <c r="A2251" t="s">
        <v>2605</v>
      </c>
      <c r="B2251" t="s">
        <v>2605</v>
      </c>
      <c r="C2251" t="s">
        <v>2617</v>
      </c>
      <c r="D2251">
        <v>4</v>
      </c>
      <c r="E2251">
        <v>2265</v>
      </c>
      <c r="F2251">
        <v>0</v>
      </c>
      <c r="G2251">
        <v>1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 t="b">
        <f t="shared" si="71"/>
        <v>0</v>
      </c>
      <c r="V2251" t="str">
        <f t="shared" si="70"/>
        <v>Black Church (Biserica Neagra)</v>
      </c>
      <c r="W2251" s="1" t="str">
        <f>VLOOKUP(V2251,Attractions!C:G,4,0)</f>
        <v>Religious Sites</v>
      </c>
    </row>
    <row r="2252" spans="1:23">
      <c r="A2252" t="s">
        <v>2640</v>
      </c>
      <c r="B2252" t="s">
        <v>2640</v>
      </c>
      <c r="C2252" t="s">
        <v>2641</v>
      </c>
      <c r="D2252">
        <v>4.4000000000000004</v>
      </c>
      <c r="E2252">
        <v>3170</v>
      </c>
      <c r="F2252">
        <v>1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0</v>
      </c>
      <c r="U2252" t="b">
        <f t="shared" si="71"/>
        <v>0</v>
      </c>
      <c r="V2252" t="str">
        <f t="shared" si="70"/>
        <v>Knez Mihailova Street</v>
      </c>
      <c r="W2252" s="1" t="str">
        <f>VLOOKUP(V2252,Attractions!C:G,4,0)</f>
        <v>Points of Interest • Landmarks • Historic Walking Areas</v>
      </c>
    </row>
    <row r="2253" spans="1:23">
      <c r="A2253" t="s">
        <v>2640</v>
      </c>
      <c r="B2253" t="s">
        <v>2640</v>
      </c>
      <c r="C2253" t="s">
        <v>2642</v>
      </c>
      <c r="D2253">
        <v>4.5</v>
      </c>
      <c r="E2253">
        <v>6745</v>
      </c>
      <c r="F2253">
        <v>1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 t="b">
        <f t="shared" si="71"/>
        <v>0</v>
      </c>
      <c r="V2253" t="str">
        <f t="shared" si="70"/>
        <v>Belgrade Fortress</v>
      </c>
      <c r="W2253" s="1" t="str">
        <f>VLOOKUP(V2253,Attractions!C:G,4,0)</f>
        <v>Historic Sites</v>
      </c>
    </row>
    <row r="2254" spans="1:23">
      <c r="A2254" t="s">
        <v>2640</v>
      </c>
      <c r="B2254" t="s">
        <v>2640</v>
      </c>
      <c r="C2254" t="s">
        <v>2643</v>
      </c>
      <c r="D2254">
        <v>4.4000000000000004</v>
      </c>
      <c r="E2254">
        <v>3164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1</v>
      </c>
      <c r="T2254">
        <v>0</v>
      </c>
      <c r="U2254" t="b">
        <f t="shared" si="71"/>
        <v>0</v>
      </c>
      <c r="V2254" t="str">
        <f t="shared" si="70"/>
        <v>Skadarlija</v>
      </c>
      <c r="W2254" s="1" t="str">
        <f>VLOOKUP(V2254,Attractions!C:G,4,0)</f>
        <v>Neighborhoods • Points of Interest • Landmarks</v>
      </c>
    </row>
    <row r="2255" spans="1:23">
      <c r="A2255" t="s">
        <v>2640</v>
      </c>
      <c r="B2255" t="s">
        <v>2640</v>
      </c>
      <c r="C2255" t="s">
        <v>2644</v>
      </c>
      <c r="D2255">
        <v>4.3</v>
      </c>
      <c r="E2255">
        <v>3296</v>
      </c>
      <c r="F2255">
        <v>0</v>
      </c>
      <c r="G2255">
        <v>1</v>
      </c>
      <c r="H2255">
        <v>0</v>
      </c>
      <c r="I2255">
        <v>1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1</v>
      </c>
      <c r="T2255">
        <v>0</v>
      </c>
      <c r="U2255" t="b">
        <f t="shared" si="71"/>
        <v>0</v>
      </c>
      <c r="V2255" t="str">
        <f t="shared" si="70"/>
        <v>Temple of Saint Sava</v>
      </c>
      <c r="W2255" s="1" t="str">
        <f>VLOOKUP(V2255,Attractions!C:G,4,0)</f>
        <v>Churches • Cathedrals</v>
      </c>
    </row>
    <row r="2256" spans="1:23">
      <c r="A2256" t="s">
        <v>2640</v>
      </c>
      <c r="B2256" t="s">
        <v>2640</v>
      </c>
      <c r="C2256" t="s">
        <v>2645</v>
      </c>
      <c r="D2256">
        <v>4.5</v>
      </c>
      <c r="E2256">
        <v>1397</v>
      </c>
      <c r="F2256">
        <v>0</v>
      </c>
      <c r="G2256">
        <v>0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0</v>
      </c>
      <c r="S2256">
        <v>0</v>
      </c>
      <c r="T2256">
        <v>0</v>
      </c>
      <c r="U2256" t="b">
        <f t="shared" si="71"/>
        <v>0</v>
      </c>
      <c r="V2256" t="str">
        <f t="shared" si="70"/>
        <v>Ada Ciganlija</v>
      </c>
      <c r="W2256" s="1" t="str">
        <f>VLOOKUP(V2256,Attractions!C:G,4,0)</f>
        <v>Beaches</v>
      </c>
    </row>
    <row r="2257" spans="1:23">
      <c r="A2257" t="s">
        <v>2640</v>
      </c>
      <c r="B2257" t="s">
        <v>2640</v>
      </c>
      <c r="C2257" t="s">
        <v>2646</v>
      </c>
      <c r="D2257">
        <v>4.5999999999999996</v>
      </c>
      <c r="E2257">
        <v>1234</v>
      </c>
      <c r="F2257">
        <v>1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 t="b">
        <f t="shared" si="71"/>
        <v>0</v>
      </c>
      <c r="V2257" t="str">
        <f t="shared" si="70"/>
        <v>Belgrade Fortress and Kalemegdan Park</v>
      </c>
      <c r="W2257" s="1" t="str">
        <f>VLOOKUP(V2257,Attractions!C:G,4,0)</f>
        <v>Military Bases • Facilities</v>
      </c>
    </row>
    <row r="2258" spans="1:23">
      <c r="A2258" t="s">
        <v>2640</v>
      </c>
      <c r="B2258" t="s">
        <v>2640</v>
      </c>
      <c r="C2258" t="s">
        <v>2648</v>
      </c>
      <c r="D2258">
        <v>4.5999999999999996</v>
      </c>
      <c r="E2258">
        <v>678</v>
      </c>
      <c r="F2258">
        <v>1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1</v>
      </c>
      <c r="T2258">
        <v>0</v>
      </c>
      <c r="U2258" t="b">
        <f t="shared" si="71"/>
        <v>0</v>
      </c>
      <c r="V2258" t="str">
        <f t="shared" si="70"/>
        <v>Kalemegdan Park</v>
      </c>
      <c r="W2258" s="1" t="str">
        <f>VLOOKUP(V2258,Attractions!C:G,4,0)</f>
        <v>Points of Interest • Landmarks • Historic Walking Areas</v>
      </c>
    </row>
    <row r="2259" spans="1:23">
      <c r="A2259" t="s">
        <v>2640</v>
      </c>
      <c r="B2259" t="s">
        <v>2640</v>
      </c>
      <c r="C2259" t="s">
        <v>2649</v>
      </c>
      <c r="D2259">
        <v>3.9</v>
      </c>
      <c r="E2259">
        <v>2671</v>
      </c>
      <c r="F2259">
        <v>0</v>
      </c>
      <c r="G2259">
        <v>0</v>
      </c>
      <c r="H2259">
        <v>0</v>
      </c>
      <c r="I2259">
        <v>0</v>
      </c>
      <c r="J2259">
        <v>1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1</v>
      </c>
      <c r="Q2259">
        <v>0</v>
      </c>
      <c r="R2259">
        <v>0</v>
      </c>
      <c r="S2259">
        <v>0</v>
      </c>
      <c r="T2259">
        <v>0</v>
      </c>
      <c r="U2259" t="b">
        <f t="shared" si="71"/>
        <v>0</v>
      </c>
      <c r="V2259" t="str">
        <f t="shared" si="70"/>
        <v>Nikola Tesla Museum</v>
      </c>
      <c r="W2259" s="1" t="str">
        <f>VLOOKUP(V2259,Attractions!C:G,4,0)</f>
        <v>Science Museums</v>
      </c>
    </row>
    <row r="2260" spans="1:23">
      <c r="A2260" t="s">
        <v>2640</v>
      </c>
      <c r="B2260" t="s">
        <v>2640</v>
      </c>
      <c r="C2260" t="s">
        <v>2650</v>
      </c>
      <c r="D2260">
        <v>4.5999999999999996</v>
      </c>
      <c r="E2260">
        <v>326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v>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 t="b">
        <f t="shared" si="71"/>
        <v>0</v>
      </c>
      <c r="V2260" t="str">
        <f t="shared" si="70"/>
        <v>Museum of Illusions Belgrade</v>
      </c>
      <c r="W2260" s="1" t="str">
        <f>VLOOKUP(V2260,Attractions!C:G,4,0)</f>
        <v>Speciality Museums • Children's Museums</v>
      </c>
    </row>
    <row r="2261" spans="1:23">
      <c r="A2261" t="s">
        <v>2640</v>
      </c>
      <c r="B2261" t="s">
        <v>2640</v>
      </c>
      <c r="C2261" t="s">
        <v>1590</v>
      </c>
      <c r="D2261">
        <v>4.4000000000000004</v>
      </c>
      <c r="E2261">
        <v>767</v>
      </c>
      <c r="F2261">
        <v>0</v>
      </c>
      <c r="G2261">
        <v>0</v>
      </c>
      <c r="H2261">
        <v>1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 t="b">
        <f t="shared" si="71"/>
        <v>0</v>
      </c>
      <c r="V2261" t="str">
        <f t="shared" si="70"/>
        <v>Danube River</v>
      </c>
      <c r="W2261" s="1" t="str">
        <f>VLOOKUP(V2261,Attractions!C:G,4,0)</f>
        <v>Bodies of Water</v>
      </c>
    </row>
    <row r="2262" spans="1:23">
      <c r="A2262" t="s">
        <v>2640</v>
      </c>
      <c r="B2262" t="s">
        <v>2640</v>
      </c>
      <c r="C2262" t="s">
        <v>2651</v>
      </c>
      <c r="D2262">
        <v>4.5</v>
      </c>
      <c r="E2262">
        <v>387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1</v>
      </c>
      <c r="T2262">
        <v>0</v>
      </c>
      <c r="U2262" t="b">
        <f t="shared" si="71"/>
        <v>0</v>
      </c>
      <c r="V2262" t="str">
        <f t="shared" si="70"/>
        <v>Gardos Tower (Sibinj)</v>
      </c>
      <c r="W2262" s="1" t="str">
        <f>VLOOKUP(V2262,Attractions!C:G,4,0)</f>
        <v>Points of Interest • Landmarks</v>
      </c>
    </row>
    <row r="2263" spans="1:23">
      <c r="A2263" t="s">
        <v>2640</v>
      </c>
      <c r="B2263" t="s">
        <v>2640</v>
      </c>
      <c r="C2263" t="s">
        <v>2652</v>
      </c>
      <c r="D2263">
        <v>4.7</v>
      </c>
      <c r="E2263">
        <v>438</v>
      </c>
      <c r="F2263">
        <v>0</v>
      </c>
      <c r="G2263">
        <v>1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 t="b">
        <f t="shared" si="71"/>
        <v>0</v>
      </c>
      <c r="V2263" t="str">
        <f t="shared" si="70"/>
        <v>St. Mark's Church (Crkva Svetog Marka)</v>
      </c>
      <c r="W2263" s="1" t="str">
        <f>VLOOKUP(V2263,Attractions!C:G,4,0)</f>
        <v>Religious Sites</v>
      </c>
    </row>
    <row r="2264" spans="1:23">
      <c r="A2264" t="s">
        <v>2640</v>
      </c>
      <c r="B2264" t="s">
        <v>2640</v>
      </c>
      <c r="C2264" t="s">
        <v>2653</v>
      </c>
      <c r="D2264">
        <v>4.5</v>
      </c>
      <c r="E2264">
        <v>729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1</v>
      </c>
      <c r="T2264">
        <v>0</v>
      </c>
      <c r="U2264" t="b">
        <f t="shared" si="71"/>
        <v>0</v>
      </c>
      <c r="V2264" t="str">
        <f t="shared" si="70"/>
        <v>Gardos Tower</v>
      </c>
      <c r="W2264" s="1" t="str">
        <f>VLOOKUP(V2264,Attractions!C:G,4,0)</f>
        <v>Observation Decks • Towers</v>
      </c>
    </row>
    <row r="2265" spans="1:23">
      <c r="A2265" t="s">
        <v>2640</v>
      </c>
      <c r="B2265" t="s">
        <v>2640</v>
      </c>
      <c r="C2265" t="s">
        <v>3709</v>
      </c>
      <c r="D2265">
        <v>4</v>
      </c>
      <c r="E2265">
        <v>319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 t="b">
        <f t="shared" si="71"/>
        <v>0</v>
      </c>
      <c r="V2265" t="str">
        <f t="shared" si="70"/>
        <v>Uæe Shopping Center</v>
      </c>
      <c r="W2265" s="1" t="e">
        <f>VLOOKUP(V2265,Attractions!C:G,4,0)</f>
        <v>#N/A</v>
      </c>
    </row>
    <row r="2266" spans="1:23">
      <c r="A2266" t="s">
        <v>2640</v>
      </c>
      <c r="B2266" t="s">
        <v>2640</v>
      </c>
      <c r="C2266" t="s">
        <v>3710</v>
      </c>
      <c r="D2266">
        <v>4.2</v>
      </c>
      <c r="E2266">
        <v>676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 t="b">
        <f t="shared" si="71"/>
        <v>0</v>
      </c>
      <c r="V2266" t="str">
        <f t="shared" si="70"/>
        <v>House of Flowers (Kuæa cveæa)</v>
      </c>
      <c r="W2266" s="1" t="e">
        <f>VLOOKUP(V2266,Attractions!C:G,4,0)</f>
        <v>#N/A</v>
      </c>
    </row>
    <row r="2267" spans="1:23">
      <c r="A2267" t="s">
        <v>2640</v>
      </c>
      <c r="B2267" t="s">
        <v>2640</v>
      </c>
      <c r="C2267" t="s">
        <v>2656</v>
      </c>
      <c r="D2267">
        <v>4.5999999999999996</v>
      </c>
      <c r="E2267">
        <v>262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1</v>
      </c>
      <c r="T2267">
        <v>0</v>
      </c>
      <c r="U2267" t="b">
        <f t="shared" si="71"/>
        <v>0</v>
      </c>
      <c r="V2267" t="str">
        <f t="shared" si="70"/>
        <v>Liberty Square (Trg Slobode)</v>
      </c>
      <c r="W2267" s="1" t="str">
        <f>VLOOKUP(V2267,Attractions!C:G,4,0)</f>
        <v>Points of Interest • Landmarks</v>
      </c>
    </row>
    <row r="2268" spans="1:23">
      <c r="A2268" t="s">
        <v>2640</v>
      </c>
      <c r="B2268" t="s">
        <v>2640</v>
      </c>
      <c r="C2268" t="s">
        <v>2657</v>
      </c>
      <c r="D2268">
        <v>4.9000000000000004</v>
      </c>
      <c r="E2268">
        <v>147</v>
      </c>
      <c r="F2268">
        <v>0</v>
      </c>
      <c r="G2268">
        <v>0</v>
      </c>
      <c r="H2268">
        <v>1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 t="b">
        <f t="shared" si="71"/>
        <v>0</v>
      </c>
      <c r="V2268" t="str">
        <f t="shared" si="70"/>
        <v>Uvac Special Nature Reserve</v>
      </c>
      <c r="W2268" s="1" t="str">
        <f>VLOOKUP(V2268,Attractions!C:G,4,0)</f>
        <v>Nature • Wildlife Areas</v>
      </c>
    </row>
    <row r="2269" spans="1:23">
      <c r="A2269" t="s">
        <v>2640</v>
      </c>
      <c r="B2269" t="s">
        <v>2640</v>
      </c>
      <c r="C2269" t="s">
        <v>2658</v>
      </c>
      <c r="D2269">
        <v>4.8</v>
      </c>
      <c r="E2269">
        <v>80</v>
      </c>
      <c r="F2269">
        <v>0</v>
      </c>
      <c r="G2269">
        <v>0</v>
      </c>
      <c r="H2269">
        <v>1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1</v>
      </c>
      <c r="S2269">
        <v>0</v>
      </c>
      <c r="T2269">
        <v>0</v>
      </c>
      <c r="U2269" t="b">
        <f t="shared" si="71"/>
        <v>0</v>
      </c>
      <c r="V2269" t="str">
        <f t="shared" si="70"/>
        <v>Drina River House</v>
      </c>
      <c r="W2269" s="1" t="str">
        <f>VLOOKUP(V2269,Attractions!C:G,4,0)</f>
        <v>Bodies of Water • Mountains</v>
      </c>
    </row>
    <row r="2270" spans="1:23">
      <c r="A2270" t="s">
        <v>2640</v>
      </c>
      <c r="B2270" t="s">
        <v>2640</v>
      </c>
      <c r="C2270" t="s">
        <v>2660</v>
      </c>
      <c r="D2270">
        <v>4.5999999999999996</v>
      </c>
      <c r="E2270">
        <v>446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1</v>
      </c>
      <c r="T2270">
        <v>0</v>
      </c>
      <c r="U2270" t="b">
        <f t="shared" si="71"/>
        <v>0</v>
      </c>
      <c r="V2270" t="str">
        <f t="shared" si="70"/>
        <v>Sava River</v>
      </c>
      <c r="W2270" s="1" t="str">
        <f>VLOOKUP(V2270,Attractions!C:G,4,0)</f>
        <v>Points of Interest • Landmarks</v>
      </c>
    </row>
    <row r="2271" spans="1:23">
      <c r="A2271" t="s">
        <v>2640</v>
      </c>
      <c r="B2271" t="s">
        <v>2640</v>
      </c>
      <c r="C2271" t="s">
        <v>2661</v>
      </c>
      <c r="D2271">
        <v>4.5</v>
      </c>
      <c r="E2271">
        <v>447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1</v>
      </c>
      <c r="T2271">
        <v>0</v>
      </c>
      <c r="U2271" t="b">
        <f t="shared" si="71"/>
        <v>0</v>
      </c>
      <c r="V2271" t="str">
        <f t="shared" si="70"/>
        <v>Zmaj Jovina Street</v>
      </c>
      <c r="W2271" s="1" t="str">
        <f>VLOOKUP(V2271,Attractions!C:G,4,0)</f>
        <v>Points of Interest • Landmarks</v>
      </c>
    </row>
    <row r="2272" spans="1:23">
      <c r="A2272" t="s">
        <v>2640</v>
      </c>
      <c r="B2272" t="s">
        <v>2640</v>
      </c>
      <c r="C2272" t="s">
        <v>2662</v>
      </c>
      <c r="D2272">
        <v>4.5</v>
      </c>
      <c r="E2272">
        <v>246</v>
      </c>
      <c r="F2272">
        <v>0</v>
      </c>
      <c r="G2272">
        <v>0</v>
      </c>
      <c r="H2272">
        <v>1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0</v>
      </c>
      <c r="S2272">
        <v>0</v>
      </c>
      <c r="T2272">
        <v>0</v>
      </c>
      <c r="U2272" t="b">
        <f t="shared" si="71"/>
        <v>0</v>
      </c>
      <c r="V2272" t="str">
        <f t="shared" si="70"/>
        <v>Strand Beach</v>
      </c>
      <c r="W2272" s="1" t="str">
        <f>VLOOKUP(V2272,Attractions!C:G,4,0)</f>
        <v>Beaches</v>
      </c>
    </row>
    <row r="2273" spans="1:23">
      <c r="A2273" t="s">
        <v>2640</v>
      </c>
      <c r="B2273" t="s">
        <v>2640</v>
      </c>
      <c r="C2273" t="s">
        <v>2663</v>
      </c>
      <c r="D2273">
        <v>4.5999999999999996</v>
      </c>
      <c r="E2273">
        <v>208</v>
      </c>
      <c r="F2273">
        <v>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 t="b">
        <f t="shared" si="71"/>
        <v>0</v>
      </c>
      <c r="V2273" t="str">
        <f t="shared" si="70"/>
        <v>Sremski Karlovci</v>
      </c>
      <c r="W2273" s="1" t="str">
        <f>VLOOKUP(V2273,Attractions!C:G,4,0)</f>
        <v>Historic Sites</v>
      </c>
    </row>
    <row r="2274" spans="1:23">
      <c r="A2274" t="s">
        <v>2640</v>
      </c>
      <c r="B2274" t="s">
        <v>2640</v>
      </c>
      <c r="C2274" t="s">
        <v>2664</v>
      </c>
      <c r="D2274">
        <v>4.4000000000000004</v>
      </c>
      <c r="E2274">
        <v>122</v>
      </c>
      <c r="F2274">
        <v>0</v>
      </c>
      <c r="G2274">
        <v>0</v>
      </c>
      <c r="H2274">
        <v>1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1</v>
      </c>
      <c r="O2274">
        <v>0</v>
      </c>
      <c r="P2274">
        <v>0</v>
      </c>
      <c r="Q2274">
        <v>0</v>
      </c>
      <c r="R2274">
        <v>1</v>
      </c>
      <c r="S2274">
        <v>0</v>
      </c>
      <c r="T2274">
        <v>0</v>
      </c>
      <c r="U2274" t="b">
        <f t="shared" si="71"/>
        <v>0</v>
      </c>
      <c r="V2274" t="str">
        <f t="shared" si="70"/>
        <v>Kopaonik Ski Resort</v>
      </c>
      <c r="W2274" s="1" t="str">
        <f>VLOOKUP(V2274,Attractions!C:G,4,0)</f>
        <v>Mountains • Ski • Snowboard Areas</v>
      </c>
    </row>
    <row r="2275" spans="1:23">
      <c r="A2275" t="s">
        <v>2640</v>
      </c>
      <c r="B2275" t="s">
        <v>2640</v>
      </c>
      <c r="C2275" t="s">
        <v>2665</v>
      </c>
      <c r="D2275">
        <v>4.9000000000000004</v>
      </c>
      <c r="E2275">
        <v>243</v>
      </c>
      <c r="F2275">
        <v>0</v>
      </c>
      <c r="G2275">
        <v>0</v>
      </c>
      <c r="H2275">
        <v>1</v>
      </c>
      <c r="I2275">
        <v>0</v>
      </c>
      <c r="J2275">
        <v>0</v>
      </c>
      <c r="K2275">
        <v>0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 t="b">
        <f t="shared" si="71"/>
        <v>0</v>
      </c>
      <c r="V2275" t="str">
        <f t="shared" si="70"/>
        <v>Zivanovic Winery</v>
      </c>
      <c r="W2275" s="1" t="str">
        <f>VLOOKUP(V2275,Attractions!C:G,4,0)</f>
        <v>Wineries • Vineyards</v>
      </c>
    </row>
    <row r="2276" spans="1:23">
      <c r="A2276" t="s">
        <v>2640</v>
      </c>
      <c r="B2276" t="s">
        <v>2640</v>
      </c>
      <c r="C2276" t="s">
        <v>3711</v>
      </c>
      <c r="D2276">
        <v>4.4000000000000004</v>
      </c>
      <c r="E2276">
        <v>523</v>
      </c>
      <c r="F2276">
        <v>0</v>
      </c>
      <c r="G2276">
        <v>1</v>
      </c>
      <c r="H2276">
        <v>0</v>
      </c>
      <c r="I2276">
        <v>1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 t="b">
        <f t="shared" si="71"/>
        <v>0</v>
      </c>
      <c r="V2276" t="str">
        <f t="shared" si="70"/>
        <v>St. George's Cathedral (Saborna Crkva Sv. Ðorða)</v>
      </c>
      <c r="W2276" s="1" t="e">
        <f>VLOOKUP(V2276,Attractions!C:G,4,0)</f>
        <v>#N/A</v>
      </c>
    </row>
    <row r="2277" spans="1:23">
      <c r="A2277" t="s">
        <v>2640</v>
      </c>
      <c r="B2277" t="s">
        <v>2640</v>
      </c>
      <c r="C2277" t="s">
        <v>2667</v>
      </c>
      <c r="D2277">
        <v>4.4000000000000004</v>
      </c>
      <c r="E2277">
        <v>216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1</v>
      </c>
      <c r="T2277">
        <v>0</v>
      </c>
      <c r="U2277" t="b">
        <f t="shared" si="71"/>
        <v>0</v>
      </c>
      <c r="V2277" t="str">
        <f t="shared" si="70"/>
        <v>Golubac Fortress</v>
      </c>
      <c r="W2277" s="1" t="str">
        <f>VLOOKUP(V2277,Attractions!C:G,4,0)</f>
        <v>Points of Interest • Landmarks</v>
      </c>
    </row>
    <row r="2278" spans="1:23">
      <c r="A2278" t="s">
        <v>2640</v>
      </c>
      <c r="B2278" t="s">
        <v>2640</v>
      </c>
      <c r="C2278" t="s">
        <v>2668</v>
      </c>
      <c r="D2278">
        <v>4.0999999999999996</v>
      </c>
      <c r="E2278">
        <v>272</v>
      </c>
      <c r="F2278">
        <v>0</v>
      </c>
      <c r="G2278">
        <v>0</v>
      </c>
      <c r="H2278">
        <v>0</v>
      </c>
      <c r="I2278">
        <v>0</v>
      </c>
      <c r="J2278">
        <v>1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 t="b">
        <f t="shared" si="71"/>
        <v>0</v>
      </c>
      <c r="V2278" t="str">
        <f t="shared" si="70"/>
        <v>National Museum of Serbia</v>
      </c>
      <c r="W2278" s="1" t="str">
        <f>VLOOKUP(V2278,Attractions!C:G,4,0)</f>
        <v>Speciality Museums</v>
      </c>
    </row>
    <row r="2279" spans="1:23">
      <c r="A2279" t="s">
        <v>2640</v>
      </c>
      <c r="B2279" t="s">
        <v>2640</v>
      </c>
      <c r="C2279" t="s">
        <v>2669</v>
      </c>
      <c r="D2279">
        <v>5</v>
      </c>
      <c r="E2279">
        <v>107</v>
      </c>
      <c r="F2279">
        <v>0</v>
      </c>
      <c r="G2279">
        <v>0</v>
      </c>
      <c r="H2279">
        <v>0</v>
      </c>
      <c r="I2279">
        <v>0</v>
      </c>
      <c r="J2279">
        <v>1</v>
      </c>
      <c r="K2279">
        <v>1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 t="b">
        <f t="shared" si="71"/>
        <v>0</v>
      </c>
      <c r="V2279" t="str">
        <f t="shared" si="70"/>
        <v>Selfie Museum Belgrade</v>
      </c>
      <c r="W2279" s="1" t="str">
        <f>VLOOKUP(V2279,Attractions!C:G,4,0)</f>
        <v>Speciality Museums • Children's Museums</v>
      </c>
    </row>
    <row r="2280" spans="1:23">
      <c r="A2280" t="s">
        <v>2640</v>
      </c>
      <c r="B2280" t="s">
        <v>2640</v>
      </c>
      <c r="C2280" t="s">
        <v>2670</v>
      </c>
      <c r="D2280">
        <v>4.2</v>
      </c>
      <c r="E2280">
        <v>578</v>
      </c>
      <c r="F2280">
        <v>1</v>
      </c>
      <c r="G2280">
        <v>0</v>
      </c>
      <c r="H2280">
        <v>0</v>
      </c>
      <c r="I2280">
        <v>0</v>
      </c>
      <c r="J2280">
        <v>1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 t="b">
        <f t="shared" si="71"/>
        <v>0</v>
      </c>
      <c r="V2280" t="str">
        <f t="shared" si="70"/>
        <v>Military Museum Belgrade</v>
      </c>
      <c r="W2280" s="1" t="str">
        <f>VLOOKUP(V2280,Attractions!C:G,4,0)</f>
        <v>Military Museums</v>
      </c>
    </row>
    <row r="2281" spans="1:23">
      <c r="A2281" t="s">
        <v>2640</v>
      </c>
      <c r="B2281" t="s">
        <v>2640</v>
      </c>
      <c r="C2281" t="s">
        <v>2671</v>
      </c>
      <c r="D2281">
        <v>4.5999999999999996</v>
      </c>
      <c r="E2281">
        <v>254</v>
      </c>
      <c r="F2281">
        <v>0</v>
      </c>
      <c r="G2281">
        <v>0</v>
      </c>
      <c r="H2281">
        <v>0</v>
      </c>
      <c r="I2281">
        <v>0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 t="b">
        <f t="shared" si="71"/>
        <v>0</v>
      </c>
      <c r="V2281" t="str">
        <f t="shared" si="70"/>
        <v>Ethno Village Sirogojno</v>
      </c>
      <c r="W2281" s="1" t="str">
        <f>VLOOKUP(V2281,Attractions!C:G,4,0)</f>
        <v>Speciality Museums</v>
      </c>
    </row>
    <row r="2282" spans="1:23">
      <c r="A2282" t="s">
        <v>116</v>
      </c>
      <c r="B2282" t="s">
        <v>2672</v>
      </c>
      <c r="C2282" t="s">
        <v>2673</v>
      </c>
      <c r="D2282">
        <v>4.4000000000000004</v>
      </c>
      <c r="E2282">
        <v>9249</v>
      </c>
      <c r="F2282">
        <v>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 t="b">
        <f t="shared" si="71"/>
        <v>0</v>
      </c>
      <c r="V2282" t="str">
        <f t="shared" si="70"/>
        <v>Bratislava Old Town</v>
      </c>
      <c r="W2282" s="1" t="str">
        <f>VLOOKUP(V2282,Attractions!C:G,4,0)</f>
        <v>Neighborhoods • Historic Walking Areas</v>
      </c>
    </row>
    <row r="2283" spans="1:23">
      <c r="A2283" t="s">
        <v>116</v>
      </c>
      <c r="B2283" t="s">
        <v>2672</v>
      </c>
      <c r="C2283" t="s">
        <v>2674</v>
      </c>
      <c r="D2283">
        <v>4.4000000000000004</v>
      </c>
      <c r="E2283">
        <v>2951</v>
      </c>
      <c r="F2283">
        <v>1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1</v>
      </c>
      <c r="T2283">
        <v>0</v>
      </c>
      <c r="U2283" t="b">
        <f t="shared" si="71"/>
        <v>0</v>
      </c>
      <c r="V2283" t="str">
        <f t="shared" si="70"/>
        <v>Devin Castle</v>
      </c>
      <c r="W2283" s="1" t="str">
        <f>VLOOKUP(V2283,Attractions!C:G,4,0)</f>
        <v>Historic Sites • Castles</v>
      </c>
    </row>
    <row r="2284" spans="1:23">
      <c r="A2284" t="s">
        <v>116</v>
      </c>
      <c r="B2284" t="s">
        <v>2672</v>
      </c>
      <c r="C2284" t="s">
        <v>2675</v>
      </c>
      <c r="D2284">
        <v>4.2</v>
      </c>
      <c r="E2284">
        <v>4047</v>
      </c>
      <c r="F2284">
        <v>1</v>
      </c>
      <c r="G2284">
        <v>0</v>
      </c>
      <c r="H2284">
        <v>0</v>
      </c>
      <c r="I2284">
        <v>1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 t="b">
        <f t="shared" si="71"/>
        <v>0</v>
      </c>
      <c r="V2284" t="str">
        <f t="shared" si="70"/>
        <v>Cumil</v>
      </c>
      <c r="W2284" s="1" t="str">
        <f>VLOOKUP(V2284,Attractions!C:G,4,0)</f>
        <v>Monuments • Statues</v>
      </c>
    </row>
    <row r="2285" spans="1:23">
      <c r="A2285" t="s">
        <v>116</v>
      </c>
      <c r="B2285" t="s">
        <v>2672</v>
      </c>
      <c r="C2285" t="s">
        <v>2676</v>
      </c>
      <c r="D2285">
        <v>4.0999999999999996</v>
      </c>
      <c r="E2285">
        <v>2741</v>
      </c>
      <c r="F2285">
        <v>0</v>
      </c>
      <c r="G2285">
        <v>0</v>
      </c>
      <c r="H2285">
        <v>1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1</v>
      </c>
      <c r="T2285">
        <v>0</v>
      </c>
      <c r="U2285" t="b">
        <f t="shared" si="71"/>
        <v>0</v>
      </c>
      <c r="V2285" t="str">
        <f t="shared" si="70"/>
        <v>Observation Deck at UFO Tower</v>
      </c>
      <c r="W2285" s="1" t="str">
        <f>VLOOKUP(V2285,Attractions!C:G,4,0)</f>
        <v>Points of Interest • Landmarks • Lookouts</v>
      </c>
    </row>
    <row r="2286" spans="1:23">
      <c r="A2286" t="s">
        <v>116</v>
      </c>
      <c r="B2286" t="s">
        <v>2672</v>
      </c>
      <c r="C2286" t="s">
        <v>2677</v>
      </c>
      <c r="D2286">
        <v>3.9</v>
      </c>
      <c r="E2286">
        <v>5798</v>
      </c>
      <c r="F2286">
        <v>1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</v>
      </c>
      <c r="T2286">
        <v>0</v>
      </c>
      <c r="U2286" t="b">
        <f t="shared" si="71"/>
        <v>0</v>
      </c>
      <c r="V2286" t="str">
        <f t="shared" si="70"/>
        <v>Bratislava Castle</v>
      </c>
      <c r="W2286" s="1" t="str">
        <f>VLOOKUP(V2286,Attractions!C:G,4,0)</f>
        <v>Castles</v>
      </c>
    </row>
    <row r="2287" spans="1:23">
      <c r="A2287" t="s">
        <v>116</v>
      </c>
      <c r="B2287" t="s">
        <v>2672</v>
      </c>
      <c r="C2287" t="s">
        <v>2678</v>
      </c>
      <c r="D2287">
        <v>4.7</v>
      </c>
      <c r="E2287">
        <v>549</v>
      </c>
      <c r="F2287">
        <v>0</v>
      </c>
      <c r="G2287">
        <v>0</v>
      </c>
      <c r="H2287">
        <v>0</v>
      </c>
      <c r="I2287">
        <v>1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 t="b">
        <f t="shared" si="71"/>
        <v>0</v>
      </c>
      <c r="V2287" t="str">
        <f t="shared" si="70"/>
        <v>Danubiana Meulensteen Art Museum</v>
      </c>
      <c r="W2287" s="1" t="str">
        <f>VLOOKUP(V2287,Attractions!C:G,4,0)</f>
        <v>Art Galleries • Art Museums</v>
      </c>
    </row>
    <row r="2288" spans="1:23">
      <c r="A2288" t="s">
        <v>116</v>
      </c>
      <c r="B2288" t="s">
        <v>2672</v>
      </c>
      <c r="C2288" t="s">
        <v>2679</v>
      </c>
      <c r="D2288">
        <v>4.3</v>
      </c>
      <c r="E2288">
        <v>3207</v>
      </c>
      <c r="F2288">
        <v>0</v>
      </c>
      <c r="G2288">
        <v>1</v>
      </c>
      <c r="H2288">
        <v>0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1</v>
      </c>
      <c r="T2288">
        <v>0</v>
      </c>
      <c r="U2288" t="b">
        <f t="shared" si="71"/>
        <v>0</v>
      </c>
      <c r="V2288" t="str">
        <f t="shared" si="70"/>
        <v>Blue Church (Church of St. Elisabeth)</v>
      </c>
      <c r="W2288" s="1" t="str">
        <f>VLOOKUP(V2288,Attractions!C:G,4,0)</f>
        <v>Churches • Cathedrals</v>
      </c>
    </row>
    <row r="2289" spans="1:23">
      <c r="A2289" t="s">
        <v>116</v>
      </c>
      <c r="B2289" t="s">
        <v>2672</v>
      </c>
      <c r="C2289" t="s">
        <v>2680</v>
      </c>
      <c r="D2289">
        <v>4.2</v>
      </c>
      <c r="E2289">
        <v>2649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1</v>
      </c>
      <c r="T2289">
        <v>0</v>
      </c>
      <c r="U2289" t="b">
        <f t="shared" si="71"/>
        <v>0</v>
      </c>
      <c r="V2289" t="str">
        <f t="shared" si="70"/>
        <v>Michael's Gate</v>
      </c>
      <c r="W2289" s="1" t="str">
        <f>VLOOKUP(V2289,Attractions!C:G,4,0)</f>
        <v>Points of Interest • Landmarks</v>
      </c>
    </row>
    <row r="2290" spans="1:23">
      <c r="A2290" t="s">
        <v>116</v>
      </c>
      <c r="B2290" t="s">
        <v>2672</v>
      </c>
      <c r="C2290" t="s">
        <v>2681</v>
      </c>
      <c r="D2290">
        <v>4.3</v>
      </c>
      <c r="E2290">
        <v>379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 t="b">
        <f t="shared" si="71"/>
        <v>0</v>
      </c>
      <c r="V2290" t="str">
        <f t="shared" si="70"/>
        <v>Eurovea Shopping Center</v>
      </c>
      <c r="W2290" s="1" t="str">
        <f>VLOOKUP(V2290,Attractions!C:G,4,0)</f>
        <v>Shopping Malls</v>
      </c>
    </row>
    <row r="2291" spans="1:23">
      <c r="A2291" t="s">
        <v>116</v>
      </c>
      <c r="B2291" t="s">
        <v>2672</v>
      </c>
      <c r="C2291" t="s">
        <v>2682</v>
      </c>
      <c r="D2291">
        <v>4.4000000000000004</v>
      </c>
      <c r="E2291">
        <v>1277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1</v>
      </c>
      <c r="T2291">
        <v>0</v>
      </c>
      <c r="U2291" t="b">
        <f t="shared" si="71"/>
        <v>0</v>
      </c>
      <c r="V2291" t="str">
        <f t="shared" si="70"/>
        <v>Slavin War Memorial</v>
      </c>
      <c r="W2291" s="1" t="str">
        <f>VLOOKUP(V2291,Attractions!C:G,4,0)</f>
        <v>Points of Interest • Landmarks</v>
      </c>
    </row>
    <row r="2292" spans="1:23">
      <c r="A2292" t="s">
        <v>116</v>
      </c>
      <c r="B2292" t="s">
        <v>2672</v>
      </c>
      <c r="C2292" t="s">
        <v>2683</v>
      </c>
      <c r="D2292">
        <v>4.3</v>
      </c>
      <c r="E2292">
        <v>1141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1</v>
      </c>
      <c r="T2292">
        <v>0</v>
      </c>
      <c r="U2292" t="b">
        <f t="shared" si="71"/>
        <v>0</v>
      </c>
      <c r="V2292" t="str">
        <f t="shared" si="70"/>
        <v>Main Square (Hlavne Namestie)</v>
      </c>
      <c r="W2292" s="1" t="str">
        <f>VLOOKUP(V2292,Attractions!C:G,4,0)</f>
        <v>Points of Interest • Landmarks</v>
      </c>
    </row>
    <row r="2293" spans="1:23">
      <c r="A2293" t="s">
        <v>116</v>
      </c>
      <c r="B2293" t="s">
        <v>2672</v>
      </c>
      <c r="C2293" t="s">
        <v>2684</v>
      </c>
      <c r="D2293">
        <v>4.5999999999999996</v>
      </c>
      <c r="E2293">
        <v>292</v>
      </c>
      <c r="F2293">
        <v>0</v>
      </c>
      <c r="G2293">
        <v>0</v>
      </c>
      <c r="H2293">
        <v>0</v>
      </c>
      <c r="I2293">
        <v>1</v>
      </c>
      <c r="J2293">
        <v>1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 t="b">
        <f t="shared" si="71"/>
        <v>0</v>
      </c>
      <c r="V2293" t="str">
        <f t="shared" si="70"/>
        <v>Nedbalka Gallery</v>
      </c>
      <c r="W2293" s="1" t="str">
        <f>VLOOKUP(V2293,Attractions!C:G,4,0)</f>
        <v>Art Museums</v>
      </c>
    </row>
    <row r="2294" spans="1:23">
      <c r="A2294" t="s">
        <v>116</v>
      </c>
      <c r="B2294" t="s">
        <v>2672</v>
      </c>
      <c r="C2294" t="s">
        <v>2685</v>
      </c>
      <c r="D2294">
        <v>4.3</v>
      </c>
      <c r="E2294">
        <v>747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 t="b">
        <f t="shared" si="71"/>
        <v>0</v>
      </c>
      <c r="V2294" t="str">
        <f t="shared" si="70"/>
        <v>Old Town Hall</v>
      </c>
      <c r="W2294" s="1" t="str">
        <f>VLOOKUP(V2294,Attractions!C:G,4,0)</f>
        <v>Historic Sites</v>
      </c>
    </row>
    <row r="2295" spans="1:23">
      <c r="A2295" t="s">
        <v>116</v>
      </c>
      <c r="B2295" t="s">
        <v>2672</v>
      </c>
      <c r="C2295" t="s">
        <v>2686</v>
      </c>
      <c r="D2295">
        <v>4.0999999999999996</v>
      </c>
      <c r="E2295">
        <v>1086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1</v>
      </c>
      <c r="T2295">
        <v>0</v>
      </c>
      <c r="U2295" t="b">
        <f t="shared" si="71"/>
        <v>0</v>
      </c>
      <c r="V2295" t="str">
        <f t="shared" si="70"/>
        <v>St. Martin's Cathedral</v>
      </c>
      <c r="W2295" s="1" t="str">
        <f>VLOOKUP(V2295,Attractions!C:G,4,0)</f>
        <v>Historic Sites • Points of Interest • Landmarks</v>
      </c>
    </row>
    <row r="2296" spans="1:23">
      <c r="A2296" t="s">
        <v>116</v>
      </c>
      <c r="B2296" t="s">
        <v>2672</v>
      </c>
      <c r="C2296" t="s">
        <v>2687</v>
      </c>
      <c r="D2296">
        <v>4.4000000000000004</v>
      </c>
      <c r="E2296">
        <v>116</v>
      </c>
      <c r="F2296">
        <v>0</v>
      </c>
      <c r="G2296">
        <v>0</v>
      </c>
      <c r="H2296">
        <v>0</v>
      </c>
      <c r="I2296">
        <v>1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 t="b">
        <f t="shared" si="71"/>
        <v>0</v>
      </c>
      <c r="V2296" t="str">
        <f t="shared" si="70"/>
        <v>Museum of Illusions Bratislava</v>
      </c>
      <c r="W2296" s="1" t="str">
        <f>VLOOKUP(V2296,Attractions!C:G,4,0)</f>
        <v>Art Galleries</v>
      </c>
    </row>
    <row r="2297" spans="1:23">
      <c r="A2297" t="s">
        <v>116</v>
      </c>
      <c r="B2297" t="s">
        <v>2672</v>
      </c>
      <c r="C2297" t="s">
        <v>2688</v>
      </c>
      <c r="D2297">
        <v>4.2</v>
      </c>
      <c r="E2297">
        <v>355</v>
      </c>
      <c r="F2297">
        <v>1</v>
      </c>
      <c r="G2297">
        <v>0</v>
      </c>
      <c r="H2297">
        <v>0</v>
      </c>
      <c r="I2297">
        <v>0</v>
      </c>
      <c r="J2297">
        <v>1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 t="b">
        <f t="shared" si="71"/>
        <v>0</v>
      </c>
      <c r="V2297" t="str">
        <f t="shared" si="70"/>
        <v>Old Town Hall (Museum)</v>
      </c>
      <c r="W2297" s="1" t="str">
        <f>VLOOKUP(V2297,Attractions!C:G,4,0)</f>
        <v>History Museums</v>
      </c>
    </row>
    <row r="2298" spans="1:23">
      <c r="A2298" t="s">
        <v>116</v>
      </c>
      <c r="B2298" t="s">
        <v>2672</v>
      </c>
      <c r="C2298" t="s">
        <v>2689</v>
      </c>
      <c r="D2298">
        <v>4</v>
      </c>
      <c r="E2298">
        <v>402</v>
      </c>
      <c r="F2298">
        <v>1</v>
      </c>
      <c r="G2298">
        <v>0</v>
      </c>
      <c r="H2298">
        <v>0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 t="b">
        <f t="shared" si="71"/>
        <v>0</v>
      </c>
      <c r="V2298" t="str">
        <f t="shared" si="70"/>
        <v>Primate's Palace</v>
      </c>
      <c r="W2298" s="1" t="str">
        <f>VLOOKUP(V2298,Attractions!C:G,4,0)</f>
        <v>Historic Sites • Architectural Buildings</v>
      </c>
    </row>
    <row r="2299" spans="1:23">
      <c r="A2299" t="s">
        <v>116</v>
      </c>
      <c r="B2299" t="s">
        <v>2672</v>
      </c>
      <c r="C2299" t="s">
        <v>2690</v>
      </c>
      <c r="D2299">
        <v>4.4000000000000004</v>
      </c>
      <c r="E2299">
        <v>563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1</v>
      </c>
      <c r="T2299">
        <v>0</v>
      </c>
      <c r="U2299" t="b">
        <f t="shared" si="71"/>
        <v>0</v>
      </c>
      <c r="V2299" t="str">
        <f t="shared" si="70"/>
        <v>Hviezdoslav Square</v>
      </c>
      <c r="W2299" s="1" t="str">
        <f>VLOOKUP(V2299,Attractions!C:G,4,0)</f>
        <v>Points of Interest • Landmarks</v>
      </c>
    </row>
    <row r="2300" spans="1:23">
      <c r="A2300" t="s">
        <v>116</v>
      </c>
      <c r="B2300" t="s">
        <v>2672</v>
      </c>
      <c r="C2300" t="s">
        <v>2691</v>
      </c>
      <c r="D2300">
        <v>4</v>
      </c>
      <c r="E2300">
        <v>922</v>
      </c>
      <c r="F2300">
        <v>1</v>
      </c>
      <c r="G2300">
        <v>0</v>
      </c>
      <c r="H2300">
        <v>0</v>
      </c>
      <c r="I2300">
        <v>1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1</v>
      </c>
      <c r="T2300">
        <v>0</v>
      </c>
      <c r="U2300" t="b">
        <f t="shared" si="71"/>
        <v>0</v>
      </c>
      <c r="V2300" t="str">
        <f t="shared" si="70"/>
        <v>Man at Work (Cumil)</v>
      </c>
      <c r="W2300" s="1" t="str">
        <f>VLOOKUP(V2300,Attractions!C:G,4,0)</f>
        <v>Points of Interest • Landmarks • Monuments • Statues</v>
      </c>
    </row>
    <row r="2301" spans="1:23">
      <c r="A2301" t="s">
        <v>116</v>
      </c>
      <c r="B2301" t="s">
        <v>2672</v>
      </c>
      <c r="C2301" t="s">
        <v>2692</v>
      </c>
      <c r="D2301">
        <v>4.0999999999999996</v>
      </c>
      <c r="E2301">
        <v>594</v>
      </c>
      <c r="F2301">
        <v>1</v>
      </c>
      <c r="G2301">
        <v>0</v>
      </c>
      <c r="H2301">
        <v>0</v>
      </c>
      <c r="I2301">
        <v>1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1</v>
      </c>
      <c r="T2301">
        <v>0</v>
      </c>
      <c r="U2301" t="b">
        <f t="shared" si="71"/>
        <v>0</v>
      </c>
      <c r="V2301" t="str">
        <f t="shared" si="70"/>
        <v>Schöner Náci Statue</v>
      </c>
      <c r="W2301" s="1" t="str">
        <f>VLOOKUP(V2301,Attractions!C:G,4,0)</f>
        <v>Points of Interest • Landmarks • Monuments • Statues</v>
      </c>
    </row>
    <row r="2302" spans="1:23">
      <c r="A2302" t="s">
        <v>116</v>
      </c>
      <c r="B2302" t="s">
        <v>2672</v>
      </c>
      <c r="C2302" t="s">
        <v>2693</v>
      </c>
      <c r="D2302">
        <v>3.9</v>
      </c>
      <c r="E2302">
        <v>504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1</v>
      </c>
      <c r="T2302">
        <v>0</v>
      </c>
      <c r="U2302" t="b">
        <f t="shared" si="71"/>
        <v>0</v>
      </c>
      <c r="V2302" t="str">
        <f t="shared" si="70"/>
        <v>Hviezdoslavovo námestie</v>
      </c>
      <c r="W2302" s="1" t="str">
        <f>VLOOKUP(V2302,Attractions!C:G,4,0)</f>
        <v>Points of Interest • Landmarks</v>
      </c>
    </row>
    <row r="2303" spans="1:23">
      <c r="A2303" t="s">
        <v>116</v>
      </c>
      <c r="B2303" t="s">
        <v>2672</v>
      </c>
      <c r="C2303" t="s">
        <v>2694</v>
      </c>
      <c r="D2303">
        <v>4.8</v>
      </c>
      <c r="E2303">
        <v>371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1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 t="b">
        <f t="shared" si="71"/>
        <v>0</v>
      </c>
      <c r="V2303" t="str">
        <f t="shared" si="70"/>
        <v>Cat Cafe Bratislava</v>
      </c>
      <c r="W2303" s="1" t="str">
        <f>VLOOKUP(V2303,Attractions!C:G,4,0)</f>
        <v>Game • Entertainment Centers</v>
      </c>
    </row>
    <row r="2304" spans="1:23">
      <c r="A2304" t="s">
        <v>116</v>
      </c>
      <c r="B2304" t="s">
        <v>2672</v>
      </c>
      <c r="C2304" t="s">
        <v>2696</v>
      </c>
      <c r="D2304">
        <v>4.4000000000000004</v>
      </c>
      <c r="E2304">
        <v>228</v>
      </c>
      <c r="F2304">
        <v>0</v>
      </c>
      <c r="G2304">
        <v>0</v>
      </c>
      <c r="H2304">
        <v>0</v>
      </c>
      <c r="I2304">
        <v>1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 t="b">
        <f t="shared" si="71"/>
        <v>0</v>
      </c>
      <c r="V2304" t="str">
        <f t="shared" si="70"/>
        <v>Slovak National Theatre (New Building)</v>
      </c>
      <c r="W2304" s="1" t="str">
        <f>VLOOKUP(V2304,Attractions!C:G,4,0)</f>
        <v>Theaters</v>
      </c>
    </row>
    <row r="2305" spans="1:23">
      <c r="A2305" t="s">
        <v>116</v>
      </c>
      <c r="B2305" t="s">
        <v>2672</v>
      </c>
      <c r="C2305" t="s">
        <v>2697</v>
      </c>
      <c r="D2305">
        <v>4.0999999999999996</v>
      </c>
      <c r="E2305">
        <v>92</v>
      </c>
      <c r="F2305">
        <v>0</v>
      </c>
      <c r="G2305">
        <v>0</v>
      </c>
      <c r="H2305">
        <v>0</v>
      </c>
      <c r="I2305">
        <v>1</v>
      </c>
      <c r="J2305">
        <v>1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 t="b">
        <f t="shared" si="71"/>
        <v>0</v>
      </c>
      <c r="V2305" t="str">
        <f t="shared" si="70"/>
        <v>Slovak National Gallery</v>
      </c>
      <c r="W2305" s="1" t="str">
        <f>VLOOKUP(V2305,Attractions!C:G,4,0)</f>
        <v>Art Museums</v>
      </c>
    </row>
    <row r="2306" spans="1:23">
      <c r="A2306" t="s">
        <v>116</v>
      </c>
      <c r="B2306" t="s">
        <v>2672</v>
      </c>
      <c r="C2306" t="s">
        <v>2698</v>
      </c>
      <c r="D2306">
        <v>4.3</v>
      </c>
      <c r="E2306">
        <v>42</v>
      </c>
      <c r="F2306">
        <v>0</v>
      </c>
      <c r="G2306">
        <v>0</v>
      </c>
      <c r="H2306">
        <v>0</v>
      </c>
      <c r="I2306">
        <v>0</v>
      </c>
      <c r="J2306">
        <v>1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 t="b">
        <f t="shared" si="71"/>
        <v>0</v>
      </c>
      <c r="V2306" t="str">
        <f t="shared" ref="V2306:V2369" si="72">C2306</f>
        <v>B-S 4 "Lány" (Bunker)</v>
      </c>
      <c r="W2306" s="1" t="str">
        <f>VLOOKUP(V2306,Attractions!C:G,4,0)</f>
        <v>Speciality Museums</v>
      </c>
    </row>
    <row r="2307" spans="1:23">
      <c r="A2307" t="s">
        <v>116</v>
      </c>
      <c r="B2307" t="s">
        <v>2672</v>
      </c>
      <c r="C2307" t="s">
        <v>2699</v>
      </c>
      <c r="D2307">
        <v>3.8</v>
      </c>
      <c r="E2307">
        <v>620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1</v>
      </c>
      <c r="P2307">
        <v>0</v>
      </c>
      <c r="Q2307">
        <v>0</v>
      </c>
      <c r="R2307">
        <v>0</v>
      </c>
      <c r="S2307">
        <v>1</v>
      </c>
      <c r="T2307">
        <v>0</v>
      </c>
      <c r="U2307" t="b">
        <f t="shared" ref="U2307:U2370" si="73">IF(AND(F2307=0,G2307=0,H2307=0,I2307=0,J2307=0,L2307=0,M2307=0,N2307=0,O2307=0,P2307=0,Q2307=0,R2307=0,S2307=0,K2307=0),TRUE,FALSE)</f>
        <v>0</v>
      </c>
      <c r="V2307" t="str">
        <f t="shared" si="72"/>
        <v>New Bridge (Most SNP)</v>
      </c>
      <c r="W2307" s="1" t="str">
        <f>VLOOKUP(V2307,Attractions!C:G,4,0)</f>
        <v>Bridges</v>
      </c>
    </row>
    <row r="2308" spans="1:23">
      <c r="A2308" t="s">
        <v>116</v>
      </c>
      <c r="B2308" t="s">
        <v>2672</v>
      </c>
      <c r="C2308" t="s">
        <v>2700</v>
      </c>
      <c r="D2308">
        <v>4.3</v>
      </c>
      <c r="E2308">
        <v>70</v>
      </c>
      <c r="F2308">
        <v>0</v>
      </c>
      <c r="G2308">
        <v>0</v>
      </c>
      <c r="H2308">
        <v>1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 t="b">
        <f t="shared" si="73"/>
        <v>0</v>
      </c>
      <c r="V2308" t="str">
        <f t="shared" si="72"/>
        <v>Botanical Garden (Bratislava)</v>
      </c>
      <c r="W2308" s="1" t="str">
        <f>VLOOKUP(V2308,Attractions!C:G,4,0)</f>
        <v>Gardens</v>
      </c>
    </row>
    <row r="2309" spans="1:23">
      <c r="A2309" t="s">
        <v>116</v>
      </c>
      <c r="B2309" t="s">
        <v>2672</v>
      </c>
      <c r="C2309" t="s">
        <v>2701</v>
      </c>
      <c r="D2309">
        <v>4</v>
      </c>
      <c r="E2309">
        <v>295</v>
      </c>
      <c r="F2309">
        <v>1</v>
      </c>
      <c r="G2309">
        <v>0</v>
      </c>
      <c r="H2309">
        <v>0</v>
      </c>
      <c r="I2309">
        <v>1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1</v>
      </c>
      <c r="T2309">
        <v>0</v>
      </c>
      <c r="U2309" t="b">
        <f t="shared" si="73"/>
        <v>0</v>
      </c>
      <c r="V2309" t="str">
        <f t="shared" si="72"/>
        <v>Rybarova brana</v>
      </c>
      <c r="W2309" s="1" t="str">
        <f>VLOOKUP(V2309,Attractions!C:G,4,0)</f>
        <v>Points of Interest • Landmarks • Monuments • Statues</v>
      </c>
    </row>
    <row r="2310" spans="1:23">
      <c r="A2310" t="s">
        <v>116</v>
      </c>
      <c r="B2310" t="s">
        <v>2672</v>
      </c>
      <c r="C2310" t="s">
        <v>2702</v>
      </c>
      <c r="D2310">
        <v>4.4000000000000004</v>
      </c>
      <c r="E2310">
        <v>289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1</v>
      </c>
      <c r="T2310">
        <v>0</v>
      </c>
      <c r="U2310" t="b">
        <f t="shared" si="73"/>
        <v>0</v>
      </c>
      <c r="V2310" t="str">
        <f t="shared" si="72"/>
        <v>Slovak Philharmonic</v>
      </c>
      <c r="W2310" s="1" t="str">
        <f>VLOOKUP(V2310,Attractions!C:G,4,0)</f>
        <v>Points of Interest • Landmarks</v>
      </c>
    </row>
    <row r="2311" spans="1:23">
      <c r="A2311" t="s">
        <v>116</v>
      </c>
      <c r="B2311" t="s">
        <v>2672</v>
      </c>
      <c r="C2311" t="s">
        <v>2703</v>
      </c>
      <c r="D2311">
        <v>4.3</v>
      </c>
      <c r="E2311">
        <v>171</v>
      </c>
      <c r="F2311">
        <v>0</v>
      </c>
      <c r="G2311">
        <v>0</v>
      </c>
      <c r="H2311">
        <v>0</v>
      </c>
      <c r="I2311">
        <v>0</v>
      </c>
      <c r="J2311">
        <v>1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 t="b">
        <f t="shared" si="73"/>
        <v>0</v>
      </c>
      <c r="V2311" t="str">
        <f t="shared" si="72"/>
        <v>Transport Museum (Muzeum Dopravy)</v>
      </c>
      <c r="W2311" s="1" t="str">
        <f>VLOOKUP(V2311,Attractions!C:G,4,0)</f>
        <v>Speciality Museums</v>
      </c>
    </row>
    <row r="2312" spans="1:23">
      <c r="A2312" t="s">
        <v>2704</v>
      </c>
      <c r="B2312" t="s">
        <v>2704</v>
      </c>
      <c r="C2312" t="s">
        <v>2705</v>
      </c>
      <c r="D2312">
        <v>4.7</v>
      </c>
      <c r="E2312">
        <v>9923</v>
      </c>
      <c r="F2312">
        <v>0</v>
      </c>
      <c r="G2312">
        <v>0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 t="b">
        <f t="shared" si="73"/>
        <v>0</v>
      </c>
      <c r="V2312" t="str">
        <f t="shared" si="72"/>
        <v>Lake Bled</v>
      </c>
      <c r="W2312" s="1" t="str">
        <f>VLOOKUP(V2312,Attractions!C:G,4,0)</f>
        <v>Bodies of Water</v>
      </c>
    </row>
    <row r="2313" spans="1:23">
      <c r="A2313" t="s">
        <v>2704</v>
      </c>
      <c r="B2313" t="s">
        <v>2704</v>
      </c>
      <c r="C2313" t="s">
        <v>2706</v>
      </c>
      <c r="D2313">
        <v>4.7</v>
      </c>
      <c r="E2313">
        <v>8072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 t="b">
        <f t="shared" si="73"/>
        <v>0</v>
      </c>
      <c r="V2313" t="str">
        <f t="shared" si="72"/>
        <v>Ljubljana Old Town</v>
      </c>
      <c r="W2313" s="1" t="str">
        <f>VLOOKUP(V2313,Attractions!C:G,4,0)</f>
        <v>Neighborhoods</v>
      </c>
    </row>
    <row r="2314" spans="1:23">
      <c r="A2314" t="s">
        <v>2704</v>
      </c>
      <c r="B2314" t="s">
        <v>2704</v>
      </c>
      <c r="C2314" t="s">
        <v>2707</v>
      </c>
      <c r="D2314">
        <v>4.5999999999999996</v>
      </c>
      <c r="E2314">
        <v>6775</v>
      </c>
      <c r="F2314">
        <v>0</v>
      </c>
      <c r="G2314">
        <v>0</v>
      </c>
      <c r="H2314">
        <v>1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 t="b">
        <f t="shared" si="73"/>
        <v>0</v>
      </c>
      <c r="V2314" t="str">
        <f t="shared" si="72"/>
        <v>Postojna Cave</v>
      </c>
      <c r="W2314" s="1" t="str">
        <f>VLOOKUP(V2314,Attractions!C:G,4,0)</f>
        <v>Caverns • Caves</v>
      </c>
    </row>
    <row r="2315" spans="1:23">
      <c r="A2315" t="s">
        <v>2704</v>
      </c>
      <c r="B2315" t="s">
        <v>2704</v>
      </c>
      <c r="C2315" t="s">
        <v>2708</v>
      </c>
      <c r="D2315">
        <v>4.5999999999999996</v>
      </c>
      <c r="E2315">
        <v>3935</v>
      </c>
      <c r="F2315">
        <v>1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1</v>
      </c>
      <c r="T2315">
        <v>0</v>
      </c>
      <c r="U2315" t="b">
        <f t="shared" si="73"/>
        <v>0</v>
      </c>
      <c r="V2315" t="str">
        <f t="shared" si="72"/>
        <v>Predjama Castle</v>
      </c>
      <c r="W2315" s="1" t="str">
        <f>VLOOKUP(V2315,Attractions!C:G,4,0)</f>
        <v>Castles</v>
      </c>
    </row>
    <row r="2316" spans="1:23">
      <c r="A2316" t="s">
        <v>2704</v>
      </c>
      <c r="B2316" t="s">
        <v>2704</v>
      </c>
      <c r="C2316" t="s">
        <v>2709</v>
      </c>
      <c r="D2316">
        <v>4.5</v>
      </c>
      <c r="E2316">
        <v>5264</v>
      </c>
      <c r="F2316">
        <v>0</v>
      </c>
      <c r="G2316">
        <v>0</v>
      </c>
      <c r="H2316">
        <v>1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 t="b">
        <f t="shared" si="73"/>
        <v>0</v>
      </c>
      <c r="V2316" t="str">
        <f t="shared" si="72"/>
        <v>Vintgar Gorge</v>
      </c>
      <c r="W2316" s="1" t="str">
        <f>VLOOKUP(V2316,Attractions!C:G,4,0)</f>
        <v>Geologic Formations</v>
      </c>
    </row>
    <row r="2317" spans="1:23">
      <c r="A2317" t="s">
        <v>2704</v>
      </c>
      <c r="B2317" t="s">
        <v>2704</v>
      </c>
      <c r="C2317" t="s">
        <v>2710</v>
      </c>
      <c r="D2317">
        <v>4.7</v>
      </c>
      <c r="E2317">
        <v>1562</v>
      </c>
      <c r="F2317">
        <v>0</v>
      </c>
      <c r="G2317">
        <v>0</v>
      </c>
      <c r="H2317">
        <v>1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 t="b">
        <f t="shared" si="73"/>
        <v>0</v>
      </c>
      <c r="V2317" t="str">
        <f t="shared" si="72"/>
        <v>Lake Bohinj</v>
      </c>
      <c r="W2317" s="1" t="str">
        <f>VLOOKUP(V2317,Attractions!C:G,4,0)</f>
        <v>Bodies of Water</v>
      </c>
    </row>
    <row r="2318" spans="1:23">
      <c r="A2318" t="s">
        <v>2704</v>
      </c>
      <c r="B2318" t="s">
        <v>2704</v>
      </c>
      <c r="C2318" t="s">
        <v>2711</v>
      </c>
      <c r="D2318">
        <v>4.8</v>
      </c>
      <c r="E2318">
        <v>1270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 t="b">
        <f t="shared" si="73"/>
        <v>0</v>
      </c>
      <c r="V2318" t="str">
        <f t="shared" si="72"/>
        <v>Union Experience</v>
      </c>
      <c r="W2318" s="1" t="str">
        <f>VLOOKUP(V2318,Attractions!C:G,4,0)</f>
        <v>Breweries</v>
      </c>
    </row>
    <row r="2319" spans="1:23">
      <c r="A2319" t="s">
        <v>2704</v>
      </c>
      <c r="B2319" t="s">
        <v>2704</v>
      </c>
      <c r="C2319" t="s">
        <v>2712</v>
      </c>
      <c r="D2319">
        <v>4.7</v>
      </c>
      <c r="E2319">
        <v>2153</v>
      </c>
      <c r="F2319">
        <v>0</v>
      </c>
      <c r="G2319">
        <v>0</v>
      </c>
      <c r="H2319">
        <v>1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 t="b">
        <f t="shared" si="73"/>
        <v>0</v>
      </c>
      <c r="V2319" t="str">
        <f t="shared" si="72"/>
        <v>Skocjan Caves</v>
      </c>
      <c r="W2319" s="1" t="str">
        <f>VLOOKUP(V2319,Attractions!C:G,4,0)</f>
        <v>Caverns • Caves</v>
      </c>
    </row>
    <row r="2320" spans="1:23">
      <c r="A2320" t="s">
        <v>2704</v>
      </c>
      <c r="B2320" t="s">
        <v>2704</v>
      </c>
      <c r="C2320" t="s">
        <v>2713</v>
      </c>
      <c r="D2320">
        <v>4.4000000000000004</v>
      </c>
      <c r="E2320">
        <v>1544</v>
      </c>
      <c r="F2320">
        <v>0</v>
      </c>
      <c r="G2320">
        <v>0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 t="b">
        <f t="shared" si="73"/>
        <v>0</v>
      </c>
      <c r="V2320" t="str">
        <f t="shared" si="72"/>
        <v>Tivoli Park</v>
      </c>
      <c r="W2320" s="1" t="str">
        <f>VLOOKUP(V2320,Attractions!C:G,4,0)</f>
        <v>Parks</v>
      </c>
    </row>
    <row r="2321" spans="1:23">
      <c r="A2321" t="s">
        <v>2704</v>
      </c>
      <c r="B2321" t="s">
        <v>2704</v>
      </c>
      <c r="C2321" t="s">
        <v>2714</v>
      </c>
      <c r="D2321">
        <v>4.8</v>
      </c>
      <c r="E2321">
        <v>594</v>
      </c>
      <c r="F2321">
        <v>0</v>
      </c>
      <c r="G2321">
        <v>0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1</v>
      </c>
      <c r="S2321">
        <v>0</v>
      </c>
      <c r="T2321">
        <v>0</v>
      </c>
      <c r="U2321" t="b">
        <f t="shared" si="73"/>
        <v>0</v>
      </c>
      <c r="V2321" t="str">
        <f t="shared" si="72"/>
        <v>Triglav National Park</v>
      </c>
      <c r="W2321" s="1" t="str">
        <f>VLOOKUP(V2321,Attractions!C:G,4,0)</f>
        <v>National Parks • Hiking Trails</v>
      </c>
    </row>
    <row r="2322" spans="1:23">
      <c r="A2322" t="s">
        <v>2704</v>
      </c>
      <c r="B2322" t="s">
        <v>2704</v>
      </c>
      <c r="C2322" t="s">
        <v>2715</v>
      </c>
      <c r="D2322">
        <v>3.9</v>
      </c>
      <c r="E2322">
        <v>8495</v>
      </c>
      <c r="F2322">
        <v>1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1</v>
      </c>
      <c r="T2322">
        <v>0</v>
      </c>
      <c r="U2322" t="b">
        <f t="shared" si="73"/>
        <v>0</v>
      </c>
      <c r="V2322" t="str">
        <f t="shared" si="72"/>
        <v>Ljubljana Castle</v>
      </c>
      <c r="W2322" s="1" t="str">
        <f>VLOOKUP(V2322,Attractions!C:G,4,0)</f>
        <v>Points of Interest • Landmarks • Castles</v>
      </c>
    </row>
    <row r="2323" spans="1:23">
      <c r="A2323" t="s">
        <v>2704</v>
      </c>
      <c r="B2323" t="s">
        <v>2704</v>
      </c>
      <c r="C2323" t="s">
        <v>2716</v>
      </c>
      <c r="D2323">
        <v>4.4000000000000004</v>
      </c>
      <c r="E2323">
        <v>1315</v>
      </c>
      <c r="F2323">
        <v>0</v>
      </c>
      <c r="G2323">
        <v>0</v>
      </c>
      <c r="H2323">
        <v>0</v>
      </c>
      <c r="I2323">
        <v>0</v>
      </c>
      <c r="J2323">
        <v>1</v>
      </c>
      <c r="K2323">
        <v>1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 t="b">
        <f t="shared" si="73"/>
        <v>0</v>
      </c>
      <c r="V2323" t="str">
        <f t="shared" si="72"/>
        <v>House of Illusions</v>
      </c>
      <c r="W2323" s="1" t="str">
        <f>VLOOKUP(V2323,Attractions!C:G,4,0)</f>
        <v>Speciality Museums • Children's Museums</v>
      </c>
    </row>
    <row r="2324" spans="1:23">
      <c r="A2324" t="s">
        <v>2704</v>
      </c>
      <c r="B2324" t="s">
        <v>2704</v>
      </c>
      <c r="C2324" t="s">
        <v>2717</v>
      </c>
      <c r="D2324">
        <v>4.4000000000000004</v>
      </c>
      <c r="E2324">
        <v>2194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1</v>
      </c>
      <c r="T2324">
        <v>0</v>
      </c>
      <c r="U2324" t="b">
        <f t="shared" si="73"/>
        <v>0</v>
      </c>
      <c r="V2324" t="str">
        <f t="shared" si="72"/>
        <v>Triple Bridge (Tromostovje)</v>
      </c>
      <c r="W2324" s="1" t="str">
        <f>VLOOKUP(V2324,Attractions!C:G,4,0)</f>
        <v>Points of Interest • Landmarks</v>
      </c>
    </row>
    <row r="2325" spans="1:23">
      <c r="A2325" t="s">
        <v>2704</v>
      </c>
      <c r="B2325" t="s">
        <v>2704</v>
      </c>
      <c r="C2325" t="s">
        <v>2718</v>
      </c>
      <c r="D2325">
        <v>3.9</v>
      </c>
      <c r="E2325">
        <v>4669</v>
      </c>
      <c r="F2325">
        <v>1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1</v>
      </c>
      <c r="T2325">
        <v>0</v>
      </c>
      <c r="U2325" t="b">
        <f t="shared" si="73"/>
        <v>0</v>
      </c>
      <c r="V2325" t="str">
        <f t="shared" si="72"/>
        <v>Bled Castle</v>
      </c>
      <c r="W2325" s="1" t="str">
        <f>VLOOKUP(V2325,Attractions!C:G,4,0)</f>
        <v>Castles</v>
      </c>
    </row>
    <row r="2326" spans="1:23">
      <c r="A2326" t="s">
        <v>2704</v>
      </c>
      <c r="B2326" t="s">
        <v>2704</v>
      </c>
      <c r="C2326" t="s">
        <v>2719</v>
      </c>
      <c r="D2326">
        <v>4.5999999999999996</v>
      </c>
      <c r="E2326">
        <v>622</v>
      </c>
      <c r="F2326">
        <v>0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 t="b">
        <f t="shared" si="73"/>
        <v>0</v>
      </c>
      <c r="V2326" t="str">
        <f t="shared" si="72"/>
        <v>Lake Bohinj (View)</v>
      </c>
      <c r="W2326" s="1" t="str">
        <f>VLOOKUP(V2326,Attractions!C:G,4,0)</f>
        <v>Bodies of Water</v>
      </c>
    </row>
    <row r="2327" spans="1:23">
      <c r="A2327" t="s">
        <v>2704</v>
      </c>
      <c r="B2327" t="s">
        <v>2704</v>
      </c>
      <c r="C2327" t="s">
        <v>3712</v>
      </c>
      <c r="D2327">
        <v>4.9000000000000004</v>
      </c>
      <c r="E2327">
        <v>220</v>
      </c>
      <c r="F2327">
        <v>0</v>
      </c>
      <c r="G2327">
        <v>0</v>
      </c>
      <c r="H2327">
        <v>1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 t="b">
        <f t="shared" si="73"/>
        <v>0</v>
      </c>
      <c r="V2327" t="str">
        <f t="shared" si="72"/>
        <v>Soèa River</v>
      </c>
      <c r="W2327" s="1" t="e">
        <f>VLOOKUP(V2327,Attractions!C:G,4,0)</f>
        <v>#N/A</v>
      </c>
    </row>
    <row r="2328" spans="1:23">
      <c r="A2328" t="s">
        <v>2704</v>
      </c>
      <c r="B2328" t="s">
        <v>2704</v>
      </c>
      <c r="C2328" t="s">
        <v>2722</v>
      </c>
      <c r="D2328">
        <v>4.3</v>
      </c>
      <c r="E2328">
        <v>2896</v>
      </c>
      <c r="F2328">
        <v>0</v>
      </c>
      <c r="G2328">
        <v>0</v>
      </c>
      <c r="H2328">
        <v>1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 t="b">
        <f t="shared" si="73"/>
        <v>0</v>
      </c>
      <c r="V2328" t="str">
        <f t="shared" si="72"/>
        <v>Lake Bled Island (Blejski Otok)</v>
      </c>
      <c r="W2328" s="1" t="str">
        <f>VLOOKUP(V2328,Attractions!C:G,4,0)</f>
        <v>Architectural Buildings • Islands</v>
      </c>
    </row>
    <row r="2329" spans="1:23">
      <c r="A2329" t="s">
        <v>2704</v>
      </c>
      <c r="B2329" t="s">
        <v>2704</v>
      </c>
      <c r="C2329" t="s">
        <v>2724</v>
      </c>
      <c r="D2329">
        <v>4.4000000000000004</v>
      </c>
      <c r="E2329">
        <v>3809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1</v>
      </c>
      <c r="P2329">
        <v>0</v>
      </c>
      <c r="Q2329">
        <v>0</v>
      </c>
      <c r="R2329">
        <v>0</v>
      </c>
      <c r="S2329">
        <v>1</v>
      </c>
      <c r="T2329">
        <v>0</v>
      </c>
      <c r="U2329" t="b">
        <f t="shared" si="73"/>
        <v>0</v>
      </c>
      <c r="V2329" t="str">
        <f t="shared" si="72"/>
        <v>Dragon Bridge (Zmajski Most)</v>
      </c>
      <c r="W2329" s="1" t="str">
        <f>VLOOKUP(V2329,Attractions!C:G,4,0)</f>
        <v>Bridges</v>
      </c>
    </row>
    <row r="2330" spans="1:23">
      <c r="A2330" t="s">
        <v>2704</v>
      </c>
      <c r="B2330" t="s">
        <v>2704</v>
      </c>
      <c r="C2330" t="s">
        <v>2725</v>
      </c>
      <c r="D2330">
        <v>4.0999999999999996</v>
      </c>
      <c r="E2330">
        <v>882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 t="b">
        <f t="shared" si="73"/>
        <v>0</v>
      </c>
      <c r="V2330" t="str">
        <f t="shared" si="72"/>
        <v>Metelkova Art Center</v>
      </c>
      <c r="W2330" s="1" t="str">
        <f>VLOOKUP(V2330,Attractions!C:G,4,0)</f>
        <v>Neighborhoods</v>
      </c>
    </row>
    <row r="2331" spans="1:23">
      <c r="A2331" t="s">
        <v>2704</v>
      </c>
      <c r="B2331" t="s">
        <v>2704</v>
      </c>
      <c r="C2331" t="s">
        <v>2726</v>
      </c>
      <c r="D2331">
        <v>4.5</v>
      </c>
      <c r="E2331">
        <v>577</v>
      </c>
      <c r="F2331">
        <v>0</v>
      </c>
      <c r="G2331">
        <v>0</v>
      </c>
      <c r="H2331">
        <v>1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 t="b">
        <f t="shared" si="73"/>
        <v>0</v>
      </c>
      <c r="V2331" t="str">
        <f t="shared" si="72"/>
        <v>Tolmin Gorge</v>
      </c>
      <c r="W2331" s="1" t="str">
        <f>VLOOKUP(V2331,Attractions!C:G,4,0)</f>
        <v>Geologic Formations</v>
      </c>
    </row>
    <row r="2332" spans="1:23">
      <c r="A2332" t="s">
        <v>2704</v>
      </c>
      <c r="B2332" t="s">
        <v>2704</v>
      </c>
      <c r="C2332" t="s">
        <v>2727</v>
      </c>
      <c r="D2332">
        <v>4.2</v>
      </c>
      <c r="E2332">
        <v>377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1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 t="b">
        <f t="shared" si="73"/>
        <v>0</v>
      </c>
      <c r="V2332" t="str">
        <f t="shared" si="72"/>
        <v>Central Market (Ljubljana)</v>
      </c>
      <c r="W2332" s="1" t="str">
        <f>VLOOKUP(V2332,Attractions!C:G,4,0)</f>
        <v>Flea • Street Markets</v>
      </c>
    </row>
    <row r="2333" spans="1:23">
      <c r="A2333" t="s">
        <v>2704</v>
      </c>
      <c r="B2333" t="s">
        <v>2704</v>
      </c>
      <c r="C2333" t="s">
        <v>2728</v>
      </c>
      <c r="D2333">
        <v>4.8</v>
      </c>
      <c r="E2333">
        <v>220</v>
      </c>
      <c r="F2333">
        <v>0</v>
      </c>
      <c r="G2333">
        <v>0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 t="b">
        <f t="shared" si="73"/>
        <v>0</v>
      </c>
      <c r="V2333" t="str">
        <f t="shared" si="72"/>
        <v>Pericnik Waterfall</v>
      </c>
      <c r="W2333" s="1" t="str">
        <f>VLOOKUP(V2333,Attractions!C:G,4,0)</f>
        <v>Waterfalls</v>
      </c>
    </row>
    <row r="2334" spans="1:23">
      <c r="A2334" t="s">
        <v>2704</v>
      </c>
      <c r="B2334" t="s">
        <v>2704</v>
      </c>
      <c r="C2334" t="s">
        <v>2729</v>
      </c>
      <c r="D2334">
        <v>4.4000000000000004</v>
      </c>
      <c r="E2334">
        <v>1103</v>
      </c>
      <c r="F2334">
        <v>0</v>
      </c>
      <c r="G2334">
        <v>1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 t="b">
        <f t="shared" si="73"/>
        <v>0</v>
      </c>
      <c r="V2334" t="str">
        <f t="shared" si="72"/>
        <v>Ljubljana Cathedral (St. Nicholas Church)</v>
      </c>
      <c r="W2334" s="1" t="str">
        <f>VLOOKUP(V2334,Attractions!C:G,4,0)</f>
        <v>Religious Sites</v>
      </c>
    </row>
    <row r="2335" spans="1:23">
      <c r="A2335" t="s">
        <v>2704</v>
      </c>
      <c r="B2335" t="s">
        <v>2704</v>
      </c>
      <c r="C2335" t="s">
        <v>2730</v>
      </c>
      <c r="D2335">
        <v>4.0999999999999996</v>
      </c>
      <c r="E2335">
        <v>2755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1</v>
      </c>
      <c r="P2335">
        <v>0</v>
      </c>
      <c r="Q2335">
        <v>0</v>
      </c>
      <c r="R2335">
        <v>0</v>
      </c>
      <c r="S2335">
        <v>1</v>
      </c>
      <c r="T2335">
        <v>0</v>
      </c>
      <c r="U2335" t="b">
        <f t="shared" si="73"/>
        <v>0</v>
      </c>
      <c r="V2335" t="str">
        <f t="shared" si="72"/>
        <v>Dragon Bridge</v>
      </c>
      <c r="W2335" s="1" t="str">
        <f>VLOOKUP(V2335,Attractions!C:G,4,0)</f>
        <v>Bridges</v>
      </c>
    </row>
    <row r="2336" spans="1:23">
      <c r="A2336" t="s">
        <v>2704</v>
      </c>
      <c r="B2336" t="s">
        <v>2704</v>
      </c>
      <c r="C2336" t="s">
        <v>3713</v>
      </c>
      <c r="D2336">
        <v>4.7</v>
      </c>
      <c r="E2336">
        <v>399</v>
      </c>
      <c r="F2336">
        <v>0</v>
      </c>
      <c r="G2336">
        <v>0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 t="b">
        <f t="shared" si="73"/>
        <v>0</v>
      </c>
      <c r="V2336" t="str">
        <f t="shared" si="72"/>
        <v>Vriè Pass</v>
      </c>
      <c r="W2336" s="1" t="e">
        <f>VLOOKUP(V2336,Attractions!C:G,4,0)</f>
        <v>#N/A</v>
      </c>
    </row>
    <row r="2337" spans="1:23">
      <c r="A2337" t="s">
        <v>2704</v>
      </c>
      <c r="B2337" t="s">
        <v>2704</v>
      </c>
      <c r="C2337" t="s">
        <v>2732</v>
      </c>
      <c r="D2337">
        <v>4.5999999999999996</v>
      </c>
      <c r="E2337">
        <v>262</v>
      </c>
      <c r="F2337">
        <v>0</v>
      </c>
      <c r="G2337">
        <v>0</v>
      </c>
      <c r="H2337">
        <v>1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1</v>
      </c>
      <c r="S2337">
        <v>0</v>
      </c>
      <c r="T2337">
        <v>0</v>
      </c>
      <c r="U2337" t="b">
        <f t="shared" si="73"/>
        <v>0</v>
      </c>
      <c r="V2337" t="str">
        <f t="shared" si="72"/>
        <v>Velika Planina</v>
      </c>
      <c r="W2337" s="1" t="str">
        <f>VLOOKUP(V2337,Attractions!C:G,4,0)</f>
        <v>Mountains</v>
      </c>
    </row>
    <row r="2338" spans="1:23">
      <c r="A2338" t="s">
        <v>2704</v>
      </c>
      <c r="B2338" t="s">
        <v>2704</v>
      </c>
      <c r="C2338" t="s">
        <v>2733</v>
      </c>
      <c r="D2338">
        <v>4.5999999999999996</v>
      </c>
      <c r="E2338">
        <v>685</v>
      </c>
      <c r="F2338">
        <v>0</v>
      </c>
      <c r="G2338">
        <v>0</v>
      </c>
      <c r="H2338">
        <v>1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 t="b">
        <f t="shared" si="73"/>
        <v>0</v>
      </c>
      <c r="V2338" t="str">
        <f t="shared" si="72"/>
        <v>Kozjak Waterfall</v>
      </c>
      <c r="W2338" s="1" t="str">
        <f>VLOOKUP(V2338,Attractions!C:G,4,0)</f>
        <v>Waterfalls</v>
      </c>
    </row>
    <row r="2339" spans="1:23">
      <c r="A2339" t="s">
        <v>2704</v>
      </c>
      <c r="B2339" t="s">
        <v>2704</v>
      </c>
      <c r="C2339" t="s">
        <v>2734</v>
      </c>
      <c r="D2339">
        <v>4.4000000000000004</v>
      </c>
      <c r="E2339">
        <v>1247</v>
      </c>
      <c r="F2339">
        <v>0</v>
      </c>
      <c r="G2339">
        <v>0</v>
      </c>
      <c r="H2339">
        <v>1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 t="b">
        <f t="shared" si="73"/>
        <v>0</v>
      </c>
      <c r="V2339" t="str">
        <f t="shared" si="72"/>
        <v>Ljubljanica River</v>
      </c>
      <c r="W2339" s="1" t="str">
        <f>VLOOKUP(V2339,Attractions!C:G,4,0)</f>
        <v>Bodies of Water</v>
      </c>
    </row>
    <row r="2340" spans="1:23">
      <c r="A2340" t="s">
        <v>2704</v>
      </c>
      <c r="B2340" t="s">
        <v>2704</v>
      </c>
      <c r="C2340" t="s">
        <v>2735</v>
      </c>
      <c r="D2340">
        <v>4.3</v>
      </c>
      <c r="E2340">
        <v>627</v>
      </c>
      <c r="F2340">
        <v>0</v>
      </c>
      <c r="G2340">
        <v>0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 t="b">
        <f t="shared" si="73"/>
        <v>0</v>
      </c>
      <c r="V2340" t="str">
        <f t="shared" si="72"/>
        <v>Straza Bled</v>
      </c>
      <c r="W2340" s="1" t="str">
        <f>VLOOKUP(V2340,Attractions!C:G,4,0)</f>
        <v>Nature • Wildlife Areas • Ski • Snowboard Areas</v>
      </c>
    </row>
    <row r="2341" spans="1:23">
      <c r="A2341" t="s">
        <v>2704</v>
      </c>
      <c r="B2341" t="s">
        <v>2704</v>
      </c>
      <c r="C2341" t="s">
        <v>2737</v>
      </c>
      <c r="D2341">
        <v>4.9000000000000004</v>
      </c>
      <c r="E2341">
        <v>368</v>
      </c>
      <c r="F2341">
        <v>0</v>
      </c>
      <c r="G2341">
        <v>0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 t="b">
        <f t="shared" si="73"/>
        <v>0</v>
      </c>
      <c r="V2341" t="str">
        <f t="shared" si="72"/>
        <v>Piran Aquarium</v>
      </c>
      <c r="W2341" s="1" t="str">
        <f>VLOOKUP(V2341,Attractions!C:G,4,0)</f>
        <v>Bodies of Water</v>
      </c>
    </row>
    <row r="2342" spans="1:23">
      <c r="A2342" t="s">
        <v>118</v>
      </c>
      <c r="B2342" t="s">
        <v>2738</v>
      </c>
      <c r="C2342" t="s">
        <v>2739</v>
      </c>
      <c r="D2342">
        <v>4.7</v>
      </c>
      <c r="E2342">
        <v>57141</v>
      </c>
      <c r="F2342">
        <v>0</v>
      </c>
      <c r="G2342">
        <v>0</v>
      </c>
      <c r="H2342">
        <v>1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1</v>
      </c>
      <c r="U2342" t="b">
        <f t="shared" si="73"/>
        <v>0</v>
      </c>
      <c r="V2342" t="str">
        <f t="shared" si="72"/>
        <v>Retiro Park</v>
      </c>
      <c r="W2342" s="1" t="str">
        <f>VLOOKUP(V2342,Attractions!C:G,4,0)</f>
        <v>Parks</v>
      </c>
    </row>
    <row r="2343" spans="1:23">
      <c r="A2343" t="s">
        <v>118</v>
      </c>
      <c r="B2343" t="s">
        <v>2738</v>
      </c>
      <c r="C2343" t="s">
        <v>2740</v>
      </c>
      <c r="D2343">
        <v>4.7</v>
      </c>
      <c r="E2343">
        <v>58632</v>
      </c>
      <c r="F2343">
        <v>0</v>
      </c>
      <c r="G2343">
        <v>0</v>
      </c>
      <c r="H2343">
        <v>0</v>
      </c>
      <c r="I2343">
        <v>1</v>
      </c>
      <c r="J2343">
        <v>1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1</v>
      </c>
      <c r="U2343" t="b">
        <f t="shared" si="73"/>
        <v>0</v>
      </c>
      <c r="V2343" t="str">
        <f t="shared" si="72"/>
        <v>Prado National Museum</v>
      </c>
      <c r="W2343" s="1" t="str">
        <f>VLOOKUP(V2343,Attractions!C:G,4,0)</f>
        <v>Art Museums</v>
      </c>
    </row>
    <row r="2344" spans="1:23">
      <c r="A2344" t="s">
        <v>118</v>
      </c>
      <c r="B2344" t="s">
        <v>2738</v>
      </c>
      <c r="C2344" t="s">
        <v>2741</v>
      </c>
      <c r="D2344">
        <v>4.5</v>
      </c>
      <c r="E2344">
        <v>35779</v>
      </c>
      <c r="F2344">
        <v>1</v>
      </c>
      <c r="G2344">
        <v>0</v>
      </c>
      <c r="H2344">
        <v>0</v>
      </c>
      <c r="I2344">
        <v>1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1</v>
      </c>
      <c r="U2344" t="b">
        <f t="shared" si="73"/>
        <v>0</v>
      </c>
      <c r="V2344" t="str">
        <f t="shared" si="72"/>
        <v>Royal Palace of Madrid</v>
      </c>
      <c r="W2344" s="1" t="str">
        <f>VLOOKUP(V2344,Attractions!C:G,4,0)</f>
        <v>Historic Sites • Architectural Buildings</v>
      </c>
    </row>
    <row r="2345" spans="1:23">
      <c r="A2345" t="s">
        <v>118</v>
      </c>
      <c r="B2345" t="s">
        <v>2738</v>
      </c>
      <c r="C2345" t="s">
        <v>2742</v>
      </c>
      <c r="D2345">
        <v>4.5</v>
      </c>
      <c r="E2345">
        <v>23450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1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1</v>
      </c>
      <c r="U2345" t="b">
        <f t="shared" si="73"/>
        <v>0</v>
      </c>
      <c r="V2345" t="str">
        <f t="shared" si="72"/>
        <v>Santiago Bernabéu Stadium</v>
      </c>
      <c r="W2345" s="1" t="str">
        <f>VLOOKUP(V2345,Attractions!C:G,4,0)</f>
        <v>Arenas • Stadiums</v>
      </c>
    </row>
    <row r="2346" spans="1:23">
      <c r="A2346" t="s">
        <v>118</v>
      </c>
      <c r="B2346" t="s">
        <v>2738</v>
      </c>
      <c r="C2346" t="s">
        <v>2743</v>
      </c>
      <c r="D2346">
        <v>4.3</v>
      </c>
      <c r="E2346">
        <v>15891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1</v>
      </c>
      <c r="U2346" t="b">
        <f t="shared" si="73"/>
        <v>0</v>
      </c>
      <c r="V2346" t="str">
        <f t="shared" si="72"/>
        <v>Mercado San Miguel</v>
      </c>
      <c r="W2346" s="1" t="str">
        <f>VLOOKUP(V2346,Attractions!C:G,4,0)</f>
        <v>Flea • Street Markets</v>
      </c>
    </row>
    <row r="2347" spans="1:23">
      <c r="A2347" t="s">
        <v>118</v>
      </c>
      <c r="B2347" t="s">
        <v>2738</v>
      </c>
      <c r="C2347" t="s">
        <v>2744</v>
      </c>
      <c r="D2347">
        <v>4.5999999999999996</v>
      </c>
      <c r="E2347">
        <v>17011</v>
      </c>
      <c r="F2347">
        <v>0</v>
      </c>
      <c r="G2347">
        <v>0</v>
      </c>
      <c r="H2347">
        <v>0</v>
      </c>
      <c r="I2347">
        <v>0</v>
      </c>
      <c r="J2347">
        <v>1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1</v>
      </c>
      <c r="U2347" t="b">
        <f t="shared" si="73"/>
        <v>0</v>
      </c>
      <c r="V2347" t="str">
        <f t="shared" si="72"/>
        <v>Thyssen-Bornemisza Museum</v>
      </c>
      <c r="W2347" s="1" t="str">
        <f>VLOOKUP(V2347,Attractions!C:G,4,0)</f>
        <v>Speciality Museums</v>
      </c>
    </row>
    <row r="2348" spans="1:23">
      <c r="A2348" t="s">
        <v>118</v>
      </c>
      <c r="B2348" t="s">
        <v>2738</v>
      </c>
      <c r="C2348" t="s">
        <v>2745</v>
      </c>
      <c r="D2348">
        <v>4.3</v>
      </c>
      <c r="E2348">
        <v>14789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1</v>
      </c>
      <c r="T2348">
        <v>1</v>
      </c>
      <c r="U2348" t="b">
        <f t="shared" si="73"/>
        <v>0</v>
      </c>
      <c r="V2348" t="str">
        <f t="shared" si="72"/>
        <v>Gran Via</v>
      </c>
      <c r="W2348" s="1" t="str">
        <f>VLOOKUP(V2348,Attractions!C:G,4,0)</f>
        <v>Points of Interest • Landmarks</v>
      </c>
    </row>
    <row r="2349" spans="1:23">
      <c r="A2349" t="s">
        <v>118</v>
      </c>
      <c r="B2349" t="s">
        <v>2738</v>
      </c>
      <c r="C2349" t="s">
        <v>2746</v>
      </c>
      <c r="D2349">
        <v>4.3</v>
      </c>
      <c r="E2349">
        <v>16869</v>
      </c>
      <c r="F2349">
        <v>0</v>
      </c>
      <c r="G2349">
        <v>0</v>
      </c>
      <c r="H2349">
        <v>0</v>
      </c>
      <c r="I2349">
        <v>1</v>
      </c>
      <c r="J2349">
        <v>1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1</v>
      </c>
      <c r="U2349" t="b">
        <f t="shared" si="73"/>
        <v>0</v>
      </c>
      <c r="V2349" t="str">
        <f t="shared" si="72"/>
        <v>Museo Nacional Centro de Arte Reina Sofía</v>
      </c>
      <c r="W2349" s="1" t="str">
        <f>VLOOKUP(V2349,Attractions!C:G,4,0)</f>
        <v>Art Museums</v>
      </c>
    </row>
    <row r="2350" spans="1:23">
      <c r="A2350" t="s">
        <v>118</v>
      </c>
      <c r="B2350" t="s">
        <v>2738</v>
      </c>
      <c r="C2350" t="s">
        <v>2747</v>
      </c>
      <c r="D2350">
        <v>4.2</v>
      </c>
      <c r="E2350">
        <v>27276</v>
      </c>
      <c r="F2350">
        <v>1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1</v>
      </c>
      <c r="T2350">
        <v>1</v>
      </c>
      <c r="U2350" t="b">
        <f t="shared" si="73"/>
        <v>0</v>
      </c>
      <c r="V2350" t="str">
        <f t="shared" si="72"/>
        <v>Plaza Mayor</v>
      </c>
      <c r="W2350" s="1" t="str">
        <f>VLOOKUP(V2350,Attractions!C:G,4,0)</f>
        <v>Historic Sites • Points of Interest • Landmarks</v>
      </c>
    </row>
    <row r="2351" spans="1:23">
      <c r="A2351" t="s">
        <v>118</v>
      </c>
      <c r="B2351" t="s">
        <v>2738</v>
      </c>
      <c r="C2351" t="s">
        <v>2748</v>
      </c>
      <c r="D2351">
        <v>4.7</v>
      </c>
      <c r="E2351">
        <v>6579</v>
      </c>
      <c r="F2351">
        <v>0</v>
      </c>
      <c r="G2351">
        <v>0</v>
      </c>
      <c r="H2351">
        <v>0</v>
      </c>
      <c r="I2351">
        <v>1</v>
      </c>
      <c r="J2351">
        <v>1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 t="b">
        <f t="shared" si="73"/>
        <v>0</v>
      </c>
      <c r="V2351" t="str">
        <f t="shared" si="72"/>
        <v>Sorolla Museum</v>
      </c>
      <c r="W2351" s="1" t="str">
        <f>VLOOKUP(V2351,Attractions!C:G,4,0)</f>
        <v>Art Museums</v>
      </c>
    </row>
    <row r="2352" spans="1:23">
      <c r="A2352" t="s">
        <v>118</v>
      </c>
      <c r="B2352" t="s">
        <v>2738</v>
      </c>
      <c r="C2352" t="s">
        <v>2749</v>
      </c>
      <c r="D2352">
        <v>4.2</v>
      </c>
      <c r="E2352">
        <v>13714</v>
      </c>
      <c r="F2352">
        <v>1</v>
      </c>
      <c r="G2352">
        <v>0</v>
      </c>
      <c r="H2352">
        <v>0</v>
      </c>
      <c r="I2352">
        <v>1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 t="b">
        <f t="shared" si="73"/>
        <v>0</v>
      </c>
      <c r="V2352" t="str">
        <f t="shared" si="72"/>
        <v>Temple of Debod</v>
      </c>
      <c r="W2352" s="1" t="str">
        <f>VLOOKUP(V2352,Attractions!C:G,4,0)</f>
        <v>Ancient Ruins • Architectural Buildings</v>
      </c>
    </row>
    <row r="2353" spans="1:23">
      <c r="A2353" t="s">
        <v>118</v>
      </c>
      <c r="B2353" t="s">
        <v>2738</v>
      </c>
      <c r="C2353" t="s">
        <v>2750</v>
      </c>
      <c r="D2353">
        <v>4.2</v>
      </c>
      <c r="E2353">
        <v>10985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1</v>
      </c>
      <c r="T2353">
        <v>0</v>
      </c>
      <c r="U2353" t="b">
        <f t="shared" si="73"/>
        <v>0</v>
      </c>
      <c r="V2353" t="str">
        <f t="shared" si="72"/>
        <v>Puerta del Sol</v>
      </c>
      <c r="W2353" s="1" t="str">
        <f>VLOOKUP(V2353,Attractions!C:G,4,0)</f>
        <v>Points of Interest • Landmarks</v>
      </c>
    </row>
    <row r="2354" spans="1:23">
      <c r="A2354" t="s">
        <v>118</v>
      </c>
      <c r="B2354" t="s">
        <v>2738</v>
      </c>
      <c r="C2354" t="s">
        <v>2751</v>
      </c>
      <c r="D2354">
        <v>5</v>
      </c>
      <c r="E2354">
        <v>1231</v>
      </c>
      <c r="F2354">
        <v>0</v>
      </c>
      <c r="G2354">
        <v>0</v>
      </c>
      <c r="H2354">
        <v>0</v>
      </c>
      <c r="I2354">
        <v>1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 t="b">
        <f t="shared" si="73"/>
        <v>0</v>
      </c>
      <c r="V2354" t="str">
        <f t="shared" si="72"/>
        <v>Teatro Flamenco Madrid</v>
      </c>
      <c r="W2354" s="1" t="str">
        <f>VLOOKUP(V2354,Attractions!C:G,4,0)</f>
        <v>Theaters</v>
      </c>
    </row>
    <row r="2355" spans="1:23">
      <c r="A2355" t="s">
        <v>118</v>
      </c>
      <c r="B2355" t="s">
        <v>2738</v>
      </c>
      <c r="C2355" t="s">
        <v>2752</v>
      </c>
      <c r="D2355">
        <v>4.4000000000000004</v>
      </c>
      <c r="E2355">
        <v>5623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1</v>
      </c>
      <c r="T2355">
        <v>0</v>
      </c>
      <c r="U2355" t="b">
        <f t="shared" si="73"/>
        <v>0</v>
      </c>
      <c r="V2355" t="str">
        <f t="shared" si="72"/>
        <v>Plaza de Cibeles</v>
      </c>
      <c r="W2355" s="1" t="str">
        <f>VLOOKUP(V2355,Attractions!C:G,4,0)</f>
        <v>Points of Interest • Landmarks</v>
      </c>
    </row>
    <row r="2356" spans="1:23">
      <c r="A2356" t="s">
        <v>118</v>
      </c>
      <c r="B2356" t="s">
        <v>2738</v>
      </c>
      <c r="C2356" t="s">
        <v>2753</v>
      </c>
      <c r="D2356">
        <v>4.2</v>
      </c>
      <c r="E2356">
        <v>2713</v>
      </c>
      <c r="F2356">
        <v>1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1</v>
      </c>
      <c r="T2356">
        <v>0</v>
      </c>
      <c r="U2356" t="b">
        <f t="shared" si="73"/>
        <v>0</v>
      </c>
      <c r="V2356" t="str">
        <f t="shared" si="72"/>
        <v>Plaza de Toros de Las Ventas</v>
      </c>
      <c r="W2356" s="1" t="str">
        <f>VLOOKUP(V2356,Attractions!C:G,4,0)</f>
        <v>Historic Sites • Points of Interest • Landmarks</v>
      </c>
    </row>
    <row r="2357" spans="1:23">
      <c r="A2357" t="s">
        <v>118</v>
      </c>
      <c r="B2357" t="s">
        <v>2738</v>
      </c>
      <c r="C2357" t="s">
        <v>2754</v>
      </c>
      <c r="D2357">
        <v>4.7</v>
      </c>
      <c r="E2357">
        <v>4273</v>
      </c>
      <c r="F2357">
        <v>1</v>
      </c>
      <c r="G2357">
        <v>0</v>
      </c>
      <c r="H2357">
        <v>0</v>
      </c>
      <c r="I2357">
        <v>1</v>
      </c>
      <c r="J2357">
        <v>1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 t="b">
        <f t="shared" si="73"/>
        <v>0</v>
      </c>
      <c r="V2357" t="str">
        <f t="shared" si="72"/>
        <v>National Archaeological Museum of Spain (Museo Arqueologico Nacional)</v>
      </c>
      <c r="W2357" s="1" t="str">
        <f>VLOOKUP(V2357,Attractions!C:G,4,0)</f>
        <v>Art Museums • History Museums</v>
      </c>
    </row>
    <row r="2358" spans="1:23">
      <c r="A2358" t="s">
        <v>118</v>
      </c>
      <c r="B2358" t="s">
        <v>2738</v>
      </c>
      <c r="C2358" t="s">
        <v>2755</v>
      </c>
      <c r="D2358">
        <v>4.5999999999999996</v>
      </c>
      <c r="E2358">
        <v>2266</v>
      </c>
      <c r="F2358">
        <v>1</v>
      </c>
      <c r="G2358">
        <v>0</v>
      </c>
      <c r="H2358">
        <v>0</v>
      </c>
      <c r="I2358">
        <v>1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 t="b">
        <f t="shared" si="73"/>
        <v>0</v>
      </c>
      <c r="V2358" t="str">
        <f t="shared" si="72"/>
        <v>Palacio de Liria</v>
      </c>
      <c r="W2358" s="1" t="str">
        <f>VLOOKUP(V2358,Attractions!C:G,4,0)</f>
        <v>Historic Sites • Architectural Buildings</v>
      </c>
    </row>
    <row r="2359" spans="1:23">
      <c r="A2359" t="s">
        <v>118</v>
      </c>
      <c r="B2359" t="s">
        <v>2738</v>
      </c>
      <c r="C2359" t="s">
        <v>2756</v>
      </c>
      <c r="D2359">
        <v>4.3</v>
      </c>
      <c r="E2359">
        <v>3723</v>
      </c>
      <c r="F2359">
        <v>0</v>
      </c>
      <c r="G2359">
        <v>0</v>
      </c>
      <c r="H2359">
        <v>0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 t="b">
        <f t="shared" si="73"/>
        <v>0</v>
      </c>
      <c r="V2359" t="str">
        <f t="shared" si="72"/>
        <v>Crystal Palace (Palacio de Cristal)</v>
      </c>
      <c r="W2359" s="1" t="str">
        <f>VLOOKUP(V2359,Attractions!C:G,4,0)</f>
        <v>Architectural Buildings</v>
      </c>
    </row>
    <row r="2360" spans="1:23">
      <c r="A2360" t="s">
        <v>118</v>
      </c>
      <c r="B2360" t="s">
        <v>2738</v>
      </c>
      <c r="C2360" t="s">
        <v>2757</v>
      </c>
      <c r="D2360">
        <v>3.8</v>
      </c>
      <c r="E2360">
        <v>1662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 t="b">
        <f t="shared" si="73"/>
        <v>0</v>
      </c>
      <c r="V2360" t="str">
        <f t="shared" si="72"/>
        <v>El Rastro</v>
      </c>
      <c r="W2360" s="1" t="str">
        <f>VLOOKUP(V2360,Attractions!C:G,4,0)</f>
        <v>Flea • Street Markets</v>
      </c>
    </row>
    <row r="2361" spans="1:23">
      <c r="A2361" t="s">
        <v>118</v>
      </c>
      <c r="B2361" t="s">
        <v>2738</v>
      </c>
      <c r="C2361" t="s">
        <v>2758</v>
      </c>
      <c r="D2361">
        <v>4.0999999999999996</v>
      </c>
      <c r="E2361">
        <v>6484</v>
      </c>
      <c r="F2361">
        <v>0</v>
      </c>
      <c r="G2361">
        <v>0</v>
      </c>
      <c r="H2361">
        <v>0</v>
      </c>
      <c r="I2361">
        <v>1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1</v>
      </c>
      <c r="T2361">
        <v>0</v>
      </c>
      <c r="U2361" t="b">
        <f t="shared" si="73"/>
        <v>0</v>
      </c>
      <c r="V2361" t="str">
        <f t="shared" si="72"/>
        <v>Atocha Railway Station</v>
      </c>
      <c r="W2361" s="1" t="str">
        <f>VLOOKUP(V2361,Attractions!C:G,4,0)</f>
        <v>Points of Interest • Landmarks • Architectural Buildings</v>
      </c>
    </row>
    <row r="2362" spans="1:23">
      <c r="A2362" t="s">
        <v>118</v>
      </c>
      <c r="B2362" t="s">
        <v>2738</v>
      </c>
      <c r="C2362" t="s">
        <v>2759</v>
      </c>
      <c r="D2362">
        <v>4.4000000000000004</v>
      </c>
      <c r="E2362">
        <v>5063</v>
      </c>
      <c r="F2362">
        <v>0</v>
      </c>
      <c r="G2362">
        <v>0</v>
      </c>
      <c r="H2362">
        <v>0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 t="b">
        <f t="shared" si="73"/>
        <v>0</v>
      </c>
      <c r="V2362" t="str">
        <f t="shared" si="72"/>
        <v>Cibeles Palace</v>
      </c>
      <c r="W2362" s="1" t="str">
        <f>VLOOKUP(V2362,Attractions!C:G,4,0)</f>
        <v>Architectural Buildings</v>
      </c>
    </row>
    <row r="2363" spans="1:23">
      <c r="A2363" t="s">
        <v>118</v>
      </c>
      <c r="B2363" t="s">
        <v>2738</v>
      </c>
      <c r="C2363" t="s">
        <v>2760</v>
      </c>
      <c r="D2363">
        <v>4.4000000000000004</v>
      </c>
      <c r="E2363">
        <v>1386</v>
      </c>
      <c r="F2363">
        <v>0</v>
      </c>
      <c r="G2363">
        <v>0</v>
      </c>
      <c r="H2363">
        <v>0</v>
      </c>
      <c r="I2363">
        <v>0</v>
      </c>
      <c r="J2363">
        <v>1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 t="b">
        <f t="shared" si="73"/>
        <v>0</v>
      </c>
      <c r="V2363" t="str">
        <f t="shared" si="72"/>
        <v>Sweet Space Museum</v>
      </c>
      <c r="W2363" s="1" t="str">
        <f>VLOOKUP(V2363,Attractions!C:G,4,0)</f>
        <v>Speciality Museums</v>
      </c>
    </row>
    <row r="2364" spans="1:23">
      <c r="A2364" t="s">
        <v>118</v>
      </c>
      <c r="B2364" t="s">
        <v>2738</v>
      </c>
      <c r="C2364" t="s">
        <v>2761</v>
      </c>
      <c r="D2364">
        <v>4.5</v>
      </c>
      <c r="E2364">
        <v>1873</v>
      </c>
      <c r="F2364">
        <v>1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 t="b">
        <f t="shared" si="73"/>
        <v>0</v>
      </c>
      <c r="V2364" t="str">
        <f t="shared" si="72"/>
        <v>Salamanca (District)</v>
      </c>
      <c r="W2364" s="1" t="str">
        <f>VLOOKUP(V2364,Attractions!C:G,4,0)</f>
        <v>Neighborhoods • Historic Walking Areas</v>
      </c>
    </row>
    <row r="2365" spans="1:23">
      <c r="A2365" t="s">
        <v>118</v>
      </c>
      <c r="B2365" t="s">
        <v>2738</v>
      </c>
      <c r="C2365" t="s">
        <v>2762</v>
      </c>
      <c r="D2365">
        <v>4.4000000000000004</v>
      </c>
      <c r="E2365">
        <v>2238</v>
      </c>
      <c r="F2365">
        <v>0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 t="b">
        <f t="shared" si="73"/>
        <v>0</v>
      </c>
      <c r="V2365" t="str">
        <f t="shared" si="72"/>
        <v>Madrid Río Park</v>
      </c>
      <c r="W2365" s="1" t="str">
        <f>VLOOKUP(V2365,Attractions!C:G,4,0)</f>
        <v>Parks</v>
      </c>
    </row>
    <row r="2366" spans="1:23">
      <c r="A2366" t="s">
        <v>118</v>
      </c>
      <c r="B2366" t="s">
        <v>2738</v>
      </c>
      <c r="C2366" t="s">
        <v>2763</v>
      </c>
      <c r="D2366">
        <v>4.2</v>
      </c>
      <c r="E2366">
        <v>3909</v>
      </c>
      <c r="F2366">
        <v>0</v>
      </c>
      <c r="G2366">
        <v>1</v>
      </c>
      <c r="H2366">
        <v>0</v>
      </c>
      <c r="I2366">
        <v>1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1</v>
      </c>
      <c r="T2366">
        <v>0</v>
      </c>
      <c r="U2366" t="b">
        <f t="shared" si="73"/>
        <v>0</v>
      </c>
      <c r="V2366" t="str">
        <f t="shared" si="72"/>
        <v>Catedral de la Almudena</v>
      </c>
      <c r="W2366" s="1" t="str">
        <f>VLOOKUP(V2366,Attractions!C:G,4,0)</f>
        <v>Churches • Cathedrals</v>
      </c>
    </row>
    <row r="2367" spans="1:23">
      <c r="A2367" t="s">
        <v>118</v>
      </c>
      <c r="B2367" t="s">
        <v>2738</v>
      </c>
      <c r="C2367" t="s">
        <v>2764</v>
      </c>
      <c r="D2367">
        <v>4.5999999999999996</v>
      </c>
      <c r="E2367">
        <v>1877</v>
      </c>
      <c r="F2367">
        <v>0</v>
      </c>
      <c r="G2367">
        <v>1</v>
      </c>
      <c r="H2367">
        <v>0</v>
      </c>
      <c r="I2367">
        <v>1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1</v>
      </c>
      <c r="T2367">
        <v>0</v>
      </c>
      <c r="U2367" t="b">
        <f t="shared" si="73"/>
        <v>0</v>
      </c>
      <c r="V2367" t="str">
        <f t="shared" si="72"/>
        <v>Basilica de San Francisco El Grande</v>
      </c>
      <c r="W2367" s="1" t="str">
        <f>VLOOKUP(V2367,Attractions!C:G,4,0)</f>
        <v>Religious Sites • Churches • Cathedrals</v>
      </c>
    </row>
    <row r="2368" spans="1:23">
      <c r="A2368" t="s">
        <v>118</v>
      </c>
      <c r="B2368" t="s">
        <v>2738</v>
      </c>
      <c r="C2368" t="s">
        <v>2765</v>
      </c>
      <c r="D2368">
        <v>4.8</v>
      </c>
      <c r="E2368">
        <v>982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 t="b">
        <f t="shared" si="73"/>
        <v>0</v>
      </c>
      <c r="V2368" t="str">
        <f t="shared" si="72"/>
        <v>Windobona Indoor Skydiving Madrid</v>
      </c>
      <c r="W2368" s="1" t="str">
        <f>VLOOKUP(V2368,Attractions!C:G,4,0)</f>
        <v>Sports Complexes • Game • Entertainment Centers</v>
      </c>
    </row>
    <row r="2369" spans="1:23">
      <c r="A2369" t="s">
        <v>118</v>
      </c>
      <c r="B2369" t="s">
        <v>2738</v>
      </c>
      <c r="C2369" t="s">
        <v>2767</v>
      </c>
      <c r="D2369">
        <v>4.4000000000000004</v>
      </c>
      <c r="E2369">
        <v>1452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 t="b">
        <f t="shared" si="73"/>
        <v>0</v>
      </c>
      <c r="V2369" t="str">
        <f t="shared" si="72"/>
        <v>La Latina</v>
      </c>
      <c r="W2369" s="1" t="str">
        <f>VLOOKUP(V2369,Attractions!C:G,4,0)</f>
        <v>Neighborhoods</v>
      </c>
    </row>
    <row r="2370" spans="1:23">
      <c r="A2370" t="s">
        <v>118</v>
      </c>
      <c r="B2370" t="s">
        <v>2738</v>
      </c>
      <c r="C2370" t="s">
        <v>2768</v>
      </c>
      <c r="D2370">
        <v>4.2</v>
      </c>
      <c r="E2370">
        <v>636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 t="b">
        <f t="shared" si="73"/>
        <v>0</v>
      </c>
      <c r="V2370" t="str">
        <f t="shared" ref="V2370:V2433" si="74">C2370</f>
        <v>Primark (Gran Via)</v>
      </c>
      <c r="W2370" s="1" t="str">
        <f>VLOOKUP(V2370,Attractions!C:G,4,0)</f>
        <v>Department Stores</v>
      </c>
    </row>
    <row r="2371" spans="1:23">
      <c r="A2371" t="s">
        <v>118</v>
      </c>
      <c r="B2371" t="s">
        <v>2738</v>
      </c>
      <c r="C2371" t="s">
        <v>2769</v>
      </c>
      <c r="D2371">
        <v>4.3</v>
      </c>
      <c r="E2371">
        <v>2817</v>
      </c>
      <c r="F2371">
        <v>0</v>
      </c>
      <c r="G2371">
        <v>0</v>
      </c>
      <c r="H2371">
        <v>1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 t="b">
        <f t="shared" ref="U2371:U2434" si="75">IF(AND(F2371=0,G2371=0,H2371=0,I2371=0,J2371=0,L2371=0,M2371=0,N2371=0,O2371=0,P2371=0,Q2371=0,R2371=0,S2371=0,K2371=0),TRUE,FALSE)</f>
        <v>0</v>
      </c>
      <c r="V2371" t="str">
        <f t="shared" si="74"/>
        <v>Plaza de Santa Ana</v>
      </c>
      <c r="W2371" s="1" t="str">
        <f>VLOOKUP(V2371,Attractions!C:G,4,0)</f>
        <v>Points of Interest • Landmarks • Parks</v>
      </c>
    </row>
    <row r="2372" spans="1:23">
      <c r="A2372" t="s">
        <v>117</v>
      </c>
      <c r="B2372" t="s">
        <v>2738</v>
      </c>
      <c r="C2372" t="s">
        <v>2771</v>
      </c>
      <c r="D2372">
        <v>4.7</v>
      </c>
      <c r="E2372">
        <v>167468</v>
      </c>
      <c r="F2372">
        <v>0</v>
      </c>
      <c r="G2372">
        <v>0</v>
      </c>
      <c r="H2372">
        <v>0</v>
      </c>
      <c r="I2372">
        <v>1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1</v>
      </c>
      <c r="T2372">
        <v>1</v>
      </c>
      <c r="U2372" t="b">
        <f t="shared" si="75"/>
        <v>0</v>
      </c>
      <c r="V2372" t="str">
        <f t="shared" si="74"/>
        <v>Sagrada Familia</v>
      </c>
      <c r="W2372" s="1" t="str">
        <f>VLOOKUP(V2372,Attractions!C:G,4,0)</f>
        <v>Points of Interest • Landmarks • Architectural Buildings</v>
      </c>
    </row>
    <row r="2373" spans="1:23">
      <c r="A2373" t="s">
        <v>117</v>
      </c>
      <c r="B2373" t="s">
        <v>2738</v>
      </c>
      <c r="C2373" t="s">
        <v>2772</v>
      </c>
      <c r="D2373">
        <v>4.5999999999999996</v>
      </c>
      <c r="E2373">
        <v>59141</v>
      </c>
      <c r="F2373">
        <v>0</v>
      </c>
      <c r="G2373">
        <v>0</v>
      </c>
      <c r="H2373">
        <v>0</v>
      </c>
      <c r="I2373">
        <v>1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1</v>
      </c>
      <c r="T2373">
        <v>1</v>
      </c>
      <c r="U2373" t="b">
        <f t="shared" si="75"/>
        <v>0</v>
      </c>
      <c r="V2373" t="str">
        <f t="shared" si="74"/>
        <v>Casa Batlló</v>
      </c>
      <c r="W2373" s="1" t="str">
        <f>VLOOKUP(V2373,Attractions!C:G,4,0)</f>
        <v>Points of Interest • Landmarks • Architectural Buildings</v>
      </c>
    </row>
    <row r="2374" spans="1:23">
      <c r="A2374" t="s">
        <v>117</v>
      </c>
      <c r="B2374" t="s">
        <v>2738</v>
      </c>
      <c r="C2374" t="s">
        <v>2773</v>
      </c>
      <c r="D2374">
        <v>4.2</v>
      </c>
      <c r="E2374">
        <v>78452</v>
      </c>
      <c r="F2374">
        <v>0</v>
      </c>
      <c r="G2374">
        <v>0</v>
      </c>
      <c r="H2374">
        <v>1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</v>
      </c>
      <c r="U2374" t="b">
        <f t="shared" si="75"/>
        <v>0</v>
      </c>
      <c r="V2374" t="str">
        <f t="shared" si="74"/>
        <v>Park Güell</v>
      </c>
      <c r="W2374" s="1" t="str">
        <f>VLOOKUP(V2374,Attractions!C:G,4,0)</f>
        <v>Parks</v>
      </c>
    </row>
    <row r="2375" spans="1:23">
      <c r="A2375" t="s">
        <v>117</v>
      </c>
      <c r="B2375" t="s">
        <v>2738</v>
      </c>
      <c r="C2375" t="s">
        <v>2774</v>
      </c>
      <c r="D2375">
        <v>4.5999999999999996</v>
      </c>
      <c r="E2375">
        <v>40569</v>
      </c>
      <c r="F2375">
        <v>1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1</v>
      </c>
      <c r="U2375" t="b">
        <f t="shared" si="75"/>
        <v>0</v>
      </c>
      <c r="V2375" t="str">
        <f t="shared" si="74"/>
        <v>Gothic Quarter (Barri Gotic)</v>
      </c>
      <c r="W2375" s="1" t="str">
        <f>VLOOKUP(V2375,Attractions!C:G,4,0)</f>
        <v>Neighborhoods • Historic Walking Areas</v>
      </c>
    </row>
    <row r="2376" spans="1:23">
      <c r="A2376" t="s">
        <v>117</v>
      </c>
      <c r="B2376" t="s">
        <v>2738</v>
      </c>
      <c r="C2376" t="s">
        <v>2775</v>
      </c>
      <c r="D2376">
        <v>4.5</v>
      </c>
      <c r="E2376">
        <v>27117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1</v>
      </c>
      <c r="M2376">
        <v>1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1</v>
      </c>
      <c r="U2376" t="b">
        <f t="shared" si="75"/>
        <v>0</v>
      </c>
      <c r="V2376" t="str">
        <f t="shared" si="74"/>
        <v>Mercat de la Boqueria</v>
      </c>
      <c r="W2376" s="1" t="str">
        <f>VLOOKUP(V2376,Attractions!C:G,4,0)</f>
        <v>Farmers Markets</v>
      </c>
    </row>
    <row r="2377" spans="1:23">
      <c r="A2377" t="s">
        <v>117</v>
      </c>
      <c r="B2377" t="s">
        <v>2738</v>
      </c>
      <c r="C2377" t="s">
        <v>2776</v>
      </c>
      <c r="D2377">
        <v>4.7</v>
      </c>
      <c r="E2377">
        <v>19130</v>
      </c>
      <c r="F2377">
        <v>0</v>
      </c>
      <c r="G2377">
        <v>0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1</v>
      </c>
      <c r="U2377" t="b">
        <f t="shared" si="75"/>
        <v>0</v>
      </c>
      <c r="V2377" t="str">
        <f t="shared" si="74"/>
        <v>Palau de la Música Catalana</v>
      </c>
      <c r="W2377" s="1" t="str">
        <f>VLOOKUP(V2377,Attractions!C:G,4,0)</f>
        <v>Architectural Buildings • Theaters</v>
      </c>
    </row>
    <row r="2378" spans="1:23">
      <c r="A2378" t="s">
        <v>117</v>
      </c>
      <c r="B2378" t="s">
        <v>2738</v>
      </c>
      <c r="C2378" t="s">
        <v>2777</v>
      </c>
      <c r="D2378">
        <v>4.4000000000000004</v>
      </c>
      <c r="E2378">
        <v>24111</v>
      </c>
      <c r="F2378">
        <v>0</v>
      </c>
      <c r="G2378">
        <v>0</v>
      </c>
      <c r="H2378">
        <v>0</v>
      </c>
      <c r="I2378">
        <v>1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1</v>
      </c>
      <c r="T2378">
        <v>1</v>
      </c>
      <c r="U2378" t="b">
        <f t="shared" si="75"/>
        <v>0</v>
      </c>
      <c r="V2378" t="str">
        <f t="shared" si="74"/>
        <v>Casa Mila - La Pedrera</v>
      </c>
      <c r="W2378" s="1" t="str">
        <f>VLOOKUP(V2378,Attractions!C:G,4,0)</f>
        <v>Points of Interest • Landmarks • Architectural Buildings</v>
      </c>
    </row>
    <row r="2379" spans="1:23">
      <c r="A2379" t="s">
        <v>117</v>
      </c>
      <c r="B2379" t="s">
        <v>2738</v>
      </c>
      <c r="C2379" t="s">
        <v>2778</v>
      </c>
      <c r="D2379">
        <v>4.5</v>
      </c>
      <c r="E2379">
        <v>29625</v>
      </c>
      <c r="F2379">
        <v>0</v>
      </c>
      <c r="G2379">
        <v>0</v>
      </c>
      <c r="H2379">
        <v>0</v>
      </c>
      <c r="I2379">
        <v>1</v>
      </c>
      <c r="J2379">
        <v>0</v>
      </c>
      <c r="K2379">
        <v>0</v>
      </c>
      <c r="L2379">
        <v>1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1</v>
      </c>
      <c r="T2379">
        <v>1</v>
      </c>
      <c r="U2379" t="b">
        <f t="shared" si="75"/>
        <v>0</v>
      </c>
      <c r="V2379" t="str">
        <f t="shared" si="74"/>
        <v>Magic Fountain of Montjuic</v>
      </c>
      <c r="W2379" s="1" t="str">
        <f>VLOOKUP(V2379,Attractions!C:G,4,0)</f>
        <v>Points of Interest • Landmarks • Fountains</v>
      </c>
    </row>
    <row r="2380" spans="1:23">
      <c r="A2380" t="s">
        <v>117</v>
      </c>
      <c r="B2380" t="s">
        <v>2738</v>
      </c>
      <c r="C2380" t="s">
        <v>2779</v>
      </c>
      <c r="D2380">
        <v>4.5999999999999996</v>
      </c>
      <c r="E2380">
        <v>14030</v>
      </c>
      <c r="F2380">
        <v>1</v>
      </c>
      <c r="G2380">
        <v>0</v>
      </c>
      <c r="H2380">
        <v>0</v>
      </c>
      <c r="I2380">
        <v>1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1</v>
      </c>
      <c r="U2380" t="b">
        <f t="shared" si="75"/>
        <v>0</v>
      </c>
      <c r="V2380" t="str">
        <f t="shared" si="74"/>
        <v>Santa Maria del Mar</v>
      </c>
      <c r="W2380" s="1" t="str">
        <f>VLOOKUP(V2380,Attractions!C:G,4,0)</f>
        <v>Historic Sites • Architectural Buildings</v>
      </c>
    </row>
    <row r="2381" spans="1:23">
      <c r="A2381" t="s">
        <v>117</v>
      </c>
      <c r="B2381" t="s">
        <v>2738</v>
      </c>
      <c r="C2381" t="s">
        <v>2780</v>
      </c>
      <c r="D2381">
        <v>4.5999999999999996</v>
      </c>
      <c r="E2381">
        <v>2659</v>
      </c>
      <c r="F2381">
        <v>1</v>
      </c>
      <c r="G2381">
        <v>0</v>
      </c>
      <c r="H2381">
        <v>0</v>
      </c>
      <c r="I2381">
        <v>1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 t="b">
        <f t="shared" si="75"/>
        <v>0</v>
      </c>
      <c r="V2381" t="str">
        <f t="shared" si="74"/>
        <v>Casa Vicens</v>
      </c>
      <c r="W2381" s="1" t="str">
        <f>VLOOKUP(V2381,Attractions!C:G,4,0)</f>
        <v>Architectural Buildings • Monuments • Statues</v>
      </c>
    </row>
    <row r="2382" spans="1:23">
      <c r="A2382" t="s">
        <v>117</v>
      </c>
      <c r="B2382" t="s">
        <v>2738</v>
      </c>
      <c r="C2382" t="s">
        <v>2782</v>
      </c>
      <c r="D2382">
        <v>3.9</v>
      </c>
      <c r="E2382">
        <v>38481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1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1</v>
      </c>
      <c r="T2382">
        <v>1</v>
      </c>
      <c r="U2382" t="b">
        <f t="shared" si="75"/>
        <v>0</v>
      </c>
      <c r="V2382" t="str">
        <f t="shared" si="74"/>
        <v>Las Ramblas</v>
      </c>
      <c r="W2382" s="1" t="str">
        <f>VLOOKUP(V2382,Attractions!C:G,4,0)</f>
        <v>Neighborhoods • Points of Interest • Landmarks</v>
      </c>
    </row>
    <row r="2383" spans="1:23">
      <c r="A2383" t="s">
        <v>117</v>
      </c>
      <c r="B2383" t="s">
        <v>2738</v>
      </c>
      <c r="C2383" t="s">
        <v>2783</v>
      </c>
      <c r="D2383">
        <v>4.4000000000000004</v>
      </c>
      <c r="E2383">
        <v>3497</v>
      </c>
      <c r="F2383">
        <v>0</v>
      </c>
      <c r="G2383">
        <v>0</v>
      </c>
      <c r="H2383">
        <v>0</v>
      </c>
      <c r="I2383">
        <v>0</v>
      </c>
      <c r="J2383">
        <v>1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 t="b">
        <f t="shared" si="75"/>
        <v>0</v>
      </c>
      <c r="V2383" t="str">
        <f t="shared" si="74"/>
        <v>Erotic Museum of Barcelona</v>
      </c>
      <c r="W2383" s="1" t="str">
        <f>VLOOKUP(V2383,Attractions!C:G,4,0)</f>
        <v>Speciality Museums</v>
      </c>
    </row>
    <row r="2384" spans="1:23">
      <c r="A2384" t="s">
        <v>117</v>
      </c>
      <c r="B2384" t="s">
        <v>2738</v>
      </c>
      <c r="C2384" t="s">
        <v>2784</v>
      </c>
      <c r="D2384">
        <v>4.4000000000000004</v>
      </c>
      <c r="E2384">
        <v>40366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1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1</v>
      </c>
      <c r="U2384" t="b">
        <f t="shared" si="75"/>
        <v>0</v>
      </c>
      <c r="V2384" t="str">
        <f t="shared" si="74"/>
        <v>Camp Nou</v>
      </c>
      <c r="W2384" s="1" t="str">
        <f>VLOOKUP(V2384,Attractions!C:G,4,0)</f>
        <v>Arenas • Stadiums</v>
      </c>
    </row>
    <row r="2385" spans="1:23">
      <c r="A2385" t="s">
        <v>117</v>
      </c>
      <c r="B2385" t="s">
        <v>2738</v>
      </c>
      <c r="C2385" t="s">
        <v>2785</v>
      </c>
      <c r="D2385">
        <v>4.4000000000000004</v>
      </c>
      <c r="E2385">
        <v>11271</v>
      </c>
      <c r="F2385">
        <v>0</v>
      </c>
      <c r="G2385">
        <v>0</v>
      </c>
      <c r="H2385">
        <v>1</v>
      </c>
      <c r="I2385">
        <v>0</v>
      </c>
      <c r="J2385">
        <v>1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 t="b">
        <f t="shared" si="75"/>
        <v>0</v>
      </c>
      <c r="V2385" t="str">
        <f t="shared" si="74"/>
        <v>Montjuic Castle</v>
      </c>
      <c r="W2385" s="1" t="str">
        <f>VLOOKUP(V2385,Attractions!C:G,4,0)</f>
        <v>Speciality Museums • Parks</v>
      </c>
    </row>
    <row r="2386" spans="1:23">
      <c r="A2386" t="s">
        <v>117</v>
      </c>
      <c r="B2386" t="s">
        <v>2738</v>
      </c>
      <c r="C2386" t="s">
        <v>2787</v>
      </c>
      <c r="D2386">
        <v>4.5</v>
      </c>
      <c r="E2386">
        <v>7754</v>
      </c>
      <c r="F2386">
        <v>0</v>
      </c>
      <c r="G2386">
        <v>0</v>
      </c>
      <c r="H2386">
        <v>1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 t="b">
        <f t="shared" si="75"/>
        <v>0</v>
      </c>
      <c r="V2386" t="str">
        <f t="shared" si="74"/>
        <v>Parc de la Ciutadella</v>
      </c>
      <c r="W2386" s="1" t="str">
        <f>VLOOKUP(V2386,Attractions!C:G,4,0)</f>
        <v>Parks</v>
      </c>
    </row>
    <row r="2387" spans="1:23">
      <c r="A2387" t="s">
        <v>117</v>
      </c>
      <c r="B2387" t="s">
        <v>2738</v>
      </c>
      <c r="C2387" t="s">
        <v>2788</v>
      </c>
      <c r="D2387">
        <v>4.5</v>
      </c>
      <c r="E2387">
        <v>14011</v>
      </c>
      <c r="F2387">
        <v>0</v>
      </c>
      <c r="G2387">
        <v>0</v>
      </c>
      <c r="H2387">
        <v>1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1</v>
      </c>
      <c r="T2387">
        <v>0</v>
      </c>
      <c r="U2387" t="b">
        <f t="shared" si="75"/>
        <v>0</v>
      </c>
      <c r="V2387" t="str">
        <f t="shared" si="74"/>
        <v>Passeig de Gracia</v>
      </c>
      <c r="W2387" s="1" t="str">
        <f>VLOOKUP(V2387,Attractions!C:G,4,0)</f>
        <v>Points of Interest • Landmarks • Scenic Walking Areas</v>
      </c>
    </row>
    <row r="2388" spans="1:23">
      <c r="A2388" t="s">
        <v>117</v>
      </c>
      <c r="B2388" t="s">
        <v>2738</v>
      </c>
      <c r="C2388" t="s">
        <v>2789</v>
      </c>
      <c r="D2388">
        <v>4.5999999999999996</v>
      </c>
      <c r="E2388">
        <v>4274</v>
      </c>
      <c r="F2388">
        <v>0</v>
      </c>
      <c r="G2388">
        <v>0</v>
      </c>
      <c r="H2388">
        <v>0</v>
      </c>
      <c r="I2388">
        <v>0</v>
      </c>
      <c r="J2388">
        <v>1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1</v>
      </c>
      <c r="Q2388">
        <v>0</v>
      </c>
      <c r="R2388">
        <v>0</v>
      </c>
      <c r="S2388">
        <v>0</v>
      </c>
      <c r="T2388">
        <v>0</v>
      </c>
      <c r="U2388" t="b">
        <f t="shared" si="75"/>
        <v>0</v>
      </c>
      <c r="V2388" t="str">
        <f t="shared" si="74"/>
        <v>CosmoCaixa Barcelona</v>
      </c>
      <c r="W2388" s="1" t="str">
        <f>VLOOKUP(V2388,Attractions!C:G,4,0)</f>
        <v>Speciality Museums • Science Museums</v>
      </c>
    </row>
    <row r="2389" spans="1:23">
      <c r="A2389" t="s">
        <v>117</v>
      </c>
      <c r="B2389" t="s">
        <v>2738</v>
      </c>
      <c r="C2389" t="s">
        <v>2790</v>
      </c>
      <c r="D2389">
        <v>4.2</v>
      </c>
      <c r="E2389">
        <v>10138</v>
      </c>
      <c r="F2389">
        <v>0</v>
      </c>
      <c r="G2389">
        <v>0</v>
      </c>
      <c r="H2389">
        <v>0</v>
      </c>
      <c r="I2389">
        <v>1</v>
      </c>
      <c r="J2389">
        <v>1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 t="b">
        <f t="shared" si="75"/>
        <v>0</v>
      </c>
      <c r="V2389" t="str">
        <f t="shared" si="74"/>
        <v>Museu Picasso</v>
      </c>
      <c r="W2389" s="1" t="str">
        <f>VLOOKUP(V2389,Attractions!C:G,4,0)</f>
        <v>Art Museums</v>
      </c>
    </row>
    <row r="2390" spans="1:23">
      <c r="A2390" t="s">
        <v>117</v>
      </c>
      <c r="B2390" t="s">
        <v>2738</v>
      </c>
      <c r="C2390" t="s">
        <v>2791</v>
      </c>
      <c r="D2390">
        <v>4.4000000000000004</v>
      </c>
      <c r="E2390">
        <v>10019</v>
      </c>
      <c r="F2390">
        <v>0</v>
      </c>
      <c r="G2390">
        <v>1</v>
      </c>
      <c r="H2390">
        <v>0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1</v>
      </c>
      <c r="T2390">
        <v>0</v>
      </c>
      <c r="U2390" t="b">
        <f t="shared" si="75"/>
        <v>0</v>
      </c>
      <c r="V2390" t="str">
        <f t="shared" si="74"/>
        <v>Barcelona Cathedral</v>
      </c>
      <c r="W2390" s="1" t="str">
        <f>VLOOKUP(V2390,Attractions!C:G,4,0)</f>
        <v>Churches • Cathedrals</v>
      </c>
    </row>
    <row r="2391" spans="1:23">
      <c r="A2391" t="s">
        <v>117</v>
      </c>
      <c r="B2391" t="s">
        <v>2738</v>
      </c>
      <c r="C2391" t="s">
        <v>2792</v>
      </c>
      <c r="D2391">
        <v>4.5999999999999996</v>
      </c>
      <c r="E2391">
        <v>7424</v>
      </c>
      <c r="F2391">
        <v>0</v>
      </c>
      <c r="G2391">
        <v>0</v>
      </c>
      <c r="H2391">
        <v>0</v>
      </c>
      <c r="I2391">
        <v>1</v>
      </c>
      <c r="J2391">
        <v>1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 t="b">
        <f t="shared" si="75"/>
        <v>0</v>
      </c>
      <c r="V2391" t="str">
        <f t="shared" si="74"/>
        <v>National Art Museum of Catalonia (MNAC)</v>
      </c>
      <c r="W2391" s="1" t="str">
        <f>VLOOKUP(V2391,Attractions!C:G,4,0)</f>
        <v>Art Museums</v>
      </c>
    </row>
    <row r="2392" spans="1:23">
      <c r="A2392" t="s">
        <v>117</v>
      </c>
      <c r="B2392" t="s">
        <v>2738</v>
      </c>
      <c r="C2392" t="s">
        <v>2793</v>
      </c>
      <c r="D2392">
        <v>4.5</v>
      </c>
      <c r="E2392">
        <v>9919</v>
      </c>
      <c r="F2392">
        <v>0</v>
      </c>
      <c r="G2392">
        <v>0</v>
      </c>
      <c r="H2392">
        <v>0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1</v>
      </c>
      <c r="T2392">
        <v>0</v>
      </c>
      <c r="U2392" t="b">
        <f t="shared" si="75"/>
        <v>0</v>
      </c>
      <c r="V2392" t="str">
        <f t="shared" si="74"/>
        <v>Palau Güell</v>
      </c>
      <c r="W2392" s="1" t="str">
        <f>VLOOKUP(V2392,Attractions!C:G,4,0)</f>
        <v>Points of Interest • Landmarks • Architectural Buildings</v>
      </c>
    </row>
    <row r="2393" spans="1:23">
      <c r="A2393" t="s">
        <v>117</v>
      </c>
      <c r="B2393" t="s">
        <v>2738</v>
      </c>
      <c r="C2393" t="s">
        <v>2794</v>
      </c>
      <c r="D2393">
        <v>4.7</v>
      </c>
      <c r="E2393">
        <v>4828</v>
      </c>
      <c r="F2393">
        <v>0</v>
      </c>
      <c r="G2393">
        <v>0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 t="b">
        <f t="shared" si="75"/>
        <v>0</v>
      </c>
      <c r="V2393" t="str">
        <f t="shared" si="74"/>
        <v>Hospital de Sant Pau</v>
      </c>
      <c r="W2393" s="1" t="str">
        <f>VLOOKUP(V2393,Attractions!C:G,4,0)</f>
        <v>Architectural Buildings</v>
      </c>
    </row>
    <row r="2394" spans="1:23">
      <c r="A2394" t="s">
        <v>117</v>
      </c>
      <c r="B2394" t="s">
        <v>2738</v>
      </c>
      <c r="C2394" t="s">
        <v>2795</v>
      </c>
      <c r="D2394">
        <v>5</v>
      </c>
      <c r="E2394">
        <v>657</v>
      </c>
      <c r="F2394">
        <v>0</v>
      </c>
      <c r="G2394">
        <v>0</v>
      </c>
      <c r="H2394">
        <v>0</v>
      </c>
      <c r="I2394">
        <v>0</v>
      </c>
      <c r="J2394">
        <v>1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 t="b">
        <f t="shared" si="75"/>
        <v>0</v>
      </c>
      <c r="V2394" t="str">
        <f t="shared" si="74"/>
        <v>Museum of Illusions Barcelona</v>
      </c>
      <c r="W2394" s="1" t="str">
        <f>VLOOKUP(V2394,Attractions!C:G,4,0)</f>
        <v>Speciality Museums</v>
      </c>
    </row>
    <row r="2395" spans="1:23">
      <c r="A2395" t="s">
        <v>117</v>
      </c>
      <c r="B2395" t="s">
        <v>2738</v>
      </c>
      <c r="C2395" t="s">
        <v>2796</v>
      </c>
      <c r="D2395">
        <v>4.5999999999999996</v>
      </c>
      <c r="E2395">
        <v>4005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 t="b">
        <f t="shared" si="75"/>
        <v>0</v>
      </c>
      <c r="V2395" t="str">
        <f t="shared" si="74"/>
        <v>El Born (neighborhood)</v>
      </c>
      <c r="W2395" s="1" t="str">
        <f>VLOOKUP(V2395,Attractions!C:G,4,0)</f>
        <v>Neighborhoods</v>
      </c>
    </row>
    <row r="2396" spans="1:23">
      <c r="A2396" t="s">
        <v>117</v>
      </c>
      <c r="B2396" t="s">
        <v>2738</v>
      </c>
      <c r="C2396" t="s">
        <v>2797</v>
      </c>
      <c r="D2396">
        <v>4.4000000000000004</v>
      </c>
      <c r="E2396">
        <v>5258</v>
      </c>
      <c r="F2396">
        <v>0</v>
      </c>
      <c r="G2396">
        <v>0</v>
      </c>
      <c r="H2396">
        <v>0</v>
      </c>
      <c r="I2396">
        <v>1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 t="b">
        <f t="shared" si="75"/>
        <v>0</v>
      </c>
      <c r="V2396" t="str">
        <f t="shared" si="74"/>
        <v>Tablao Flamenco Cordobes</v>
      </c>
      <c r="W2396" s="1" t="str">
        <f>VLOOKUP(V2396,Attractions!C:G,4,0)</f>
        <v>Theaters</v>
      </c>
    </row>
    <row r="2397" spans="1:23">
      <c r="A2397" t="s">
        <v>117</v>
      </c>
      <c r="B2397" t="s">
        <v>2738</v>
      </c>
      <c r="C2397" t="s">
        <v>2798</v>
      </c>
      <c r="D2397">
        <v>4.5999999999999996</v>
      </c>
      <c r="E2397">
        <v>1781</v>
      </c>
      <c r="F2397">
        <v>0</v>
      </c>
      <c r="G2397">
        <v>1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1</v>
      </c>
      <c r="T2397">
        <v>0</v>
      </c>
      <c r="U2397" t="b">
        <f t="shared" si="75"/>
        <v>0</v>
      </c>
      <c r="V2397" t="str">
        <f t="shared" si="74"/>
        <v>Tibidabo Amusement Park</v>
      </c>
      <c r="W2397" s="1" t="str">
        <f>VLOOKUP(V2397,Attractions!C:G,4,0)</f>
        <v>Churches • Cathedrals</v>
      </c>
    </row>
    <row r="2398" spans="1:23">
      <c r="A2398" t="s">
        <v>117</v>
      </c>
      <c r="B2398" t="s">
        <v>2738</v>
      </c>
      <c r="C2398" t="s">
        <v>2799</v>
      </c>
      <c r="D2398">
        <v>4.4000000000000004</v>
      </c>
      <c r="E2398">
        <v>5604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1</v>
      </c>
      <c r="T2398">
        <v>0</v>
      </c>
      <c r="U2398" t="b">
        <f t="shared" si="75"/>
        <v>0</v>
      </c>
      <c r="V2398" t="str">
        <f t="shared" si="74"/>
        <v>Plaça d'Espanya</v>
      </c>
      <c r="W2398" s="1" t="str">
        <f>VLOOKUP(V2398,Attractions!C:G,4,0)</f>
        <v>Points of Interest • Landmarks</v>
      </c>
    </row>
    <row r="2399" spans="1:23">
      <c r="A2399" t="s">
        <v>117</v>
      </c>
      <c r="B2399" t="s">
        <v>2738</v>
      </c>
      <c r="C2399" t="s">
        <v>2800</v>
      </c>
      <c r="D2399">
        <v>4.4000000000000004</v>
      </c>
      <c r="E2399">
        <v>4075</v>
      </c>
      <c r="F2399">
        <v>0</v>
      </c>
      <c r="G2399">
        <v>0</v>
      </c>
      <c r="H2399">
        <v>0</v>
      </c>
      <c r="I2399">
        <v>1</v>
      </c>
      <c r="J2399">
        <v>1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 t="b">
        <f t="shared" si="75"/>
        <v>0</v>
      </c>
      <c r="V2399" t="str">
        <f t="shared" si="74"/>
        <v>Fundació Joan Miró</v>
      </c>
      <c r="W2399" s="1" t="str">
        <f>VLOOKUP(V2399,Attractions!C:G,4,0)</f>
        <v>Speciality Museums • Architectural Buildings</v>
      </c>
    </row>
    <row r="2400" spans="1:23">
      <c r="A2400" t="s">
        <v>117</v>
      </c>
      <c r="B2400" t="s">
        <v>2738</v>
      </c>
      <c r="C2400" t="s">
        <v>2801</v>
      </c>
      <c r="D2400">
        <v>4.0999999999999996</v>
      </c>
      <c r="E2400">
        <v>5151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1</v>
      </c>
      <c r="T2400">
        <v>0</v>
      </c>
      <c r="U2400" t="b">
        <f t="shared" si="75"/>
        <v>0</v>
      </c>
      <c r="V2400" t="str">
        <f t="shared" si="74"/>
        <v>Plaça de Catalunya</v>
      </c>
      <c r="W2400" s="1" t="str">
        <f>VLOOKUP(V2400,Attractions!C:G,4,0)</f>
        <v>Points of Interest • Landmarks</v>
      </c>
    </row>
    <row r="2401" spans="1:23">
      <c r="A2401" t="s">
        <v>117</v>
      </c>
      <c r="B2401" t="s">
        <v>2738</v>
      </c>
      <c r="C2401" t="s">
        <v>2802</v>
      </c>
      <c r="D2401">
        <v>4.5</v>
      </c>
      <c r="E2401">
        <v>34499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1</v>
      </c>
      <c r="P2401">
        <v>0</v>
      </c>
      <c r="Q2401">
        <v>0</v>
      </c>
      <c r="R2401">
        <v>0</v>
      </c>
      <c r="S2401">
        <v>0</v>
      </c>
      <c r="T2401">
        <v>1</v>
      </c>
      <c r="U2401" t="b">
        <f t="shared" si="75"/>
        <v>0</v>
      </c>
      <c r="V2401" t="str">
        <f t="shared" si="74"/>
        <v>Suntransfers (Transfer Service)</v>
      </c>
      <c r="W2401" s="1" t="str">
        <f>VLOOKUP(V2401,Attractions!C:G,4,0)</f>
        <v>Taxis • Shuttles</v>
      </c>
    </row>
    <row r="2402" spans="1:23">
      <c r="A2402" t="s">
        <v>119</v>
      </c>
      <c r="B2402" t="s">
        <v>2738</v>
      </c>
      <c r="C2402" t="s">
        <v>2804</v>
      </c>
      <c r="D2402">
        <v>4.7</v>
      </c>
      <c r="E2402">
        <v>44069</v>
      </c>
      <c r="F2402">
        <v>1</v>
      </c>
      <c r="G2402">
        <v>0</v>
      </c>
      <c r="H2402">
        <v>0</v>
      </c>
      <c r="I2402">
        <v>1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1</v>
      </c>
      <c r="U2402" t="b">
        <f t="shared" si="75"/>
        <v>0</v>
      </c>
      <c r="V2402" t="str">
        <f t="shared" si="74"/>
        <v>Alhambra</v>
      </c>
      <c r="W2402" s="1" t="str">
        <f>VLOOKUP(V2402,Attractions!C:G,4,0)</f>
        <v>Historic Sites • Architectural Buildings</v>
      </c>
    </row>
    <row r="2403" spans="1:23">
      <c r="A2403" t="s">
        <v>119</v>
      </c>
      <c r="B2403" t="s">
        <v>2738</v>
      </c>
      <c r="C2403" t="s">
        <v>2805</v>
      </c>
      <c r="D2403">
        <v>4.8</v>
      </c>
      <c r="E2403">
        <v>45373</v>
      </c>
      <c r="F2403">
        <v>1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1</v>
      </c>
      <c r="T2403">
        <v>1</v>
      </c>
      <c r="U2403" t="b">
        <f t="shared" si="75"/>
        <v>0</v>
      </c>
      <c r="V2403" t="str">
        <f t="shared" si="74"/>
        <v>Plaza de Espana</v>
      </c>
      <c r="W2403" s="1" t="str">
        <f>VLOOKUP(V2403,Attractions!C:G,4,0)</f>
        <v>Historic Sites • Points of Interest • Landmarks</v>
      </c>
    </row>
    <row r="2404" spans="1:23">
      <c r="A2404" t="s">
        <v>119</v>
      </c>
      <c r="B2404" t="s">
        <v>2738</v>
      </c>
      <c r="C2404" t="s">
        <v>2806</v>
      </c>
      <c r="D2404">
        <v>4.7</v>
      </c>
      <c r="E2404">
        <v>36657</v>
      </c>
      <c r="F2404">
        <v>1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1</v>
      </c>
      <c r="U2404" t="b">
        <f t="shared" si="75"/>
        <v>0</v>
      </c>
      <c r="V2404" t="str">
        <f t="shared" si="74"/>
        <v>Royal Alcázar of Seville</v>
      </c>
      <c r="W2404" s="1" t="str">
        <f>VLOOKUP(V2404,Attractions!C:G,4,0)</f>
        <v>Historic Sites</v>
      </c>
    </row>
    <row r="2405" spans="1:23">
      <c r="A2405" t="s">
        <v>119</v>
      </c>
      <c r="B2405" t="s">
        <v>2738</v>
      </c>
      <c r="C2405" t="s">
        <v>2807</v>
      </c>
      <c r="D2405">
        <v>4.8</v>
      </c>
      <c r="E2405">
        <v>29451</v>
      </c>
      <c r="F2405">
        <v>1</v>
      </c>
      <c r="G2405">
        <v>0</v>
      </c>
      <c r="H2405">
        <v>0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1</v>
      </c>
      <c r="U2405" t="b">
        <f t="shared" si="75"/>
        <v>0</v>
      </c>
      <c r="V2405" t="str">
        <f t="shared" si="74"/>
        <v>Mosque-Cathedral of Cordoba</v>
      </c>
      <c r="W2405" s="1" t="str">
        <f>VLOOKUP(V2405,Attractions!C:G,4,0)</f>
        <v>Historic Sites • Architectural Buildings</v>
      </c>
    </row>
    <row r="2406" spans="1:23">
      <c r="A2406" t="s">
        <v>119</v>
      </c>
      <c r="B2406" t="s">
        <v>2738</v>
      </c>
      <c r="C2406" t="s">
        <v>2808</v>
      </c>
      <c r="D2406">
        <v>4.5999999999999996</v>
      </c>
      <c r="E2406">
        <v>27198</v>
      </c>
      <c r="F2406">
        <v>0</v>
      </c>
      <c r="G2406">
        <v>1</v>
      </c>
      <c r="H2406">
        <v>0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1</v>
      </c>
      <c r="U2406" t="b">
        <f t="shared" si="75"/>
        <v>0</v>
      </c>
      <c r="V2406" t="str">
        <f t="shared" si="74"/>
        <v>Seville Cathedral</v>
      </c>
      <c r="W2406" s="1" t="str">
        <f>VLOOKUP(V2406,Attractions!C:G,4,0)</f>
        <v>Churches • Cathedrals</v>
      </c>
    </row>
    <row r="2407" spans="1:23">
      <c r="A2407" t="s">
        <v>119</v>
      </c>
      <c r="B2407" t="s">
        <v>2738</v>
      </c>
      <c r="C2407" t="s">
        <v>2809</v>
      </c>
      <c r="D2407">
        <v>4.7</v>
      </c>
      <c r="E2407">
        <v>8992</v>
      </c>
      <c r="F2407">
        <v>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 t="b">
        <f t="shared" si="75"/>
        <v>0</v>
      </c>
      <c r="V2407" t="str">
        <f t="shared" si="74"/>
        <v>Jewish Quarter (Cordoba)</v>
      </c>
      <c r="W2407" s="1" t="str">
        <f>VLOOKUP(V2407,Attractions!C:G,4,0)</f>
        <v>Neighborhoods • Historic Walking Areas</v>
      </c>
    </row>
    <row r="2408" spans="1:23">
      <c r="A2408" t="s">
        <v>119</v>
      </c>
      <c r="B2408" t="s">
        <v>2738</v>
      </c>
      <c r="C2408" t="s">
        <v>2810</v>
      </c>
      <c r="D2408">
        <v>4.5999999999999996</v>
      </c>
      <c r="E2408">
        <v>13052</v>
      </c>
      <c r="F2408">
        <v>1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 t="b">
        <f t="shared" si="75"/>
        <v>0</v>
      </c>
      <c r="V2408" t="str">
        <f t="shared" si="74"/>
        <v>Mirador de San Nicolas</v>
      </c>
      <c r="W2408" s="1" t="str">
        <f>VLOOKUP(V2408,Attractions!C:G,4,0)</f>
        <v>Historic Sites • Historic Walking Areas</v>
      </c>
    </row>
    <row r="2409" spans="1:23">
      <c r="A2409" t="s">
        <v>119</v>
      </c>
      <c r="B2409" t="s">
        <v>2738</v>
      </c>
      <c r="C2409" t="s">
        <v>2811</v>
      </c>
      <c r="D2409">
        <v>4.7</v>
      </c>
      <c r="E2409">
        <v>3610</v>
      </c>
      <c r="F2409">
        <v>0</v>
      </c>
      <c r="G2409">
        <v>0</v>
      </c>
      <c r="H2409">
        <v>0</v>
      </c>
      <c r="I2409">
        <v>0</v>
      </c>
      <c r="J2409">
        <v>1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 t="b">
        <f t="shared" si="75"/>
        <v>0</v>
      </c>
      <c r="V2409" t="str">
        <f t="shared" si="74"/>
        <v>Museo Automovilistico y de la Moda</v>
      </c>
      <c r="W2409" s="1" t="str">
        <f>VLOOKUP(V2409,Attractions!C:G,4,0)</f>
        <v>Speciality Museums</v>
      </c>
    </row>
    <row r="2410" spans="1:23">
      <c r="A2410" t="s">
        <v>119</v>
      </c>
      <c r="B2410" t="s">
        <v>2738</v>
      </c>
      <c r="C2410" t="s">
        <v>2812</v>
      </c>
      <c r="D2410">
        <v>4.7</v>
      </c>
      <c r="E2410">
        <v>7294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1</v>
      </c>
      <c r="P2410">
        <v>0</v>
      </c>
      <c r="Q2410">
        <v>0</v>
      </c>
      <c r="R2410">
        <v>0</v>
      </c>
      <c r="S2410">
        <v>1</v>
      </c>
      <c r="T2410">
        <v>0</v>
      </c>
      <c r="U2410" t="b">
        <f t="shared" si="75"/>
        <v>0</v>
      </c>
      <c r="V2410" t="str">
        <f t="shared" si="74"/>
        <v>Puente Nuevo Bridge</v>
      </c>
      <c r="W2410" s="1" t="str">
        <f>VLOOKUP(V2410,Attractions!C:G,4,0)</f>
        <v>Bridges</v>
      </c>
    </row>
    <row r="2411" spans="1:23">
      <c r="A2411" t="s">
        <v>119</v>
      </c>
      <c r="B2411" t="s">
        <v>2738</v>
      </c>
      <c r="C2411" t="s">
        <v>2813</v>
      </c>
      <c r="D2411">
        <v>4.7</v>
      </c>
      <c r="E2411">
        <v>11526</v>
      </c>
      <c r="F2411">
        <v>1</v>
      </c>
      <c r="G2411">
        <v>0</v>
      </c>
      <c r="H2411">
        <v>0</v>
      </c>
      <c r="I2411">
        <v>1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 t="b">
        <f t="shared" si="75"/>
        <v>0</v>
      </c>
      <c r="V2411" t="str">
        <f t="shared" si="74"/>
        <v>Generalife</v>
      </c>
      <c r="W2411" s="1" t="str">
        <f>VLOOKUP(V2411,Attractions!C:G,4,0)</f>
        <v>Historic Sites • Architectural Buildings</v>
      </c>
    </row>
    <row r="2412" spans="1:23">
      <c r="A2412" t="s">
        <v>119</v>
      </c>
      <c r="B2412" t="s">
        <v>2738</v>
      </c>
      <c r="C2412" t="s">
        <v>2814</v>
      </c>
      <c r="D2412">
        <v>5</v>
      </c>
      <c r="E2412">
        <v>1438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 t="b">
        <f t="shared" si="75"/>
        <v>0</v>
      </c>
      <c r="V2412" t="str">
        <f t="shared" si="74"/>
        <v>The Magic Box (Magic &amp; Comedy Theatre)</v>
      </c>
      <c r="W2412" s="1" t="str">
        <f>VLOOKUP(V2412,Attractions!C:G,4,0)</f>
        <v>Theaters</v>
      </c>
    </row>
    <row r="2413" spans="1:23">
      <c r="A2413" t="s">
        <v>119</v>
      </c>
      <c r="B2413" t="s">
        <v>2738</v>
      </c>
      <c r="C2413" t="s">
        <v>2815</v>
      </c>
      <c r="D2413">
        <v>4.8</v>
      </c>
      <c r="E2413">
        <v>3217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 t="b">
        <f t="shared" si="75"/>
        <v>0</v>
      </c>
      <c r="V2413" t="str">
        <f t="shared" si="74"/>
        <v>Judería (Cordoba)</v>
      </c>
      <c r="W2413" s="1" t="str">
        <f>VLOOKUP(V2413,Attractions!C:G,4,0)</f>
        <v>Neighborhoods</v>
      </c>
    </row>
    <row r="2414" spans="1:23">
      <c r="A2414" t="s">
        <v>119</v>
      </c>
      <c r="B2414" t="s">
        <v>2738</v>
      </c>
      <c r="C2414" t="s">
        <v>2816</v>
      </c>
      <c r="D2414">
        <v>4.8</v>
      </c>
      <c r="E2414">
        <v>1889</v>
      </c>
      <c r="F2414">
        <v>0</v>
      </c>
      <c r="G2414">
        <v>0</v>
      </c>
      <c r="H2414">
        <v>0</v>
      </c>
      <c r="I2414">
        <v>0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 t="b">
        <f t="shared" si="75"/>
        <v>0</v>
      </c>
      <c r="V2414" t="str">
        <f t="shared" si="74"/>
        <v>Museo del Vidrio y Cristal de Malaga</v>
      </c>
      <c r="W2414" s="1" t="str">
        <f>VLOOKUP(V2414,Attractions!C:G,4,0)</f>
        <v>Speciality Museums</v>
      </c>
    </row>
    <row r="2415" spans="1:23">
      <c r="A2415" t="s">
        <v>119</v>
      </c>
      <c r="B2415" t="s">
        <v>2738</v>
      </c>
      <c r="C2415" t="s">
        <v>2817</v>
      </c>
      <c r="D2415">
        <v>4.8</v>
      </c>
      <c r="E2415">
        <v>2125</v>
      </c>
      <c r="F2415">
        <v>0</v>
      </c>
      <c r="G2415">
        <v>0</v>
      </c>
      <c r="H2415">
        <v>1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 t="b">
        <f t="shared" si="75"/>
        <v>0</v>
      </c>
      <c r="V2415" t="str">
        <f t="shared" si="74"/>
        <v>El Tajo de Ronda</v>
      </c>
      <c r="W2415" s="1" t="str">
        <f>VLOOKUP(V2415,Attractions!C:G,4,0)</f>
        <v>Canyons • Geologic Formations</v>
      </c>
    </row>
    <row r="2416" spans="1:23">
      <c r="A2416" t="s">
        <v>119</v>
      </c>
      <c r="B2416" t="s">
        <v>2738</v>
      </c>
      <c r="C2416" t="s">
        <v>2819</v>
      </c>
      <c r="D2416">
        <v>4.7</v>
      </c>
      <c r="E2416">
        <v>2912</v>
      </c>
      <c r="F2416">
        <v>0</v>
      </c>
      <c r="G2416">
        <v>0</v>
      </c>
      <c r="H2416">
        <v>1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 t="b">
        <f t="shared" si="75"/>
        <v>0</v>
      </c>
      <c r="V2416" t="str">
        <f t="shared" si="74"/>
        <v>Caminito del Rey</v>
      </c>
      <c r="W2416" s="1" t="str">
        <f>VLOOKUP(V2416,Attractions!C:G,4,0)</f>
        <v>Nature • Wildlife Areas</v>
      </c>
    </row>
    <row r="2417" spans="1:23">
      <c r="A2417" t="s">
        <v>119</v>
      </c>
      <c r="B2417" t="s">
        <v>2738</v>
      </c>
      <c r="C2417" t="s">
        <v>2820</v>
      </c>
      <c r="D2417">
        <v>4.7</v>
      </c>
      <c r="E2417">
        <v>2815</v>
      </c>
      <c r="F2417">
        <v>0</v>
      </c>
      <c r="G2417">
        <v>0</v>
      </c>
      <c r="H2417">
        <v>1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1</v>
      </c>
      <c r="R2417">
        <v>0</v>
      </c>
      <c r="S2417">
        <v>0</v>
      </c>
      <c r="T2417">
        <v>0</v>
      </c>
      <c r="U2417" t="b">
        <f t="shared" si="75"/>
        <v>0</v>
      </c>
      <c r="V2417" t="str">
        <f t="shared" si="74"/>
        <v>Burriana Beach</v>
      </c>
      <c r="W2417" s="1" t="str">
        <f>VLOOKUP(V2417,Attractions!C:G,4,0)</f>
        <v>Beaches</v>
      </c>
    </row>
    <row r="2418" spans="1:23">
      <c r="A2418" t="s">
        <v>119</v>
      </c>
      <c r="B2418" t="s">
        <v>2738</v>
      </c>
      <c r="C2418" t="s">
        <v>2821</v>
      </c>
      <c r="D2418">
        <v>4.9000000000000004</v>
      </c>
      <c r="E2418">
        <v>931</v>
      </c>
      <c r="F2418">
        <v>0</v>
      </c>
      <c r="G2418">
        <v>0</v>
      </c>
      <c r="H2418">
        <v>0</v>
      </c>
      <c r="I2418">
        <v>0</v>
      </c>
      <c r="J2418">
        <v>1</v>
      </c>
      <c r="K2418">
        <v>1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 t="b">
        <f t="shared" si="75"/>
        <v>0</v>
      </c>
      <c r="V2418" t="str">
        <f t="shared" si="74"/>
        <v>Museo Interactivo de la Musica (MIMMA)</v>
      </c>
      <c r="W2418" s="1" t="str">
        <f>VLOOKUP(V2418,Attractions!C:G,4,0)</f>
        <v>Speciality Museums • Children's Museums</v>
      </c>
    </row>
    <row r="2419" spans="1:23">
      <c r="A2419" t="s">
        <v>119</v>
      </c>
      <c r="B2419" t="s">
        <v>2738</v>
      </c>
      <c r="C2419" t="s">
        <v>2822</v>
      </c>
      <c r="D2419">
        <v>4.5999999999999996</v>
      </c>
      <c r="E2419">
        <v>498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1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 t="b">
        <f t="shared" si="75"/>
        <v>0</v>
      </c>
      <c r="V2419" t="str">
        <f t="shared" si="74"/>
        <v>Torre Sevilla</v>
      </c>
      <c r="W2419" s="1" t="str">
        <f>VLOOKUP(V2419,Attractions!C:G,4,0)</f>
        <v>Shopping Malls</v>
      </c>
    </row>
    <row r="2420" spans="1:23">
      <c r="A2420" t="s">
        <v>119</v>
      </c>
      <c r="B2420" t="s">
        <v>2738</v>
      </c>
      <c r="C2420" t="s">
        <v>2823</v>
      </c>
      <c r="D2420">
        <v>4.5999999999999996</v>
      </c>
      <c r="E2420">
        <v>2025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1</v>
      </c>
      <c r="T2420">
        <v>0</v>
      </c>
      <c r="U2420" t="b">
        <f t="shared" si="75"/>
        <v>0</v>
      </c>
      <c r="V2420" t="str">
        <f t="shared" si="74"/>
        <v>Barrio Santa Cruz</v>
      </c>
      <c r="W2420" s="1" t="str">
        <f>VLOOKUP(V2420,Attractions!C:G,4,0)</f>
        <v>Points of Interest • Landmarks</v>
      </c>
    </row>
    <row r="2421" spans="1:23">
      <c r="A2421" t="s">
        <v>119</v>
      </c>
      <c r="B2421" t="s">
        <v>2738</v>
      </c>
      <c r="C2421" t="s">
        <v>2824</v>
      </c>
      <c r="D2421">
        <v>4.8</v>
      </c>
      <c r="E2421">
        <v>504</v>
      </c>
      <c r="F2421">
        <v>0</v>
      </c>
      <c r="G2421">
        <v>0</v>
      </c>
      <c r="H2421">
        <v>0</v>
      </c>
      <c r="I2421">
        <v>0</v>
      </c>
      <c r="J2421">
        <v>1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 t="b">
        <f t="shared" si="75"/>
        <v>0</v>
      </c>
      <c r="V2421" t="str">
        <f t="shared" si="74"/>
        <v>Museum of Illusions Malaga</v>
      </c>
      <c r="W2421" s="1" t="str">
        <f>VLOOKUP(V2421,Attractions!C:G,4,0)</f>
        <v>Speciality Museums</v>
      </c>
    </row>
    <row r="2422" spans="1:23">
      <c r="A2422" t="s">
        <v>119</v>
      </c>
      <c r="B2422" t="s">
        <v>2738</v>
      </c>
      <c r="C2422" t="s">
        <v>2825</v>
      </c>
      <c r="D2422">
        <v>4.4000000000000004</v>
      </c>
      <c r="E2422">
        <v>387</v>
      </c>
      <c r="F2422">
        <v>0</v>
      </c>
      <c r="G2422">
        <v>0</v>
      </c>
      <c r="H2422">
        <v>0</v>
      </c>
      <c r="I2422">
        <v>1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1</v>
      </c>
      <c r="T2422">
        <v>0</v>
      </c>
      <c r="U2422" t="b">
        <f t="shared" si="75"/>
        <v>0</v>
      </c>
      <c r="V2422" t="str">
        <f t="shared" si="74"/>
        <v>Metropol Parasol</v>
      </c>
      <c r="W2422" s="1" t="str">
        <f>VLOOKUP(V2422,Attractions!C:G,4,0)</f>
        <v>Points of Interest • Landmarks • Architectural Buildings</v>
      </c>
    </row>
    <row r="2423" spans="1:23">
      <c r="A2423" t="s">
        <v>119</v>
      </c>
      <c r="B2423" t="s">
        <v>2738</v>
      </c>
      <c r="C2423" t="s">
        <v>2826</v>
      </c>
      <c r="D2423">
        <v>4.7</v>
      </c>
      <c r="E2423">
        <v>1852</v>
      </c>
      <c r="F2423">
        <v>0</v>
      </c>
      <c r="G2423">
        <v>0</v>
      </c>
      <c r="H2423">
        <v>1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 t="b">
        <f t="shared" si="75"/>
        <v>0</v>
      </c>
      <c r="V2423" t="str">
        <f t="shared" si="74"/>
        <v>Alcazar de los Reyes Cristianos</v>
      </c>
      <c r="W2423" s="1" t="str">
        <f>VLOOKUP(V2423,Attractions!C:G,4,0)</f>
        <v>Gardens</v>
      </c>
    </row>
    <row r="2424" spans="1:23">
      <c r="A2424" t="s">
        <v>119</v>
      </c>
      <c r="B2424" t="s">
        <v>2738</v>
      </c>
      <c r="C2424" t="s">
        <v>2827</v>
      </c>
      <c r="D2424">
        <v>4.8</v>
      </c>
      <c r="E2424">
        <v>705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 t="b">
        <f t="shared" si="75"/>
        <v>0</v>
      </c>
      <c r="V2424" t="str">
        <f t="shared" si="74"/>
        <v>Nasrid Palaces</v>
      </c>
      <c r="W2424" s="1" t="str">
        <f>VLOOKUP(V2424,Attractions!C:G,4,0)</f>
        <v>Castles</v>
      </c>
    </row>
    <row r="2425" spans="1:23">
      <c r="A2425" t="s">
        <v>119</v>
      </c>
      <c r="B2425" t="s">
        <v>2738</v>
      </c>
      <c r="C2425" t="s">
        <v>2828</v>
      </c>
      <c r="D2425">
        <v>4.5999999999999996</v>
      </c>
      <c r="E2425">
        <v>1261</v>
      </c>
      <c r="F2425">
        <v>0</v>
      </c>
      <c r="G2425">
        <v>1</v>
      </c>
      <c r="H2425">
        <v>0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1</v>
      </c>
      <c r="T2425">
        <v>0</v>
      </c>
      <c r="U2425" t="b">
        <f t="shared" si="75"/>
        <v>0</v>
      </c>
      <c r="V2425" t="str">
        <f t="shared" si="74"/>
        <v>Royal Chapel of Granada</v>
      </c>
      <c r="W2425" s="1" t="str">
        <f>VLOOKUP(V2425,Attractions!C:G,4,0)</f>
        <v>Churches • Cathedrals</v>
      </c>
    </row>
    <row r="2426" spans="1:23">
      <c r="A2426" t="s">
        <v>119</v>
      </c>
      <c r="B2426" t="s">
        <v>2738</v>
      </c>
      <c r="C2426" t="s">
        <v>2829</v>
      </c>
      <c r="D2426">
        <v>4.8</v>
      </c>
      <c r="E2426">
        <v>455</v>
      </c>
      <c r="F2426">
        <v>0</v>
      </c>
      <c r="G2426">
        <v>0</v>
      </c>
      <c r="H2426">
        <v>1</v>
      </c>
      <c r="I2426">
        <v>0</v>
      </c>
      <c r="J2426">
        <v>0</v>
      </c>
      <c r="K2426">
        <v>0</v>
      </c>
      <c r="L2426">
        <v>0</v>
      </c>
      <c r="M2426">
        <v>1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 t="b">
        <f t="shared" si="75"/>
        <v>0</v>
      </c>
      <c r="V2426" t="str">
        <f t="shared" si="74"/>
        <v>Bodegas Dona Felisa</v>
      </c>
      <c r="W2426" s="1" t="str">
        <f>VLOOKUP(V2426,Attractions!C:G,4,0)</f>
        <v>Wineries • Vineyards</v>
      </c>
    </row>
    <row r="2427" spans="1:23">
      <c r="A2427" t="s">
        <v>119</v>
      </c>
      <c r="B2427" t="s">
        <v>2738</v>
      </c>
      <c r="C2427" t="s">
        <v>2830</v>
      </c>
      <c r="D2427">
        <v>4.5999999999999996</v>
      </c>
      <c r="E2427">
        <v>1015</v>
      </c>
      <c r="F2427">
        <v>1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1</v>
      </c>
      <c r="T2427">
        <v>0</v>
      </c>
      <c r="U2427" t="b">
        <f t="shared" si="75"/>
        <v>0</v>
      </c>
      <c r="V2427" t="str">
        <f t="shared" si="74"/>
        <v>Alcazaba</v>
      </c>
      <c r="W2427" s="1" t="str">
        <f>VLOOKUP(V2427,Attractions!C:G,4,0)</f>
        <v>Castles</v>
      </c>
    </row>
    <row r="2428" spans="1:23">
      <c r="A2428" t="s">
        <v>119</v>
      </c>
      <c r="B2428" t="s">
        <v>2738</v>
      </c>
      <c r="C2428" t="s">
        <v>2831</v>
      </c>
      <c r="D2428">
        <v>4.7</v>
      </c>
      <c r="E2428">
        <v>436</v>
      </c>
      <c r="F2428">
        <v>0</v>
      </c>
      <c r="G2428">
        <v>0</v>
      </c>
      <c r="H2428">
        <v>1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1</v>
      </c>
      <c r="T2428">
        <v>0</v>
      </c>
      <c r="U2428" t="b">
        <f t="shared" si="75"/>
        <v>0</v>
      </c>
      <c r="V2428" t="str">
        <f t="shared" si="74"/>
        <v>Balcón de Europa</v>
      </c>
      <c r="W2428" s="1" t="str">
        <f>VLOOKUP(V2428,Attractions!C:G,4,0)</f>
        <v>Lookouts</v>
      </c>
    </row>
    <row r="2429" spans="1:23">
      <c r="A2429" t="s">
        <v>119</v>
      </c>
      <c r="B2429" t="s">
        <v>2738</v>
      </c>
      <c r="C2429" t="s">
        <v>2832</v>
      </c>
      <c r="D2429">
        <v>4.8</v>
      </c>
      <c r="E2429">
        <v>664</v>
      </c>
      <c r="F2429">
        <v>0</v>
      </c>
      <c r="G2429">
        <v>0</v>
      </c>
      <c r="H2429">
        <v>1</v>
      </c>
      <c r="I2429">
        <v>0</v>
      </c>
      <c r="J2429">
        <v>0</v>
      </c>
      <c r="K2429">
        <v>0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 t="b">
        <f t="shared" si="75"/>
        <v>0</v>
      </c>
      <c r="V2429" t="str">
        <f t="shared" si="74"/>
        <v>Reservatauro Ronda</v>
      </c>
      <c r="W2429" s="1" t="str">
        <f>VLOOKUP(V2429,Attractions!C:G,4,0)</f>
        <v>Nature • Wildlife Areas • Farms</v>
      </c>
    </row>
    <row r="2430" spans="1:23">
      <c r="A2430" t="s">
        <v>119</v>
      </c>
      <c r="B2430" t="s">
        <v>2738</v>
      </c>
      <c r="C2430" t="s">
        <v>2833</v>
      </c>
      <c r="D2430">
        <v>4.9000000000000004</v>
      </c>
      <c r="E2430">
        <v>441</v>
      </c>
      <c r="F2430">
        <v>0</v>
      </c>
      <c r="G2430">
        <v>0</v>
      </c>
      <c r="H2430">
        <v>1</v>
      </c>
      <c r="I2430">
        <v>0</v>
      </c>
      <c r="J2430">
        <v>0</v>
      </c>
      <c r="K2430">
        <v>1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 t="b">
        <f t="shared" si="75"/>
        <v>0</v>
      </c>
      <c r="V2430" t="str">
        <f t="shared" si="74"/>
        <v>Ronda Bullring</v>
      </c>
      <c r="W2430" s="1" t="str">
        <f>VLOOKUP(V2430,Attractions!C:G,4,0)</f>
        <v>Equestrian Trails • Horse Tracks</v>
      </c>
    </row>
    <row r="2431" spans="1:23">
      <c r="A2431" t="s">
        <v>119</v>
      </c>
      <c r="B2431" t="s">
        <v>2738</v>
      </c>
      <c r="C2431" t="s">
        <v>2835</v>
      </c>
      <c r="D2431">
        <v>4.8</v>
      </c>
      <c r="E2431">
        <v>774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1</v>
      </c>
      <c r="T2431">
        <v>0</v>
      </c>
      <c r="U2431" t="b">
        <f t="shared" si="75"/>
        <v>0</v>
      </c>
      <c r="V2431" t="str">
        <f t="shared" si="74"/>
        <v>Rio Borosa</v>
      </c>
      <c r="W2431" s="1" t="str">
        <f>VLOOKUP(V2431,Attractions!C:G,4,0)</f>
        <v>Points of Interest • Landmarks</v>
      </c>
    </row>
    <row r="2432" spans="1:23">
      <c r="A2432" t="s">
        <v>120</v>
      </c>
      <c r="B2432" t="s">
        <v>2738</v>
      </c>
      <c r="C2432" t="s">
        <v>2836</v>
      </c>
      <c r="D2432">
        <v>4.4000000000000004</v>
      </c>
      <c r="E2432">
        <v>18327</v>
      </c>
      <c r="F2432">
        <v>0</v>
      </c>
      <c r="G2432">
        <v>0</v>
      </c>
      <c r="H2432">
        <v>0</v>
      </c>
      <c r="I2432">
        <v>1</v>
      </c>
      <c r="J2432">
        <v>1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1</v>
      </c>
      <c r="U2432" t="b">
        <f t="shared" si="75"/>
        <v>0</v>
      </c>
      <c r="V2432" t="str">
        <f t="shared" si="74"/>
        <v>Guggenheim Museum Bilbao</v>
      </c>
      <c r="W2432" s="1" t="str">
        <f>VLOOKUP(V2432,Attractions!C:G,4,0)</f>
        <v>Art Museums</v>
      </c>
    </row>
    <row r="2433" spans="1:23">
      <c r="A2433" t="s">
        <v>120</v>
      </c>
      <c r="B2433" t="s">
        <v>2738</v>
      </c>
      <c r="C2433" t="s">
        <v>2837</v>
      </c>
      <c r="D2433">
        <v>4.7</v>
      </c>
      <c r="E2433">
        <v>9286</v>
      </c>
      <c r="F2433">
        <v>0</v>
      </c>
      <c r="G2433">
        <v>0</v>
      </c>
      <c r="H2433">
        <v>1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1</v>
      </c>
      <c r="R2433">
        <v>0</v>
      </c>
      <c r="S2433">
        <v>0</v>
      </c>
      <c r="T2433">
        <v>0</v>
      </c>
      <c r="U2433" t="b">
        <f t="shared" si="75"/>
        <v>0</v>
      </c>
      <c r="V2433" t="str">
        <f t="shared" si="74"/>
        <v>La Concha Beach</v>
      </c>
      <c r="W2433" s="1" t="str">
        <f>VLOOKUP(V2433,Attractions!C:G,4,0)</f>
        <v>Beaches</v>
      </c>
    </row>
    <row r="2434" spans="1:23">
      <c r="A2434" t="s">
        <v>120</v>
      </c>
      <c r="B2434" t="s">
        <v>2738</v>
      </c>
      <c r="C2434" t="s">
        <v>2838</v>
      </c>
      <c r="D2434">
        <v>4.7</v>
      </c>
      <c r="E2434">
        <v>3292</v>
      </c>
      <c r="F2434">
        <v>1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 t="b">
        <f t="shared" si="75"/>
        <v>0</v>
      </c>
      <c r="V2434" t="str">
        <f t="shared" ref="V2434:V2497" si="76">C2434</f>
        <v>San Juan de Gaztelugatxe</v>
      </c>
      <c r="W2434" s="1" t="str">
        <f>VLOOKUP(V2434,Attractions!C:G,4,0)</f>
        <v>Historic Sites • Religious Sites</v>
      </c>
    </row>
    <row r="2435" spans="1:23">
      <c r="A2435" t="s">
        <v>120</v>
      </c>
      <c r="B2435" t="s">
        <v>2738</v>
      </c>
      <c r="C2435" t="s">
        <v>2839</v>
      </c>
      <c r="D2435">
        <v>4.4000000000000004</v>
      </c>
      <c r="E2435">
        <v>5430</v>
      </c>
      <c r="F2435">
        <v>1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1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 t="b">
        <f t="shared" ref="U2435:U2498" si="77">IF(AND(F2435=0,G2435=0,H2435=0,I2435=0,J2435=0,L2435=0,M2435=0,N2435=0,O2435=0,P2435=0,Q2435=0,R2435=0,S2435=0,K2435=0),TRUE,FALSE)</f>
        <v>0</v>
      </c>
      <c r="V2435" t="str">
        <f t="shared" si="76"/>
        <v>Casco Viejo (Old Town) (Bilbao)</v>
      </c>
      <c r="W2435" s="1" t="str">
        <f>VLOOKUP(V2435,Attractions!C:G,4,0)</f>
        <v>Neighborhoods • Historic Walking Areas</v>
      </c>
    </row>
    <row r="2436" spans="1:23">
      <c r="A2436" t="s">
        <v>120</v>
      </c>
      <c r="B2436" t="s">
        <v>2738</v>
      </c>
      <c r="C2436" t="s">
        <v>2840</v>
      </c>
      <c r="D2436">
        <v>4.5999999999999996</v>
      </c>
      <c r="E2436">
        <v>2501</v>
      </c>
      <c r="F2436">
        <v>0</v>
      </c>
      <c r="G2436">
        <v>0</v>
      </c>
      <c r="H2436">
        <v>1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1</v>
      </c>
      <c r="S2436">
        <v>1</v>
      </c>
      <c r="T2436">
        <v>0</v>
      </c>
      <c r="U2436" t="b">
        <f t="shared" si="77"/>
        <v>0</v>
      </c>
      <c r="V2436" t="str">
        <f t="shared" si="76"/>
        <v>Monte Igueldo</v>
      </c>
      <c r="W2436" s="1" t="str">
        <f>VLOOKUP(V2436,Attractions!C:G,4,0)</f>
        <v>Mountains • Lookouts</v>
      </c>
    </row>
    <row r="2437" spans="1:23">
      <c r="A2437" t="s">
        <v>120</v>
      </c>
      <c r="B2437" t="s">
        <v>2738</v>
      </c>
      <c r="C2437" t="s">
        <v>2841</v>
      </c>
      <c r="D2437">
        <v>4.2</v>
      </c>
      <c r="E2437">
        <v>3351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1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 t="b">
        <f t="shared" si="77"/>
        <v>0</v>
      </c>
      <c r="V2437" t="str">
        <f t="shared" si="76"/>
        <v>Mercado de la Ribera</v>
      </c>
      <c r="W2437" s="1" t="str">
        <f>VLOOKUP(V2437,Attractions!C:G,4,0)</f>
        <v>Historic Sites • Flea • Street Markets</v>
      </c>
    </row>
    <row r="2438" spans="1:23">
      <c r="A2438" t="s">
        <v>120</v>
      </c>
      <c r="B2438" t="s">
        <v>2738</v>
      </c>
      <c r="C2438" t="s">
        <v>2842</v>
      </c>
      <c r="D2438">
        <v>4.5</v>
      </c>
      <c r="E2438">
        <v>4580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1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 t="b">
        <f t="shared" si="77"/>
        <v>0</v>
      </c>
      <c r="V2438" t="str">
        <f t="shared" si="76"/>
        <v>Plaza Nueva (Bilbao)</v>
      </c>
      <c r="W2438" s="1" t="str">
        <f>VLOOKUP(V2438,Attractions!C:G,4,0)</f>
        <v>Neighborhoods</v>
      </c>
    </row>
    <row r="2439" spans="1:23">
      <c r="A2439" t="s">
        <v>120</v>
      </c>
      <c r="B2439" t="s">
        <v>2738</v>
      </c>
      <c r="C2439" t="s">
        <v>2843</v>
      </c>
      <c r="D2439">
        <v>4.2</v>
      </c>
      <c r="E2439">
        <v>3637</v>
      </c>
      <c r="F2439">
        <v>0</v>
      </c>
      <c r="G2439">
        <v>0</v>
      </c>
      <c r="H2439">
        <v>1</v>
      </c>
      <c r="I2439">
        <v>0</v>
      </c>
      <c r="J2439">
        <v>0</v>
      </c>
      <c r="K2439">
        <v>1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1</v>
      </c>
      <c r="S2439">
        <v>0</v>
      </c>
      <c r="T2439">
        <v>0</v>
      </c>
      <c r="U2439" t="b">
        <f t="shared" si="77"/>
        <v>0</v>
      </c>
      <c r="V2439" t="str">
        <f t="shared" si="76"/>
        <v>Monte Igueldo (Amusement Park)</v>
      </c>
      <c r="W2439" s="1" t="str">
        <f>VLOOKUP(V2439,Attractions!C:G,4,0)</f>
        <v>Mountains • Amusement • Theme Parks</v>
      </c>
    </row>
    <row r="2440" spans="1:23">
      <c r="A2440" t="s">
        <v>120</v>
      </c>
      <c r="B2440" t="s">
        <v>2738</v>
      </c>
      <c r="C2440" t="s">
        <v>2845</v>
      </c>
      <c r="D2440">
        <v>4.3</v>
      </c>
      <c r="E2440">
        <v>3815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0</v>
      </c>
      <c r="U2440" t="b">
        <f t="shared" si="77"/>
        <v>0</v>
      </c>
      <c r="V2440" t="str">
        <f t="shared" si="76"/>
        <v>Plaza Nueva</v>
      </c>
      <c r="W2440" s="1" t="str">
        <f>VLOOKUP(V2440,Attractions!C:G,4,0)</f>
        <v>Points of Interest • Landmarks</v>
      </c>
    </row>
    <row r="2441" spans="1:23">
      <c r="A2441" t="s">
        <v>120</v>
      </c>
      <c r="B2441" t="s">
        <v>2738</v>
      </c>
      <c r="C2441" t="s">
        <v>2846</v>
      </c>
      <c r="D2441">
        <v>4.7</v>
      </c>
      <c r="E2441">
        <v>683</v>
      </c>
      <c r="F2441">
        <v>0</v>
      </c>
      <c r="G2441">
        <v>0</v>
      </c>
      <c r="H2441">
        <v>1</v>
      </c>
      <c r="I2441">
        <v>0</v>
      </c>
      <c r="J2441">
        <v>0</v>
      </c>
      <c r="K2441">
        <v>1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 t="b">
        <f t="shared" si="77"/>
        <v>0</v>
      </c>
      <c r="V2441" t="str">
        <f t="shared" si="76"/>
        <v>San Mames Stadium</v>
      </c>
      <c r="W2441" s="1" t="str">
        <f>VLOOKUP(V2441,Attractions!C:G,4,0)</f>
        <v>Other Outdoor Activities</v>
      </c>
    </row>
    <row r="2442" spans="1:23">
      <c r="A2442" t="s">
        <v>120</v>
      </c>
      <c r="B2442" t="s">
        <v>2738</v>
      </c>
      <c r="C2442" t="s">
        <v>2848</v>
      </c>
      <c r="D2442">
        <v>4.2</v>
      </c>
      <c r="E2442">
        <v>2154</v>
      </c>
      <c r="F2442">
        <v>0</v>
      </c>
      <c r="G2442">
        <v>0</v>
      </c>
      <c r="H2442">
        <v>1</v>
      </c>
      <c r="I2442">
        <v>0</v>
      </c>
      <c r="J2442">
        <v>0</v>
      </c>
      <c r="K2442">
        <v>1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 t="b">
        <f t="shared" si="77"/>
        <v>0</v>
      </c>
      <c r="V2442" t="str">
        <f t="shared" si="76"/>
        <v>Aquarium de San Sebastian</v>
      </c>
      <c r="W2442" s="1" t="str">
        <f>VLOOKUP(V2442,Attractions!C:G,4,0)</f>
        <v>Aquariums</v>
      </c>
    </row>
    <row r="2443" spans="1:23">
      <c r="A2443" t="s">
        <v>120</v>
      </c>
      <c r="B2443" t="s">
        <v>2738</v>
      </c>
      <c r="C2443" t="s">
        <v>2849</v>
      </c>
      <c r="D2443">
        <v>4.4000000000000004</v>
      </c>
      <c r="E2443">
        <v>1508</v>
      </c>
      <c r="F2443">
        <v>0</v>
      </c>
      <c r="G2443">
        <v>0</v>
      </c>
      <c r="H2443">
        <v>0</v>
      </c>
      <c r="I2443">
        <v>1</v>
      </c>
      <c r="J2443">
        <v>0</v>
      </c>
      <c r="K2443">
        <v>0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 t="b">
        <f t="shared" si="77"/>
        <v>0</v>
      </c>
      <c r="V2443" t="str">
        <f t="shared" si="76"/>
        <v>Azkuna Zentroa</v>
      </c>
      <c r="W2443" s="1" t="str">
        <f>VLOOKUP(V2443,Attractions!C:G,4,0)</f>
        <v>Architectural Buildings • Civic Centres</v>
      </c>
    </row>
    <row r="2444" spans="1:23">
      <c r="A2444" t="s">
        <v>120</v>
      </c>
      <c r="B2444" t="s">
        <v>2738</v>
      </c>
      <c r="C2444" t="s">
        <v>2851</v>
      </c>
      <c r="D2444">
        <v>4.5</v>
      </c>
      <c r="E2444">
        <v>603</v>
      </c>
      <c r="F2444">
        <v>1</v>
      </c>
      <c r="G2444">
        <v>0</v>
      </c>
      <c r="H2444">
        <v>0</v>
      </c>
      <c r="I2444">
        <v>1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 t="b">
        <f t="shared" si="77"/>
        <v>0</v>
      </c>
      <c r="V2444" t="str">
        <f t="shared" si="76"/>
        <v>Puppy (Guggenheim)</v>
      </c>
      <c r="W2444" s="1" t="str">
        <f>VLOOKUP(V2444,Attractions!C:G,4,0)</f>
        <v>Monuments • Statues</v>
      </c>
    </row>
    <row r="2445" spans="1:23">
      <c r="A2445" t="s">
        <v>120</v>
      </c>
      <c r="B2445" t="s">
        <v>2738</v>
      </c>
      <c r="C2445" t="s">
        <v>2852</v>
      </c>
      <c r="D2445">
        <v>4.5</v>
      </c>
      <c r="E2445">
        <v>2584</v>
      </c>
      <c r="F2445">
        <v>0</v>
      </c>
      <c r="G2445">
        <v>0</v>
      </c>
      <c r="H2445">
        <v>0</v>
      </c>
      <c r="I2445">
        <v>1</v>
      </c>
      <c r="J2445">
        <v>1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 t="b">
        <f t="shared" si="77"/>
        <v>0</v>
      </c>
      <c r="V2445" t="str">
        <f t="shared" si="76"/>
        <v>Bilbao Fine Arts Museum</v>
      </c>
      <c r="W2445" s="1" t="str">
        <f>VLOOKUP(V2445,Attractions!C:G,4,0)</f>
        <v>Art Museums</v>
      </c>
    </row>
    <row r="2446" spans="1:23">
      <c r="A2446" t="s">
        <v>120</v>
      </c>
      <c r="B2446" t="s">
        <v>2738</v>
      </c>
      <c r="C2446" t="s">
        <v>2853</v>
      </c>
      <c r="D2446">
        <v>4.5</v>
      </c>
      <c r="E2446">
        <v>1856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1</v>
      </c>
      <c r="P2446">
        <v>0</v>
      </c>
      <c r="Q2446">
        <v>0</v>
      </c>
      <c r="R2446">
        <v>0</v>
      </c>
      <c r="S2446">
        <v>1</v>
      </c>
      <c r="T2446">
        <v>0</v>
      </c>
      <c r="U2446" t="b">
        <f t="shared" si="77"/>
        <v>0</v>
      </c>
      <c r="V2446" t="str">
        <f t="shared" si="76"/>
        <v>Vizcaya Bridge</v>
      </c>
      <c r="W2446" s="1" t="str">
        <f>VLOOKUP(V2446,Attractions!C:G,4,0)</f>
        <v>Bridges</v>
      </c>
    </row>
    <row r="2447" spans="1:23">
      <c r="A2447" t="s">
        <v>120</v>
      </c>
      <c r="B2447" t="s">
        <v>2738</v>
      </c>
      <c r="C2447" t="s">
        <v>2854</v>
      </c>
      <c r="D2447">
        <v>4.5999999999999996</v>
      </c>
      <c r="E2447">
        <v>1060</v>
      </c>
      <c r="F2447">
        <v>1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 t="b">
        <f t="shared" si="77"/>
        <v>0</v>
      </c>
      <c r="V2447" t="str">
        <f t="shared" si="76"/>
        <v>Casco Viejo (Old Town) (San Sebastian)</v>
      </c>
      <c r="W2447" s="1" t="str">
        <f>VLOOKUP(V2447,Attractions!C:G,4,0)</f>
        <v>Historic Sites</v>
      </c>
    </row>
    <row r="2448" spans="1:23">
      <c r="A2448" t="s">
        <v>120</v>
      </c>
      <c r="B2448" t="s">
        <v>2738</v>
      </c>
      <c r="C2448" t="s">
        <v>2855</v>
      </c>
      <c r="D2448">
        <v>4.7</v>
      </c>
      <c r="E2448">
        <v>1196</v>
      </c>
      <c r="F2448">
        <v>0</v>
      </c>
      <c r="G2448">
        <v>0</v>
      </c>
      <c r="H2448">
        <v>1</v>
      </c>
      <c r="I2448">
        <v>0</v>
      </c>
      <c r="J2448">
        <v>0</v>
      </c>
      <c r="K2448">
        <v>0</v>
      </c>
      <c r="L2448">
        <v>0</v>
      </c>
      <c r="M2448">
        <v>1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 t="b">
        <f t="shared" si="77"/>
        <v>0</v>
      </c>
      <c r="V2448" t="str">
        <f t="shared" si="76"/>
        <v>Bodegas Solar de Samaniego</v>
      </c>
      <c r="W2448" s="1" t="str">
        <f>VLOOKUP(V2448,Attractions!C:G,4,0)</f>
        <v>Wineries • Vineyards</v>
      </c>
    </row>
    <row r="2449" spans="1:23">
      <c r="A2449" t="s">
        <v>120</v>
      </c>
      <c r="B2449" t="s">
        <v>2738</v>
      </c>
      <c r="C2449" t="s">
        <v>2856</v>
      </c>
      <c r="D2449">
        <v>4.4000000000000004</v>
      </c>
      <c r="E2449">
        <v>2606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1</v>
      </c>
      <c r="T2449">
        <v>0</v>
      </c>
      <c r="U2449" t="b">
        <f t="shared" si="77"/>
        <v>0</v>
      </c>
      <c r="V2449" t="str">
        <f t="shared" si="76"/>
        <v>The Comb of the Wind</v>
      </c>
      <c r="W2449" s="1" t="str">
        <f>VLOOKUP(V2449,Attractions!C:G,4,0)</f>
        <v>Points of Interest • Landmarks</v>
      </c>
    </row>
    <row r="2450" spans="1:23">
      <c r="A2450" t="s">
        <v>120</v>
      </c>
      <c r="B2450" t="s">
        <v>2738</v>
      </c>
      <c r="C2450" t="s">
        <v>2857</v>
      </c>
      <c r="D2450">
        <v>4.5999999999999996</v>
      </c>
      <c r="E2450">
        <v>1591</v>
      </c>
      <c r="F2450">
        <v>0</v>
      </c>
      <c r="G2450">
        <v>1</v>
      </c>
      <c r="H2450">
        <v>0</v>
      </c>
      <c r="I2450">
        <v>1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1</v>
      </c>
      <c r="T2450">
        <v>0</v>
      </c>
      <c r="U2450" t="b">
        <f t="shared" si="77"/>
        <v>0</v>
      </c>
      <c r="V2450" t="str">
        <f t="shared" si="76"/>
        <v>Basilica of Begona</v>
      </c>
      <c r="W2450" s="1" t="str">
        <f>VLOOKUP(V2450,Attractions!C:G,4,0)</f>
        <v>Religious Sites • Churches • Cathedrals</v>
      </c>
    </row>
    <row r="2451" spans="1:23">
      <c r="A2451" t="s">
        <v>120</v>
      </c>
      <c r="B2451" t="s">
        <v>2738</v>
      </c>
      <c r="C2451" t="s">
        <v>2858</v>
      </c>
      <c r="D2451">
        <v>4.4000000000000004</v>
      </c>
      <c r="E2451">
        <v>801</v>
      </c>
      <c r="F2451">
        <v>0</v>
      </c>
      <c r="G2451">
        <v>0</v>
      </c>
      <c r="H2451">
        <v>0</v>
      </c>
      <c r="I2451">
        <v>1</v>
      </c>
      <c r="J2451">
        <v>1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 t="b">
        <f t="shared" si="77"/>
        <v>0</v>
      </c>
      <c r="V2451" t="str">
        <f t="shared" si="76"/>
        <v>Museo Guggenheim Bilbao (Art)</v>
      </c>
      <c r="W2451" s="1" t="str">
        <f>VLOOKUP(V2451,Attractions!C:G,4,0)</f>
        <v>Art Museums</v>
      </c>
    </row>
    <row r="2452" spans="1:23">
      <c r="A2452" t="s">
        <v>120</v>
      </c>
      <c r="B2452" t="s">
        <v>2738</v>
      </c>
      <c r="C2452" t="s">
        <v>2859</v>
      </c>
      <c r="D2452">
        <v>4.0999999999999996</v>
      </c>
      <c r="E2452">
        <v>1657</v>
      </c>
      <c r="F2452">
        <v>0</v>
      </c>
      <c r="G2452">
        <v>0</v>
      </c>
      <c r="H2452">
        <v>1</v>
      </c>
      <c r="I2452">
        <v>0</v>
      </c>
      <c r="J2452">
        <v>0</v>
      </c>
      <c r="K2452">
        <v>0</v>
      </c>
      <c r="L2452">
        <v>0</v>
      </c>
      <c r="M2452">
        <v>1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 t="b">
        <f t="shared" si="77"/>
        <v>0</v>
      </c>
      <c r="V2452" t="str">
        <f t="shared" si="76"/>
        <v>Txakoli Winery (Bodega Gorka Izagirre)</v>
      </c>
      <c r="W2452" s="1" t="str">
        <f>VLOOKUP(V2452,Attractions!C:G,4,0)</f>
        <v>Wineries • Vineyards</v>
      </c>
    </row>
    <row r="2453" spans="1:23">
      <c r="A2453" t="s">
        <v>120</v>
      </c>
      <c r="B2453" t="s">
        <v>2738</v>
      </c>
      <c r="C2453" t="s">
        <v>2860</v>
      </c>
      <c r="D2453">
        <v>4.4000000000000004</v>
      </c>
      <c r="E2453">
        <v>873</v>
      </c>
      <c r="F2453">
        <v>0</v>
      </c>
      <c r="G2453">
        <v>0</v>
      </c>
      <c r="H2453">
        <v>1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0</v>
      </c>
      <c r="T2453">
        <v>0</v>
      </c>
      <c r="U2453" t="b">
        <f t="shared" si="77"/>
        <v>0</v>
      </c>
      <c r="V2453" t="str">
        <f t="shared" si="76"/>
        <v>Zurriola Beach</v>
      </c>
      <c r="W2453" s="1" t="str">
        <f>VLOOKUP(V2453,Attractions!C:G,4,0)</f>
        <v>Beaches</v>
      </c>
    </row>
    <row r="2454" spans="1:23">
      <c r="A2454" t="s">
        <v>120</v>
      </c>
      <c r="B2454" t="s">
        <v>2738</v>
      </c>
      <c r="C2454" t="s">
        <v>2861</v>
      </c>
      <c r="D2454">
        <v>4.3</v>
      </c>
      <c r="E2454">
        <v>3832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</v>
      </c>
      <c r="P2454">
        <v>0</v>
      </c>
      <c r="Q2454">
        <v>0</v>
      </c>
      <c r="R2454">
        <v>0</v>
      </c>
      <c r="S2454">
        <v>0</v>
      </c>
      <c r="T2454">
        <v>0</v>
      </c>
      <c r="U2454" t="b">
        <f t="shared" si="77"/>
        <v>0</v>
      </c>
      <c r="V2454" t="str">
        <f t="shared" si="76"/>
        <v>Monte Igueldo Funicular</v>
      </c>
      <c r="W2454" s="1" t="str">
        <f>VLOOKUP(V2454,Attractions!C:G,4,0)</f>
        <v>Rail Services</v>
      </c>
    </row>
    <row r="2455" spans="1:23">
      <c r="A2455" t="s">
        <v>120</v>
      </c>
      <c r="B2455" t="s">
        <v>2738</v>
      </c>
      <c r="C2455" t="s">
        <v>2862</v>
      </c>
      <c r="D2455">
        <v>4.5999999999999996</v>
      </c>
      <c r="E2455">
        <v>311</v>
      </c>
      <c r="F2455">
        <v>0</v>
      </c>
      <c r="G2455">
        <v>0</v>
      </c>
      <c r="H2455">
        <v>1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1</v>
      </c>
      <c r="R2455">
        <v>0</v>
      </c>
      <c r="S2455">
        <v>0</v>
      </c>
      <c r="T2455">
        <v>0</v>
      </c>
      <c r="U2455" t="b">
        <f t="shared" si="77"/>
        <v>0</v>
      </c>
      <c r="V2455" t="str">
        <f t="shared" si="76"/>
        <v>Playa de Ondarreta</v>
      </c>
      <c r="W2455" s="1" t="str">
        <f>VLOOKUP(V2455,Attractions!C:G,4,0)</f>
        <v>Beaches</v>
      </c>
    </row>
    <row r="2456" spans="1:23">
      <c r="A2456" t="s">
        <v>120</v>
      </c>
      <c r="B2456" t="s">
        <v>2738</v>
      </c>
      <c r="C2456" t="s">
        <v>2863</v>
      </c>
      <c r="D2456">
        <v>3.9</v>
      </c>
      <c r="E2456">
        <v>1840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1</v>
      </c>
      <c r="P2456">
        <v>0</v>
      </c>
      <c r="Q2456">
        <v>0</v>
      </c>
      <c r="R2456">
        <v>0</v>
      </c>
      <c r="S2456">
        <v>1</v>
      </c>
      <c r="T2456">
        <v>0</v>
      </c>
      <c r="U2456" t="b">
        <f t="shared" si="77"/>
        <v>0</v>
      </c>
      <c r="V2456" t="str">
        <f t="shared" si="76"/>
        <v>Zubi Zuri Bridge</v>
      </c>
      <c r="W2456" s="1" t="str">
        <f>VLOOKUP(V2456,Attractions!C:G,4,0)</f>
        <v>Bridges</v>
      </c>
    </row>
    <row r="2457" spans="1:23">
      <c r="A2457" t="s">
        <v>120</v>
      </c>
      <c r="B2457" t="s">
        <v>2738</v>
      </c>
      <c r="C2457" t="s">
        <v>2864</v>
      </c>
      <c r="D2457">
        <v>4.4000000000000004</v>
      </c>
      <c r="E2457">
        <v>647</v>
      </c>
      <c r="F2457">
        <v>0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 t="b">
        <f t="shared" si="77"/>
        <v>0</v>
      </c>
      <c r="V2457" t="str">
        <f t="shared" si="76"/>
        <v>Dona Casilda Park</v>
      </c>
      <c r="W2457" s="1" t="str">
        <f>VLOOKUP(V2457,Attractions!C:G,4,0)</f>
        <v>Parks</v>
      </c>
    </row>
    <row r="2458" spans="1:23">
      <c r="A2458" t="s">
        <v>120</v>
      </c>
      <c r="B2458" t="s">
        <v>2738</v>
      </c>
      <c r="C2458" t="s">
        <v>2865</v>
      </c>
      <c r="D2458">
        <v>4.4000000000000004</v>
      </c>
      <c r="E2458">
        <v>702</v>
      </c>
      <c r="F2458">
        <v>0</v>
      </c>
      <c r="G2458">
        <v>0</v>
      </c>
      <c r="H2458">
        <v>1</v>
      </c>
      <c r="I2458">
        <v>0</v>
      </c>
      <c r="J2458">
        <v>0</v>
      </c>
      <c r="K2458">
        <v>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1</v>
      </c>
      <c r="R2458">
        <v>0</v>
      </c>
      <c r="S2458">
        <v>0</v>
      </c>
      <c r="T2458">
        <v>0</v>
      </c>
      <c r="U2458" t="b">
        <f t="shared" si="77"/>
        <v>0</v>
      </c>
      <c r="V2458" t="str">
        <f t="shared" si="76"/>
        <v>Ondarreta Beach</v>
      </c>
      <c r="W2458" s="1" t="str">
        <f>VLOOKUP(V2458,Attractions!C:G,4,0)</f>
        <v>Beaches • Beach • Pool Clubs</v>
      </c>
    </row>
    <row r="2459" spans="1:23">
      <c r="A2459" t="s">
        <v>120</v>
      </c>
      <c r="B2459" t="s">
        <v>2738</v>
      </c>
      <c r="C2459" t="s">
        <v>2866</v>
      </c>
      <c r="D2459">
        <v>4.5</v>
      </c>
      <c r="E2459">
        <v>295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1</v>
      </c>
      <c r="T2459">
        <v>0</v>
      </c>
      <c r="U2459" t="b">
        <f t="shared" si="77"/>
        <v>0</v>
      </c>
      <c r="V2459" t="str">
        <f t="shared" si="76"/>
        <v>Pasai Donibane (San Juan)</v>
      </c>
      <c r="W2459" s="1" t="str">
        <f>VLOOKUP(V2459,Attractions!C:G,4,0)</f>
        <v>Points of Interest • Landmarks</v>
      </c>
    </row>
    <row r="2460" spans="1:23">
      <c r="A2460" t="s">
        <v>120</v>
      </c>
      <c r="B2460" t="s">
        <v>2738</v>
      </c>
      <c r="C2460" t="s">
        <v>2867</v>
      </c>
      <c r="D2460">
        <v>4.4000000000000004</v>
      </c>
      <c r="E2460">
        <v>242</v>
      </c>
      <c r="F2460">
        <v>0</v>
      </c>
      <c r="G2460">
        <v>0</v>
      </c>
      <c r="H2460">
        <v>1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1</v>
      </c>
      <c r="R2460">
        <v>0</v>
      </c>
      <c r="S2460">
        <v>0</v>
      </c>
      <c r="T2460">
        <v>0</v>
      </c>
      <c r="U2460" t="b">
        <f t="shared" si="77"/>
        <v>0</v>
      </c>
      <c r="V2460" t="str">
        <f t="shared" si="76"/>
        <v>Playa de la Zurriola</v>
      </c>
      <c r="W2460" s="1" t="str">
        <f>VLOOKUP(V2460,Attractions!C:G,4,0)</f>
        <v>Beaches</v>
      </c>
    </row>
    <row r="2461" spans="1:23">
      <c r="A2461" t="s">
        <v>120</v>
      </c>
      <c r="B2461" t="s">
        <v>2738</v>
      </c>
      <c r="C2461" t="s">
        <v>2868</v>
      </c>
      <c r="D2461">
        <v>4.2</v>
      </c>
      <c r="E2461">
        <v>927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1</v>
      </c>
      <c r="T2461">
        <v>0</v>
      </c>
      <c r="U2461" t="b">
        <f t="shared" si="77"/>
        <v>0</v>
      </c>
      <c r="V2461" t="str">
        <f t="shared" si="76"/>
        <v>Plaza de la Constitucion</v>
      </c>
      <c r="W2461" s="1" t="str">
        <f>VLOOKUP(V2461,Attractions!C:G,4,0)</f>
        <v>Points of Interest • Landmarks</v>
      </c>
    </row>
    <row r="2462" spans="1:23">
      <c r="A2462" t="s">
        <v>121</v>
      </c>
      <c r="B2462" t="s">
        <v>2738</v>
      </c>
      <c r="C2462" t="s">
        <v>2869</v>
      </c>
      <c r="D2462">
        <v>4.4000000000000004</v>
      </c>
      <c r="E2462">
        <v>37046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1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1</v>
      </c>
      <c r="U2462" t="b">
        <f t="shared" si="77"/>
        <v>0</v>
      </c>
      <c r="V2462" t="str">
        <f t="shared" si="76"/>
        <v>Siam Park</v>
      </c>
      <c r="W2462" s="1" t="str">
        <f>VLOOKUP(V2462,Attractions!C:G,4,0)</f>
        <v>Amusement • Theme Parks • Water Parks</v>
      </c>
    </row>
    <row r="2463" spans="1:23">
      <c r="A2463" t="s">
        <v>121</v>
      </c>
      <c r="B2463" t="s">
        <v>2738</v>
      </c>
      <c r="C2463" t="s">
        <v>2870</v>
      </c>
      <c r="D2463">
        <v>4.5</v>
      </c>
      <c r="E2463">
        <v>32135</v>
      </c>
      <c r="F2463">
        <v>0</v>
      </c>
      <c r="G2463">
        <v>0</v>
      </c>
      <c r="H2463">
        <v>1</v>
      </c>
      <c r="I2463">
        <v>0</v>
      </c>
      <c r="J2463">
        <v>0</v>
      </c>
      <c r="K2463">
        <v>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1</v>
      </c>
      <c r="U2463" t="b">
        <f t="shared" si="77"/>
        <v>0</v>
      </c>
      <c r="V2463" t="str">
        <f t="shared" si="76"/>
        <v>Loro Parque</v>
      </c>
      <c r="W2463" s="1" t="str">
        <f>VLOOKUP(V2463,Attractions!C:G,4,0)</f>
        <v>Zoos • Aquariums</v>
      </c>
    </row>
    <row r="2464" spans="1:23">
      <c r="A2464" t="s">
        <v>121</v>
      </c>
      <c r="B2464" t="s">
        <v>2738</v>
      </c>
      <c r="C2464" t="s">
        <v>2871</v>
      </c>
      <c r="D2464">
        <v>4.5</v>
      </c>
      <c r="E2464">
        <v>19813</v>
      </c>
      <c r="F2464">
        <v>0</v>
      </c>
      <c r="G2464">
        <v>0</v>
      </c>
      <c r="H2464">
        <v>1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</v>
      </c>
      <c r="U2464" t="b">
        <f t="shared" si="77"/>
        <v>0</v>
      </c>
      <c r="V2464" t="str">
        <f t="shared" si="76"/>
        <v>Timanfaya National Park</v>
      </c>
      <c r="W2464" s="1" t="str">
        <f>VLOOKUP(V2464,Attractions!C:G,4,0)</f>
        <v>National Parks • Geologic Formations</v>
      </c>
    </row>
    <row r="2465" spans="1:23">
      <c r="A2465" t="s">
        <v>121</v>
      </c>
      <c r="B2465" t="s">
        <v>2738</v>
      </c>
      <c r="C2465" t="s">
        <v>2873</v>
      </c>
      <c r="D2465">
        <v>4.5999999999999996</v>
      </c>
      <c r="E2465">
        <v>13796</v>
      </c>
      <c r="F2465">
        <v>0</v>
      </c>
      <c r="G2465">
        <v>0</v>
      </c>
      <c r="H2465">
        <v>1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 t="b">
        <f t="shared" si="77"/>
        <v>0</v>
      </c>
      <c r="V2465" t="str">
        <f t="shared" si="76"/>
        <v>Teide National Park</v>
      </c>
      <c r="W2465" s="1" t="str">
        <f>VLOOKUP(V2465,Attractions!C:G,4,0)</f>
        <v>Volcanos</v>
      </c>
    </row>
    <row r="2466" spans="1:23">
      <c r="A2466" t="s">
        <v>121</v>
      </c>
      <c r="B2466" t="s">
        <v>2738</v>
      </c>
      <c r="C2466" t="s">
        <v>2874</v>
      </c>
      <c r="D2466">
        <v>4.7</v>
      </c>
      <c r="E2466">
        <v>10824</v>
      </c>
      <c r="F2466">
        <v>0</v>
      </c>
      <c r="G2466">
        <v>0</v>
      </c>
      <c r="H2466">
        <v>1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 t="b">
        <f t="shared" si="77"/>
        <v>0</v>
      </c>
      <c r="V2466" t="str">
        <f t="shared" si="76"/>
        <v>Maspalomas Dunes</v>
      </c>
      <c r="W2466" s="1" t="str">
        <f>VLOOKUP(V2466,Attractions!C:G,4,0)</f>
        <v>Nature • Wildlife Areas</v>
      </c>
    </row>
    <row r="2467" spans="1:23">
      <c r="A2467" t="s">
        <v>121</v>
      </c>
      <c r="B2467" t="s">
        <v>2738</v>
      </c>
      <c r="C2467" t="s">
        <v>2875</v>
      </c>
      <c r="D2467">
        <v>4.7</v>
      </c>
      <c r="E2467">
        <v>5989</v>
      </c>
      <c r="F2467">
        <v>0</v>
      </c>
      <c r="G2467">
        <v>0</v>
      </c>
      <c r="H2467">
        <v>1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1</v>
      </c>
      <c r="S2467">
        <v>0</v>
      </c>
      <c r="T2467">
        <v>0</v>
      </c>
      <c r="U2467" t="b">
        <f t="shared" si="77"/>
        <v>0</v>
      </c>
      <c r="V2467" t="str">
        <f t="shared" si="76"/>
        <v>Teide Volcano</v>
      </c>
      <c r="W2467" s="1" t="str">
        <f>VLOOKUP(V2467,Attractions!C:G,4,0)</f>
        <v>Mountains • National Parks</v>
      </c>
    </row>
    <row r="2468" spans="1:23">
      <c r="A2468" t="s">
        <v>121</v>
      </c>
      <c r="B2468" t="s">
        <v>2738</v>
      </c>
      <c r="C2468" t="s">
        <v>2877</v>
      </c>
      <c r="D2468">
        <v>4.7</v>
      </c>
      <c r="E2468">
        <v>3590</v>
      </c>
      <c r="F2468">
        <v>0</v>
      </c>
      <c r="G2468">
        <v>0</v>
      </c>
      <c r="H2468">
        <v>1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1</v>
      </c>
      <c r="R2468">
        <v>0</v>
      </c>
      <c r="S2468">
        <v>0</v>
      </c>
      <c r="T2468">
        <v>0</v>
      </c>
      <c r="U2468" t="b">
        <f t="shared" si="77"/>
        <v>0</v>
      </c>
      <c r="V2468" t="str">
        <f t="shared" si="76"/>
        <v>Cofete Beach</v>
      </c>
      <c r="W2468" s="1" t="str">
        <f>VLOOKUP(V2468,Attractions!C:G,4,0)</f>
        <v>Beaches</v>
      </c>
    </row>
    <row r="2469" spans="1:23">
      <c r="A2469" t="s">
        <v>121</v>
      </c>
      <c r="B2469" t="s">
        <v>2738</v>
      </c>
      <c r="C2469" t="s">
        <v>2878</v>
      </c>
      <c r="D2469">
        <v>4.5999999999999996</v>
      </c>
      <c r="E2469">
        <v>7797</v>
      </c>
      <c r="F2469">
        <v>0</v>
      </c>
      <c r="G2469">
        <v>0</v>
      </c>
      <c r="H2469">
        <v>1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 t="b">
        <f t="shared" si="77"/>
        <v>0</v>
      </c>
      <c r="V2469" t="str">
        <f t="shared" si="76"/>
        <v>Playa de Maspalomas</v>
      </c>
      <c r="W2469" s="1" t="str">
        <f>VLOOKUP(V2469,Attractions!C:G,4,0)</f>
        <v>Geologic Formations</v>
      </c>
    </row>
    <row r="2470" spans="1:23">
      <c r="A2470" t="s">
        <v>121</v>
      </c>
      <c r="B2470" t="s">
        <v>2738</v>
      </c>
      <c r="C2470" t="s">
        <v>2879</v>
      </c>
      <c r="D2470">
        <v>4.5</v>
      </c>
      <c r="E2470">
        <v>3197</v>
      </c>
      <c r="F2470">
        <v>0</v>
      </c>
      <c r="G2470">
        <v>0</v>
      </c>
      <c r="H2470">
        <v>1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0</v>
      </c>
      <c r="T2470">
        <v>0</v>
      </c>
      <c r="U2470" t="b">
        <f t="shared" si="77"/>
        <v>0</v>
      </c>
      <c r="V2470" t="str">
        <f t="shared" si="76"/>
        <v>Barranco del Infierno</v>
      </c>
      <c r="W2470" s="1" t="str">
        <f>VLOOKUP(V2470,Attractions!C:G,4,0)</f>
        <v>Nature • Wildlife Areas • Hiking Trails</v>
      </c>
    </row>
    <row r="2471" spans="1:23">
      <c r="A2471" t="s">
        <v>121</v>
      </c>
      <c r="B2471" t="s">
        <v>2738</v>
      </c>
      <c r="C2471" t="s">
        <v>2880</v>
      </c>
      <c r="D2471">
        <v>4.5999999999999996</v>
      </c>
      <c r="E2471">
        <v>5568</v>
      </c>
      <c r="F2471">
        <v>0</v>
      </c>
      <c r="G2471">
        <v>0</v>
      </c>
      <c r="H2471">
        <v>0</v>
      </c>
      <c r="I2471">
        <v>0</v>
      </c>
      <c r="J2471">
        <v>1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 t="b">
        <f t="shared" si="77"/>
        <v>0</v>
      </c>
      <c r="V2471" t="str">
        <f t="shared" si="76"/>
        <v>Jameos del Agua</v>
      </c>
      <c r="W2471" s="1" t="str">
        <f>VLOOKUP(V2471,Attractions!C:G,4,0)</f>
        <v>Speciality Museums</v>
      </c>
    </row>
    <row r="2472" spans="1:23">
      <c r="A2472" t="s">
        <v>121</v>
      </c>
      <c r="B2472" t="s">
        <v>2738</v>
      </c>
      <c r="C2472" t="s">
        <v>2881</v>
      </c>
      <c r="D2472">
        <v>4.8</v>
      </c>
      <c r="E2472">
        <v>2813</v>
      </c>
      <c r="F2472">
        <v>0</v>
      </c>
      <c r="G2472">
        <v>0</v>
      </c>
      <c r="H2472">
        <v>1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 t="b">
        <f t="shared" si="77"/>
        <v>0</v>
      </c>
      <c r="V2472" t="str">
        <f t="shared" si="76"/>
        <v>Cueva de los Verdes</v>
      </c>
      <c r="W2472" s="1" t="str">
        <f>VLOOKUP(V2472,Attractions!C:G,4,0)</f>
        <v>Caverns • Caves</v>
      </c>
    </row>
    <row r="2473" spans="1:23">
      <c r="A2473" t="s">
        <v>121</v>
      </c>
      <c r="B2473" t="s">
        <v>2738</v>
      </c>
      <c r="C2473" t="s">
        <v>2882</v>
      </c>
      <c r="D2473">
        <v>5</v>
      </c>
      <c r="E2473">
        <v>3343</v>
      </c>
      <c r="F2473">
        <v>0</v>
      </c>
      <c r="G2473">
        <v>0</v>
      </c>
      <c r="H2473">
        <v>0</v>
      </c>
      <c r="I2473">
        <v>0</v>
      </c>
      <c r="J2473">
        <v>1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 t="b">
        <f t="shared" si="77"/>
        <v>0</v>
      </c>
      <c r="V2473" t="str">
        <f t="shared" si="76"/>
        <v>Banana Plantation (Finca Canarias Aloe Vera)</v>
      </c>
      <c r="W2473" s="1" t="str">
        <f>VLOOKUP(V2473,Attractions!C:G,4,0)</f>
        <v>Speciality Museums</v>
      </c>
    </row>
    <row r="2474" spans="1:23">
      <c r="A2474" t="s">
        <v>121</v>
      </c>
      <c r="B2474" t="s">
        <v>2738</v>
      </c>
      <c r="C2474" t="s">
        <v>2883</v>
      </c>
      <c r="D2474">
        <v>4.3</v>
      </c>
      <c r="E2474">
        <v>1228</v>
      </c>
      <c r="F2474">
        <v>0</v>
      </c>
      <c r="G2474">
        <v>0</v>
      </c>
      <c r="H2474">
        <v>1</v>
      </c>
      <c r="I2474">
        <v>0</v>
      </c>
      <c r="J2474">
        <v>0</v>
      </c>
      <c r="K2474">
        <v>1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 t="b">
        <f t="shared" si="77"/>
        <v>0</v>
      </c>
      <c r="V2474" t="str">
        <f t="shared" si="76"/>
        <v>Poema del Mar Aquarium</v>
      </c>
      <c r="W2474" s="1" t="str">
        <f>VLOOKUP(V2474,Attractions!C:G,4,0)</f>
        <v>Aquariums</v>
      </c>
    </row>
    <row r="2475" spans="1:23">
      <c r="A2475" t="s">
        <v>121</v>
      </c>
      <c r="B2475" t="s">
        <v>2738</v>
      </c>
      <c r="C2475" t="s">
        <v>2884</v>
      </c>
      <c r="D2475">
        <v>4.7</v>
      </c>
      <c r="E2475">
        <v>2191</v>
      </c>
      <c r="F2475">
        <v>0</v>
      </c>
      <c r="G2475">
        <v>0</v>
      </c>
      <c r="H2475">
        <v>1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1</v>
      </c>
      <c r="R2475">
        <v>0</v>
      </c>
      <c r="S2475">
        <v>0</v>
      </c>
      <c r="T2475">
        <v>0</v>
      </c>
      <c r="U2475" t="b">
        <f t="shared" si="77"/>
        <v>0</v>
      </c>
      <c r="V2475" t="str">
        <f t="shared" si="76"/>
        <v>Sotavento Beach</v>
      </c>
      <c r="W2475" s="1" t="str">
        <f>VLOOKUP(V2475,Attractions!C:G,4,0)</f>
        <v>Beaches</v>
      </c>
    </row>
    <row r="2476" spans="1:23">
      <c r="A2476" t="s">
        <v>121</v>
      </c>
      <c r="B2476" t="s">
        <v>2738</v>
      </c>
      <c r="C2476" t="s">
        <v>2885</v>
      </c>
      <c r="D2476">
        <v>4.7</v>
      </c>
      <c r="E2476">
        <v>2759</v>
      </c>
      <c r="F2476">
        <v>0</v>
      </c>
      <c r="G2476">
        <v>0</v>
      </c>
      <c r="H2476">
        <v>1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1</v>
      </c>
      <c r="R2476">
        <v>0</v>
      </c>
      <c r="S2476">
        <v>0</v>
      </c>
      <c r="T2476">
        <v>0</v>
      </c>
      <c r="U2476" t="b">
        <f t="shared" si="77"/>
        <v>0</v>
      </c>
      <c r="V2476" t="str">
        <f t="shared" si="76"/>
        <v>Papagayo Beach</v>
      </c>
      <c r="W2476" s="1" t="str">
        <f>VLOOKUP(V2476,Attractions!C:G,4,0)</f>
        <v>Beaches</v>
      </c>
    </row>
    <row r="2477" spans="1:23">
      <c r="A2477" t="s">
        <v>121</v>
      </c>
      <c r="B2477" t="s">
        <v>2738</v>
      </c>
      <c r="C2477" t="s">
        <v>2886</v>
      </c>
      <c r="D2477">
        <v>4.5999999999999996</v>
      </c>
      <c r="E2477">
        <v>1851</v>
      </c>
      <c r="F2477">
        <v>0</v>
      </c>
      <c r="G2477">
        <v>0</v>
      </c>
      <c r="H2477">
        <v>1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1</v>
      </c>
      <c r="S2477">
        <v>0</v>
      </c>
      <c r="T2477">
        <v>0</v>
      </c>
      <c r="U2477" t="b">
        <f t="shared" si="77"/>
        <v>0</v>
      </c>
      <c r="V2477" t="str">
        <f t="shared" si="76"/>
        <v>Roque de los Muchachos</v>
      </c>
      <c r="W2477" s="1" t="str">
        <f>VLOOKUP(V2477,Attractions!C:G,4,0)</f>
        <v>Mountains</v>
      </c>
    </row>
    <row r="2478" spans="1:23">
      <c r="A2478" t="s">
        <v>121</v>
      </c>
      <c r="B2478" t="s">
        <v>2738</v>
      </c>
      <c r="C2478" t="s">
        <v>2887</v>
      </c>
      <c r="D2478">
        <v>4.5</v>
      </c>
      <c r="E2478">
        <v>1110</v>
      </c>
      <c r="F2478">
        <v>0</v>
      </c>
      <c r="G2478">
        <v>0</v>
      </c>
      <c r="H2478">
        <v>1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0</v>
      </c>
      <c r="S2478">
        <v>0</v>
      </c>
      <c r="T2478">
        <v>0</v>
      </c>
      <c r="U2478" t="b">
        <f t="shared" si="77"/>
        <v>0</v>
      </c>
      <c r="V2478" t="str">
        <f t="shared" si="76"/>
        <v>Cueva de los Peces</v>
      </c>
      <c r="W2478" s="1" t="str">
        <f>VLOOKUP(V2478,Attractions!C:G,4,0)</f>
        <v>Beaches • Caverns • Caves</v>
      </c>
    </row>
    <row r="2479" spans="1:23">
      <c r="A2479" t="s">
        <v>121</v>
      </c>
      <c r="B2479" t="s">
        <v>2738</v>
      </c>
      <c r="C2479" t="s">
        <v>2889</v>
      </c>
      <c r="D2479">
        <v>4.5999999999999996</v>
      </c>
      <c r="E2479">
        <v>1443</v>
      </c>
      <c r="F2479">
        <v>0</v>
      </c>
      <c r="G2479">
        <v>0</v>
      </c>
      <c r="H2479">
        <v>1</v>
      </c>
      <c r="I2479">
        <v>0</v>
      </c>
      <c r="J2479">
        <v>0</v>
      </c>
      <c r="K2479">
        <v>0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1</v>
      </c>
      <c r="S2479">
        <v>0</v>
      </c>
      <c r="T2479">
        <v>0</v>
      </c>
      <c r="U2479" t="b">
        <f t="shared" si="77"/>
        <v>0</v>
      </c>
      <c r="V2479" t="str">
        <f t="shared" si="76"/>
        <v>Sendero de los Volcanes</v>
      </c>
      <c r="W2479" s="1" t="str">
        <f>VLOOKUP(V2479,Attractions!C:G,4,0)</f>
        <v>Piers • Boardwalks • Hiking Trails</v>
      </c>
    </row>
    <row r="2480" spans="1:23">
      <c r="A2480" t="s">
        <v>121</v>
      </c>
      <c r="B2480" t="s">
        <v>2738</v>
      </c>
      <c r="C2480" t="s">
        <v>2891</v>
      </c>
      <c r="D2480">
        <v>4.7</v>
      </c>
      <c r="E2480">
        <v>1089</v>
      </c>
      <c r="F2480">
        <v>0</v>
      </c>
      <c r="G2480">
        <v>0</v>
      </c>
      <c r="H2480">
        <v>1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0</v>
      </c>
      <c r="S2480">
        <v>0</v>
      </c>
      <c r="T2480">
        <v>0</v>
      </c>
      <c r="U2480" t="b">
        <f t="shared" si="77"/>
        <v>0</v>
      </c>
      <c r="V2480" t="str">
        <f t="shared" si="76"/>
        <v>El Cotillo Beach &amp; Lagoons</v>
      </c>
      <c r="W2480" s="1" t="str">
        <f>VLOOKUP(V2480,Attractions!C:G,4,0)</f>
        <v>Beaches</v>
      </c>
    </row>
    <row r="2481" spans="1:23">
      <c r="A2481" t="s">
        <v>121</v>
      </c>
      <c r="B2481" t="s">
        <v>2738</v>
      </c>
      <c r="C2481" t="s">
        <v>2892</v>
      </c>
      <c r="D2481">
        <v>4.5</v>
      </c>
      <c r="E2481">
        <v>1211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1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 t="b">
        <f t="shared" si="77"/>
        <v>0</v>
      </c>
      <c r="V2481" t="str">
        <f t="shared" si="76"/>
        <v>Arehucas Rum Distillery</v>
      </c>
      <c r="W2481" s="1" t="str">
        <f>VLOOKUP(V2481,Attractions!C:G,4,0)</f>
        <v>Distilleries</v>
      </c>
    </row>
    <row r="2482" spans="1:23">
      <c r="A2482" t="s">
        <v>121</v>
      </c>
      <c r="B2482" t="s">
        <v>2738</v>
      </c>
      <c r="C2482" t="s">
        <v>2893</v>
      </c>
      <c r="D2482">
        <v>4.5</v>
      </c>
      <c r="E2482">
        <v>808</v>
      </c>
      <c r="F2482">
        <v>0</v>
      </c>
      <c r="G2482">
        <v>0</v>
      </c>
      <c r="H2482">
        <v>1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1</v>
      </c>
      <c r="R2482">
        <v>0</v>
      </c>
      <c r="S2482">
        <v>0</v>
      </c>
      <c r="T2482">
        <v>0</v>
      </c>
      <c r="U2482" t="b">
        <f t="shared" si="77"/>
        <v>0</v>
      </c>
      <c r="V2482" t="str">
        <f t="shared" si="76"/>
        <v>El Duque Beach</v>
      </c>
      <c r="W2482" s="1" t="str">
        <f>VLOOKUP(V2482,Attractions!C:G,4,0)</f>
        <v>Beaches</v>
      </c>
    </row>
    <row r="2483" spans="1:23">
      <c r="A2483" t="s">
        <v>121</v>
      </c>
      <c r="B2483" t="s">
        <v>2738</v>
      </c>
      <c r="C2483" t="s">
        <v>2894</v>
      </c>
      <c r="D2483">
        <v>4.7</v>
      </c>
      <c r="E2483">
        <v>489</v>
      </c>
      <c r="F2483">
        <v>0</v>
      </c>
      <c r="G2483">
        <v>0</v>
      </c>
      <c r="H2483">
        <v>1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 t="b">
        <f t="shared" si="77"/>
        <v>0</v>
      </c>
      <c r="V2483" t="str">
        <f t="shared" si="76"/>
        <v>Playa del Ingles</v>
      </c>
      <c r="W2483" s="1" t="str">
        <f>VLOOKUP(V2483,Attractions!C:G,4,0)</f>
        <v>Beaches</v>
      </c>
    </row>
    <row r="2484" spans="1:23">
      <c r="A2484" t="s">
        <v>121</v>
      </c>
      <c r="B2484" t="s">
        <v>2738</v>
      </c>
      <c r="C2484" t="s">
        <v>2895</v>
      </c>
      <c r="D2484">
        <v>4.7</v>
      </c>
      <c r="E2484">
        <v>1037</v>
      </c>
      <c r="F2484">
        <v>0</v>
      </c>
      <c r="G2484">
        <v>0</v>
      </c>
      <c r="H2484">
        <v>1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1</v>
      </c>
      <c r="S2484">
        <v>0</v>
      </c>
      <c r="T2484">
        <v>0</v>
      </c>
      <c r="U2484" t="b">
        <f t="shared" si="77"/>
        <v>0</v>
      </c>
      <c r="V2484" t="str">
        <f t="shared" si="76"/>
        <v>Roque Nublo</v>
      </c>
      <c r="W2484" s="1" t="str">
        <f>VLOOKUP(V2484,Attractions!C:G,4,0)</f>
        <v>Mountains</v>
      </c>
    </row>
    <row r="2485" spans="1:23">
      <c r="A2485" t="s">
        <v>121</v>
      </c>
      <c r="B2485" t="s">
        <v>2738</v>
      </c>
      <c r="C2485" t="s">
        <v>2896</v>
      </c>
      <c r="D2485">
        <v>4.5999999999999996</v>
      </c>
      <c r="E2485">
        <v>478</v>
      </c>
      <c r="F2485">
        <v>0</v>
      </c>
      <c r="G2485">
        <v>0</v>
      </c>
      <c r="H2485">
        <v>1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1</v>
      </c>
      <c r="S2485">
        <v>1</v>
      </c>
      <c r="T2485">
        <v>0</v>
      </c>
      <c r="U2485" t="b">
        <f t="shared" si="77"/>
        <v>0</v>
      </c>
      <c r="V2485" t="str">
        <f t="shared" si="76"/>
        <v>Roque Nublo (Viewpoint)</v>
      </c>
      <c r="W2485" s="1" t="str">
        <f>VLOOKUP(V2485,Attractions!C:G,4,0)</f>
        <v>Mountains • Lookouts</v>
      </c>
    </row>
    <row r="2486" spans="1:23">
      <c r="A2486" t="s">
        <v>121</v>
      </c>
      <c r="B2486" t="s">
        <v>2738</v>
      </c>
      <c r="C2486" t="s">
        <v>2897</v>
      </c>
      <c r="D2486">
        <v>4.8</v>
      </c>
      <c r="E2486">
        <v>1227</v>
      </c>
      <c r="F2486">
        <v>0</v>
      </c>
      <c r="G2486">
        <v>0</v>
      </c>
      <c r="H2486">
        <v>1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1</v>
      </c>
      <c r="T2486">
        <v>0</v>
      </c>
      <c r="U2486" t="b">
        <f t="shared" si="77"/>
        <v>0</v>
      </c>
      <c r="V2486" t="str">
        <f t="shared" si="76"/>
        <v>Mirador del Rio</v>
      </c>
      <c r="W2486" s="1" t="str">
        <f>VLOOKUP(V2486,Attractions!C:G,4,0)</f>
        <v>Lookouts</v>
      </c>
    </row>
    <row r="2487" spans="1:23">
      <c r="A2487" t="s">
        <v>121</v>
      </c>
      <c r="B2487" t="s">
        <v>2738</v>
      </c>
      <c r="C2487" t="s">
        <v>2898</v>
      </c>
      <c r="D2487">
        <v>4.8</v>
      </c>
      <c r="E2487">
        <v>265</v>
      </c>
      <c r="F2487">
        <v>0</v>
      </c>
      <c r="G2487">
        <v>0</v>
      </c>
      <c r="H2487">
        <v>1</v>
      </c>
      <c r="I2487">
        <v>0</v>
      </c>
      <c r="J2487">
        <v>0</v>
      </c>
      <c r="K2487">
        <v>0</v>
      </c>
      <c r="L2487">
        <v>0</v>
      </c>
      <c r="M2487">
        <v>1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 t="b">
        <f t="shared" si="77"/>
        <v>0</v>
      </c>
      <c r="V2487" t="str">
        <f t="shared" si="76"/>
        <v>Banana Plantation (Las Indias)</v>
      </c>
      <c r="W2487" s="1" t="str">
        <f>VLOOKUP(V2487,Attractions!C:G,4,0)</f>
        <v>Farms</v>
      </c>
    </row>
    <row r="2488" spans="1:23">
      <c r="A2488" t="s">
        <v>121</v>
      </c>
      <c r="B2488" t="s">
        <v>2738</v>
      </c>
      <c r="C2488" t="s">
        <v>2899</v>
      </c>
      <c r="D2488">
        <v>4.7</v>
      </c>
      <c r="E2488">
        <v>323</v>
      </c>
      <c r="F2488">
        <v>0</v>
      </c>
      <c r="G2488">
        <v>0</v>
      </c>
      <c r="H2488">
        <v>1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 t="b">
        <f t="shared" si="77"/>
        <v>0</v>
      </c>
      <c r="V2488" t="str">
        <f t="shared" si="76"/>
        <v>Anaga Rural Park</v>
      </c>
      <c r="W2488" s="1" t="str">
        <f>VLOOKUP(V2488,Attractions!C:G,4,0)</f>
        <v>Nature • Wildlife Areas</v>
      </c>
    </row>
    <row r="2489" spans="1:23">
      <c r="A2489" t="s">
        <v>121</v>
      </c>
      <c r="B2489" t="s">
        <v>2738</v>
      </c>
      <c r="C2489" t="s">
        <v>2900</v>
      </c>
      <c r="D2489">
        <v>4.5999999999999996</v>
      </c>
      <c r="E2489">
        <v>608</v>
      </c>
      <c r="F2489">
        <v>0</v>
      </c>
      <c r="G2489">
        <v>0</v>
      </c>
      <c r="H2489">
        <v>1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1</v>
      </c>
      <c r="R2489">
        <v>0</v>
      </c>
      <c r="S2489">
        <v>0</v>
      </c>
      <c r="T2489">
        <v>0</v>
      </c>
      <c r="U2489" t="b">
        <f t="shared" si="77"/>
        <v>0</v>
      </c>
      <c r="V2489" t="str">
        <f t="shared" si="76"/>
        <v>Playa de Las Teresitas</v>
      </c>
      <c r="W2489" s="1" t="str">
        <f>VLOOKUP(V2489,Attractions!C:G,4,0)</f>
        <v>Beaches</v>
      </c>
    </row>
    <row r="2490" spans="1:23">
      <c r="A2490" t="s">
        <v>121</v>
      </c>
      <c r="B2490" t="s">
        <v>2738</v>
      </c>
      <c r="C2490" t="s">
        <v>2901</v>
      </c>
      <c r="D2490">
        <v>4.5999999999999996</v>
      </c>
      <c r="E2490">
        <v>300</v>
      </c>
      <c r="F2490">
        <v>0</v>
      </c>
      <c r="G2490">
        <v>0</v>
      </c>
      <c r="H2490">
        <v>1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1</v>
      </c>
      <c r="R2490">
        <v>0</v>
      </c>
      <c r="S2490">
        <v>0</v>
      </c>
      <c r="T2490">
        <v>0</v>
      </c>
      <c r="U2490" t="b">
        <f t="shared" si="77"/>
        <v>0</v>
      </c>
      <c r="V2490" t="str">
        <f t="shared" si="76"/>
        <v>Corralejo Beach</v>
      </c>
      <c r="W2490" s="1" t="str">
        <f>VLOOKUP(V2490,Attractions!C:G,4,0)</f>
        <v>Beaches</v>
      </c>
    </row>
    <row r="2491" spans="1:23">
      <c r="A2491" t="s">
        <v>121</v>
      </c>
      <c r="B2491" t="s">
        <v>2738</v>
      </c>
      <c r="C2491" t="s">
        <v>2902</v>
      </c>
      <c r="D2491">
        <v>4.4000000000000004</v>
      </c>
      <c r="E2491">
        <v>702</v>
      </c>
      <c r="F2491">
        <v>0</v>
      </c>
      <c r="G2491">
        <v>0</v>
      </c>
      <c r="H2491">
        <v>1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 t="b">
        <f t="shared" si="77"/>
        <v>0</v>
      </c>
      <c r="V2491" t="str">
        <f t="shared" si="76"/>
        <v>Jardín Botánico Canario Viera y Clavijo</v>
      </c>
      <c r="W2491" s="1" t="str">
        <f>VLOOKUP(V2491,Attractions!C:G,4,0)</f>
        <v>Gardens</v>
      </c>
    </row>
    <row r="2492" spans="1:23">
      <c r="A2492" t="s">
        <v>2903</v>
      </c>
      <c r="B2492" t="s">
        <v>2738</v>
      </c>
      <c r="C2492" t="s">
        <v>2904</v>
      </c>
      <c r="D2492">
        <v>4.5</v>
      </c>
      <c r="E2492">
        <v>11035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1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 t="b">
        <f t="shared" si="77"/>
        <v>0</v>
      </c>
      <c r="V2492" t="str">
        <f t="shared" si="76"/>
        <v>Palma Old Town</v>
      </c>
      <c r="W2492" s="1" t="str">
        <f>VLOOKUP(V2492,Attractions!C:G,4,0)</f>
        <v>Neighborhoods</v>
      </c>
    </row>
    <row r="2493" spans="1:23">
      <c r="A2493" t="s">
        <v>2903</v>
      </c>
      <c r="B2493" t="s">
        <v>2738</v>
      </c>
      <c r="C2493" t="s">
        <v>2905</v>
      </c>
      <c r="D2493">
        <v>4</v>
      </c>
      <c r="E2493">
        <v>13365</v>
      </c>
      <c r="F2493">
        <v>0</v>
      </c>
      <c r="G2493">
        <v>0</v>
      </c>
      <c r="H2493">
        <v>1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 t="b">
        <f t="shared" si="77"/>
        <v>0</v>
      </c>
      <c r="V2493" t="str">
        <f t="shared" si="76"/>
        <v>Cuevas del Drach</v>
      </c>
      <c r="W2493" s="1" t="str">
        <f>VLOOKUP(V2493,Attractions!C:G,4,0)</f>
        <v>Caverns • Caves</v>
      </c>
    </row>
    <row r="2494" spans="1:23">
      <c r="A2494" t="s">
        <v>2903</v>
      </c>
      <c r="B2494" t="s">
        <v>2738</v>
      </c>
      <c r="C2494" t="s">
        <v>2906</v>
      </c>
      <c r="D2494">
        <v>4.5999999999999996</v>
      </c>
      <c r="E2494">
        <v>4697</v>
      </c>
      <c r="F2494">
        <v>0</v>
      </c>
      <c r="G2494">
        <v>0</v>
      </c>
      <c r="H2494">
        <v>1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1</v>
      </c>
      <c r="R2494">
        <v>0</v>
      </c>
      <c r="S2494">
        <v>0</v>
      </c>
      <c r="T2494">
        <v>0</v>
      </c>
      <c r="U2494" t="b">
        <f t="shared" si="77"/>
        <v>0</v>
      </c>
      <c r="V2494" t="str">
        <f t="shared" si="76"/>
        <v>Playa de Muro</v>
      </c>
      <c r="W2494" s="1" t="str">
        <f>VLOOKUP(V2494,Attractions!C:G,4,0)</f>
        <v>Beaches</v>
      </c>
    </row>
    <row r="2495" spans="1:23">
      <c r="A2495" t="s">
        <v>2903</v>
      </c>
      <c r="B2495" t="s">
        <v>2738</v>
      </c>
      <c r="C2495" t="s">
        <v>2907</v>
      </c>
      <c r="D2495">
        <v>4.5999999999999996</v>
      </c>
      <c r="E2495">
        <v>16310</v>
      </c>
      <c r="F2495">
        <v>0</v>
      </c>
      <c r="G2495">
        <v>1</v>
      </c>
      <c r="H2495">
        <v>0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1</v>
      </c>
      <c r="T2495">
        <v>1</v>
      </c>
      <c r="U2495" t="b">
        <f t="shared" si="77"/>
        <v>0</v>
      </c>
      <c r="V2495" t="str">
        <f t="shared" si="76"/>
        <v>Catedral de Mallorca</v>
      </c>
      <c r="W2495" s="1" t="str">
        <f>VLOOKUP(V2495,Attractions!C:G,4,0)</f>
        <v>Churches • Cathedrals</v>
      </c>
    </row>
    <row r="2496" spans="1:23">
      <c r="A2496" t="s">
        <v>2903</v>
      </c>
      <c r="B2496" t="s">
        <v>2738</v>
      </c>
      <c r="C2496" t="s">
        <v>2908</v>
      </c>
      <c r="D2496">
        <v>4.5999999999999996</v>
      </c>
      <c r="E2496">
        <v>4919</v>
      </c>
      <c r="F2496">
        <v>0</v>
      </c>
      <c r="G2496">
        <v>0</v>
      </c>
      <c r="H2496">
        <v>1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1</v>
      </c>
      <c r="R2496">
        <v>0</v>
      </c>
      <c r="S2496">
        <v>0</v>
      </c>
      <c r="T2496">
        <v>0</v>
      </c>
      <c r="U2496" t="b">
        <f t="shared" si="77"/>
        <v>0</v>
      </c>
      <c r="V2496" t="str">
        <f t="shared" si="76"/>
        <v>Cala Agulla</v>
      </c>
      <c r="W2496" s="1" t="str">
        <f>VLOOKUP(V2496,Attractions!C:G,4,0)</f>
        <v>Beaches</v>
      </c>
    </row>
    <row r="2497" spans="1:23">
      <c r="A2497" t="s">
        <v>2903</v>
      </c>
      <c r="B2497" t="s">
        <v>2738</v>
      </c>
      <c r="C2497" t="s">
        <v>2909</v>
      </c>
      <c r="D2497">
        <v>4.4000000000000004</v>
      </c>
      <c r="E2497">
        <v>4581</v>
      </c>
      <c r="F2497">
        <v>0</v>
      </c>
      <c r="G2497">
        <v>0</v>
      </c>
      <c r="H2497">
        <v>1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1</v>
      </c>
      <c r="R2497">
        <v>0</v>
      </c>
      <c r="S2497">
        <v>0</v>
      </c>
      <c r="T2497">
        <v>0</v>
      </c>
      <c r="U2497" t="b">
        <f t="shared" si="77"/>
        <v>0</v>
      </c>
      <c r="V2497" t="str">
        <f t="shared" si="76"/>
        <v>Playa de Alcudia</v>
      </c>
      <c r="W2497" s="1" t="str">
        <f>VLOOKUP(V2497,Attractions!C:G,4,0)</f>
        <v>Beaches</v>
      </c>
    </row>
    <row r="2498" spans="1:23">
      <c r="A2498" t="s">
        <v>2903</v>
      </c>
      <c r="B2498" t="s">
        <v>2738</v>
      </c>
      <c r="C2498" t="s">
        <v>2910</v>
      </c>
      <c r="D2498">
        <v>4.0999999999999996</v>
      </c>
      <c r="E2498">
        <v>3846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1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 t="b">
        <f t="shared" si="77"/>
        <v>0</v>
      </c>
      <c r="V2498" t="str">
        <f t="shared" ref="V2498:V2561" si="78">C2498</f>
        <v>Katmandu Park</v>
      </c>
      <c r="W2498" s="1" t="str">
        <f>VLOOKUP(V2498,Attractions!C:G,4,0)</f>
        <v>Amusement • Theme Parks • Water Parks</v>
      </c>
    </row>
    <row r="2499" spans="1:23">
      <c r="A2499" t="s">
        <v>2903</v>
      </c>
      <c r="B2499" t="s">
        <v>2738</v>
      </c>
      <c r="C2499" t="s">
        <v>2911</v>
      </c>
      <c r="D2499">
        <v>4.7</v>
      </c>
      <c r="E2499">
        <v>5826</v>
      </c>
      <c r="F2499">
        <v>0</v>
      </c>
      <c r="G2499">
        <v>0</v>
      </c>
      <c r="H2499">
        <v>1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1</v>
      </c>
      <c r="R2499">
        <v>0</v>
      </c>
      <c r="S2499">
        <v>0</v>
      </c>
      <c r="T2499">
        <v>0</v>
      </c>
      <c r="U2499" t="b">
        <f t="shared" ref="U2499:U2562" si="79">IF(AND(F2499=0,G2499=0,H2499=0,I2499=0,J2499=0,L2499=0,M2499=0,N2499=0,O2499=0,P2499=0,Q2499=0,R2499=0,S2499=0,K2499=0),TRUE,FALSE)</f>
        <v>0</v>
      </c>
      <c r="V2499" t="str">
        <f t="shared" si="78"/>
        <v>Es Trenc</v>
      </c>
      <c r="W2499" s="1" t="str">
        <f>VLOOKUP(V2499,Attractions!C:G,4,0)</f>
        <v>Beaches</v>
      </c>
    </row>
    <row r="2500" spans="1:23">
      <c r="A2500" t="s">
        <v>2903</v>
      </c>
      <c r="B2500" t="s">
        <v>2738</v>
      </c>
      <c r="C2500" t="s">
        <v>2912</v>
      </c>
      <c r="D2500">
        <v>4.4000000000000004</v>
      </c>
      <c r="E2500">
        <v>3156</v>
      </c>
      <c r="F2500">
        <v>0</v>
      </c>
      <c r="G2500">
        <v>0</v>
      </c>
      <c r="H2500">
        <v>1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1</v>
      </c>
      <c r="R2500">
        <v>0</v>
      </c>
      <c r="S2500">
        <v>0</v>
      </c>
      <c r="T2500">
        <v>0</v>
      </c>
      <c r="U2500" t="b">
        <f t="shared" si="79"/>
        <v>0</v>
      </c>
      <c r="V2500" t="str">
        <f t="shared" si="78"/>
        <v>Cala Mesquida</v>
      </c>
      <c r="W2500" s="1" t="str">
        <f>VLOOKUP(V2500,Attractions!C:G,4,0)</f>
        <v>Beaches</v>
      </c>
    </row>
    <row r="2501" spans="1:23">
      <c r="A2501" t="s">
        <v>2903</v>
      </c>
      <c r="B2501" t="s">
        <v>2738</v>
      </c>
      <c r="C2501" t="s">
        <v>2913</v>
      </c>
      <c r="D2501">
        <v>4.8</v>
      </c>
      <c r="E2501">
        <v>3050</v>
      </c>
      <c r="F2501">
        <v>0</v>
      </c>
      <c r="G2501">
        <v>0</v>
      </c>
      <c r="H2501">
        <v>1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1</v>
      </c>
      <c r="S2501">
        <v>0</v>
      </c>
      <c r="T2501">
        <v>0</v>
      </c>
      <c r="U2501" t="b">
        <f t="shared" si="79"/>
        <v>0</v>
      </c>
      <c r="V2501" t="str">
        <f t="shared" si="78"/>
        <v>Serra de Tramuntana</v>
      </c>
      <c r="W2501" s="1" t="str">
        <f>VLOOKUP(V2501,Attractions!C:G,4,0)</f>
        <v>Mountains</v>
      </c>
    </row>
    <row r="2502" spans="1:23">
      <c r="A2502" t="s">
        <v>2903</v>
      </c>
      <c r="B2502" t="s">
        <v>2738</v>
      </c>
      <c r="C2502" t="s">
        <v>2914</v>
      </c>
      <c r="D2502">
        <v>4.5999999999999996</v>
      </c>
      <c r="E2502">
        <v>3624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 t="b">
        <f t="shared" si="79"/>
        <v>0</v>
      </c>
      <c r="V2502" t="str">
        <f t="shared" si="78"/>
        <v>Alcudia Old Town</v>
      </c>
      <c r="W2502" s="1" t="str">
        <f>VLOOKUP(V2502,Attractions!C:G,4,0)</f>
        <v>Neighborhoods</v>
      </c>
    </row>
    <row r="2503" spans="1:23">
      <c r="A2503" t="s">
        <v>2903</v>
      </c>
      <c r="B2503" t="s">
        <v>2738</v>
      </c>
      <c r="C2503" t="s">
        <v>2915</v>
      </c>
      <c r="D2503">
        <v>4.3</v>
      </c>
      <c r="E2503">
        <v>4794</v>
      </c>
      <c r="F2503">
        <v>1</v>
      </c>
      <c r="G2503">
        <v>0</v>
      </c>
      <c r="H2503">
        <v>0</v>
      </c>
      <c r="I2503">
        <v>0</v>
      </c>
      <c r="J2503">
        <v>1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1</v>
      </c>
      <c r="T2503">
        <v>0</v>
      </c>
      <c r="U2503" t="b">
        <f t="shared" si="79"/>
        <v>0</v>
      </c>
      <c r="V2503" t="str">
        <f t="shared" si="78"/>
        <v>Castell de Bellver</v>
      </c>
      <c r="W2503" s="1" t="str">
        <f>VLOOKUP(V2503,Attractions!C:G,4,0)</f>
        <v>Speciality Museums • Castles</v>
      </c>
    </row>
    <row r="2504" spans="1:23">
      <c r="A2504" t="s">
        <v>2903</v>
      </c>
      <c r="B2504" t="s">
        <v>2738</v>
      </c>
      <c r="C2504" t="s">
        <v>2916</v>
      </c>
      <c r="D2504">
        <v>4.3</v>
      </c>
      <c r="E2504">
        <v>3943</v>
      </c>
      <c r="F2504">
        <v>0</v>
      </c>
      <c r="G2504">
        <v>0</v>
      </c>
      <c r="H2504">
        <v>1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1</v>
      </c>
      <c r="R2504">
        <v>0</v>
      </c>
      <c r="S2504">
        <v>0</v>
      </c>
      <c r="T2504">
        <v>0</v>
      </c>
      <c r="U2504" t="b">
        <f t="shared" si="79"/>
        <v>0</v>
      </c>
      <c r="V2504" t="str">
        <f t="shared" si="78"/>
        <v>Playa Formentor</v>
      </c>
      <c r="W2504" s="1" t="str">
        <f>VLOOKUP(V2504,Attractions!C:G,4,0)</f>
        <v>Beaches</v>
      </c>
    </row>
    <row r="2505" spans="1:23">
      <c r="A2505" t="s">
        <v>2903</v>
      </c>
      <c r="B2505" t="s">
        <v>2738</v>
      </c>
      <c r="C2505" t="s">
        <v>2917</v>
      </c>
      <c r="D2505">
        <v>4.4000000000000004</v>
      </c>
      <c r="E2505">
        <v>3170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1</v>
      </c>
      <c r="T2505">
        <v>0</v>
      </c>
      <c r="U2505" t="b">
        <f t="shared" si="79"/>
        <v>0</v>
      </c>
      <c r="V2505" t="str">
        <f t="shared" si="78"/>
        <v>Cap de Formentor</v>
      </c>
      <c r="W2505" s="1" t="str">
        <f>VLOOKUP(V2505,Attractions!C:G,4,0)</f>
        <v>Points of Interest • Landmarks</v>
      </c>
    </row>
    <row r="2506" spans="1:23">
      <c r="A2506" t="s">
        <v>2903</v>
      </c>
      <c r="B2506" t="s">
        <v>2738</v>
      </c>
      <c r="C2506" t="s">
        <v>2918</v>
      </c>
      <c r="D2506">
        <v>4.3</v>
      </c>
      <c r="E2506">
        <v>1016</v>
      </c>
      <c r="F2506">
        <v>0</v>
      </c>
      <c r="G2506">
        <v>0</v>
      </c>
      <c r="H2506">
        <v>1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1</v>
      </c>
      <c r="R2506">
        <v>0</v>
      </c>
      <c r="S2506">
        <v>0</v>
      </c>
      <c r="T2506">
        <v>0</v>
      </c>
      <c r="U2506" t="b">
        <f t="shared" si="79"/>
        <v>0</v>
      </c>
      <c r="V2506" t="str">
        <f t="shared" si="78"/>
        <v>Cala Llombards</v>
      </c>
      <c r="W2506" s="1" t="str">
        <f>VLOOKUP(V2506,Attractions!C:G,4,0)</f>
        <v>Beaches</v>
      </c>
    </row>
    <row r="2507" spans="1:23">
      <c r="A2507" t="s">
        <v>2903</v>
      </c>
      <c r="B2507" t="s">
        <v>2738</v>
      </c>
      <c r="C2507" t="s">
        <v>2919</v>
      </c>
      <c r="D2507">
        <v>4.3</v>
      </c>
      <c r="E2507">
        <v>1982</v>
      </c>
      <c r="F2507">
        <v>0</v>
      </c>
      <c r="G2507">
        <v>0</v>
      </c>
      <c r="H2507">
        <v>1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1</v>
      </c>
      <c r="R2507">
        <v>0</v>
      </c>
      <c r="S2507">
        <v>0</v>
      </c>
      <c r="T2507">
        <v>0</v>
      </c>
      <c r="U2507" t="b">
        <f t="shared" si="79"/>
        <v>0</v>
      </c>
      <c r="V2507" t="str">
        <f t="shared" si="78"/>
        <v>Cala Millor Beach</v>
      </c>
      <c r="W2507" s="1" t="str">
        <f>VLOOKUP(V2507,Attractions!C:G,4,0)</f>
        <v>Beaches</v>
      </c>
    </row>
    <row r="2508" spans="1:23">
      <c r="A2508" t="s">
        <v>2903</v>
      </c>
      <c r="B2508" t="s">
        <v>2738</v>
      </c>
      <c r="C2508" t="s">
        <v>2920</v>
      </c>
      <c r="D2508">
        <v>4.2</v>
      </c>
      <c r="E2508">
        <v>1841</v>
      </c>
      <c r="F2508">
        <v>0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0</v>
      </c>
      <c r="S2508">
        <v>0</v>
      </c>
      <c r="T2508">
        <v>0</v>
      </c>
      <c r="U2508" t="b">
        <f t="shared" si="79"/>
        <v>0</v>
      </c>
      <c r="V2508" t="str">
        <f t="shared" si="78"/>
        <v>Cala d'Or</v>
      </c>
      <c r="W2508" s="1" t="str">
        <f>VLOOKUP(V2508,Attractions!C:G,4,0)</f>
        <v>Beaches</v>
      </c>
    </row>
    <row r="2509" spans="1:23">
      <c r="A2509" t="s">
        <v>2903</v>
      </c>
      <c r="B2509" t="s">
        <v>2738</v>
      </c>
      <c r="C2509" t="s">
        <v>2921</v>
      </c>
      <c r="D2509">
        <v>4.5</v>
      </c>
      <c r="E2509">
        <v>1049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1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 t="b">
        <f t="shared" si="79"/>
        <v>0</v>
      </c>
      <c r="V2509" t="str">
        <f t="shared" si="78"/>
        <v>Mercado de Santa Catalina</v>
      </c>
      <c r="W2509" s="1" t="str">
        <f>VLOOKUP(V2509,Attractions!C:G,4,0)</f>
        <v>Flea • Street Markets</v>
      </c>
    </row>
    <row r="2510" spans="1:23">
      <c r="A2510" t="s">
        <v>2903</v>
      </c>
      <c r="B2510" t="s">
        <v>2738</v>
      </c>
      <c r="C2510" t="s">
        <v>2922</v>
      </c>
      <c r="D2510">
        <v>4.3</v>
      </c>
      <c r="E2510">
        <v>2409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1</v>
      </c>
      <c r="T2510">
        <v>0</v>
      </c>
      <c r="U2510" t="b">
        <f t="shared" si="79"/>
        <v>0</v>
      </c>
      <c r="V2510" t="str">
        <f t="shared" si="78"/>
        <v>Paseo Maritimo (Palma)</v>
      </c>
      <c r="W2510" s="1" t="str">
        <f>VLOOKUP(V2510,Attractions!C:G,4,0)</f>
        <v>Points of Interest • Landmarks</v>
      </c>
    </row>
    <row r="2511" spans="1:23">
      <c r="A2511" t="s">
        <v>2903</v>
      </c>
      <c r="B2511" t="s">
        <v>2738</v>
      </c>
      <c r="C2511" t="s">
        <v>2923</v>
      </c>
      <c r="D2511">
        <v>4.7</v>
      </c>
      <c r="E2511">
        <v>2572</v>
      </c>
      <c r="F2511">
        <v>0</v>
      </c>
      <c r="G2511">
        <v>0</v>
      </c>
      <c r="H2511">
        <v>1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 t="b">
        <f t="shared" si="79"/>
        <v>0</v>
      </c>
      <c r="V2511" t="str">
        <f t="shared" si="78"/>
        <v>Mirador Es Colomer Formentor</v>
      </c>
      <c r="W2511" s="1" t="str">
        <f>VLOOKUP(V2511,Attractions!C:G,4,0)</f>
        <v>Islands</v>
      </c>
    </row>
    <row r="2512" spans="1:23">
      <c r="A2512" t="s">
        <v>2903</v>
      </c>
      <c r="B2512" t="s">
        <v>2738</v>
      </c>
      <c r="C2512" t="s">
        <v>2924</v>
      </c>
      <c r="D2512">
        <v>4.5</v>
      </c>
      <c r="E2512">
        <v>2147</v>
      </c>
      <c r="F2512">
        <v>0</v>
      </c>
      <c r="G2512">
        <v>0</v>
      </c>
      <c r="H2512">
        <v>1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1</v>
      </c>
      <c r="R2512">
        <v>0</v>
      </c>
      <c r="S2512">
        <v>0</v>
      </c>
      <c r="T2512">
        <v>0</v>
      </c>
      <c r="U2512" t="b">
        <f t="shared" si="79"/>
        <v>0</v>
      </c>
      <c r="V2512" t="str">
        <f t="shared" si="78"/>
        <v>Cala Mondrago</v>
      </c>
      <c r="W2512" s="1" t="str">
        <f>VLOOKUP(V2512,Attractions!C:G,4,0)</f>
        <v>Beaches</v>
      </c>
    </row>
    <row r="2513" spans="1:23">
      <c r="A2513" t="s">
        <v>2903</v>
      </c>
      <c r="B2513" t="s">
        <v>2738</v>
      </c>
      <c r="C2513" t="s">
        <v>2925</v>
      </c>
      <c r="D2513">
        <v>4.5999999999999996</v>
      </c>
      <c r="E2513">
        <v>1366</v>
      </c>
      <c r="F2513">
        <v>0</v>
      </c>
      <c r="G2513">
        <v>0</v>
      </c>
      <c r="H2513">
        <v>1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1</v>
      </c>
      <c r="R2513">
        <v>0</v>
      </c>
      <c r="S2513">
        <v>0</v>
      </c>
      <c r="T2513">
        <v>0</v>
      </c>
      <c r="U2513" t="b">
        <f t="shared" si="79"/>
        <v>0</v>
      </c>
      <c r="V2513" t="str">
        <f t="shared" si="78"/>
        <v>Cala Romantica</v>
      </c>
      <c r="W2513" s="1" t="str">
        <f>VLOOKUP(V2513,Attractions!C:G,4,0)</f>
        <v>Beaches</v>
      </c>
    </row>
    <row r="2514" spans="1:23">
      <c r="A2514" t="s">
        <v>2903</v>
      </c>
      <c r="B2514" t="s">
        <v>2738</v>
      </c>
      <c r="C2514" t="s">
        <v>2926</v>
      </c>
      <c r="D2514">
        <v>4.5999999999999996</v>
      </c>
      <c r="E2514">
        <v>956</v>
      </c>
      <c r="F2514">
        <v>0</v>
      </c>
      <c r="G2514">
        <v>0</v>
      </c>
      <c r="H2514">
        <v>1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1</v>
      </c>
      <c r="R2514">
        <v>0</v>
      </c>
      <c r="S2514">
        <v>0</v>
      </c>
      <c r="T2514">
        <v>0</v>
      </c>
      <c r="U2514" t="b">
        <f t="shared" si="79"/>
        <v>0</v>
      </c>
      <c r="V2514" t="str">
        <f t="shared" si="78"/>
        <v>Cala Comte</v>
      </c>
      <c r="W2514" s="1" t="str">
        <f>VLOOKUP(V2514,Attractions!C:G,4,0)</f>
        <v>Beaches</v>
      </c>
    </row>
    <row r="2515" spans="1:23">
      <c r="A2515" t="s">
        <v>2903</v>
      </c>
      <c r="B2515" t="s">
        <v>2738</v>
      </c>
      <c r="C2515" t="s">
        <v>2927</v>
      </c>
      <c r="D2515">
        <v>4.3</v>
      </c>
      <c r="E2515">
        <v>2557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1</v>
      </c>
      <c r="P2515">
        <v>0</v>
      </c>
      <c r="Q2515">
        <v>0</v>
      </c>
      <c r="R2515">
        <v>0</v>
      </c>
      <c r="S2515">
        <v>0</v>
      </c>
      <c r="T2515">
        <v>0</v>
      </c>
      <c r="U2515" t="b">
        <f t="shared" si="79"/>
        <v>0</v>
      </c>
      <c r="V2515" t="str">
        <f t="shared" si="78"/>
        <v>Port of Palma de Mallorca</v>
      </c>
      <c r="W2515" s="1" t="str">
        <f>VLOOKUP(V2515,Attractions!C:G,4,0)</f>
        <v>Marinas</v>
      </c>
    </row>
    <row r="2516" spans="1:23">
      <c r="A2516" t="s">
        <v>2903</v>
      </c>
      <c r="B2516" t="s">
        <v>2738</v>
      </c>
      <c r="C2516" t="s">
        <v>2928</v>
      </c>
      <c r="D2516">
        <v>4.3</v>
      </c>
      <c r="E2516">
        <v>2795</v>
      </c>
      <c r="F2516">
        <v>0</v>
      </c>
      <c r="G2516">
        <v>0</v>
      </c>
      <c r="H2516">
        <v>1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 t="b">
        <f t="shared" si="79"/>
        <v>0</v>
      </c>
      <c r="V2516" t="str">
        <f t="shared" si="78"/>
        <v>Playa de Palmanova</v>
      </c>
      <c r="W2516" s="1" t="str">
        <f>VLOOKUP(V2516,Attractions!C:G,4,0)</f>
        <v>Beaches</v>
      </c>
    </row>
    <row r="2517" spans="1:23">
      <c r="A2517" t="s">
        <v>2903</v>
      </c>
      <c r="B2517" t="s">
        <v>2738</v>
      </c>
      <c r="C2517" t="s">
        <v>2929</v>
      </c>
      <c r="D2517">
        <v>4.0999999999999996</v>
      </c>
      <c r="E2517">
        <v>1373</v>
      </c>
      <c r="F2517">
        <v>0</v>
      </c>
      <c r="G2517">
        <v>0</v>
      </c>
      <c r="H2517">
        <v>1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0</v>
      </c>
      <c r="S2517">
        <v>0</v>
      </c>
      <c r="T2517">
        <v>0</v>
      </c>
      <c r="U2517" t="b">
        <f t="shared" si="79"/>
        <v>0</v>
      </c>
      <c r="V2517" t="str">
        <f t="shared" si="78"/>
        <v>Sa Calobra and Torrent de Pareis</v>
      </c>
      <c r="W2517" s="1" t="str">
        <f>VLOOKUP(V2517,Attractions!C:G,4,0)</f>
        <v>Beaches</v>
      </c>
    </row>
    <row r="2518" spans="1:23">
      <c r="A2518" t="s">
        <v>2903</v>
      </c>
      <c r="B2518" t="s">
        <v>2738</v>
      </c>
      <c r="C2518" t="s">
        <v>2930</v>
      </c>
      <c r="D2518">
        <v>4.0999999999999996</v>
      </c>
      <c r="E2518">
        <v>655</v>
      </c>
      <c r="F2518">
        <v>0</v>
      </c>
      <c r="G2518">
        <v>0</v>
      </c>
      <c r="H2518">
        <v>1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1</v>
      </c>
      <c r="R2518">
        <v>0</v>
      </c>
      <c r="S2518">
        <v>0</v>
      </c>
      <c r="T2518">
        <v>0</v>
      </c>
      <c r="U2518" t="b">
        <f t="shared" si="79"/>
        <v>0</v>
      </c>
      <c r="V2518" t="str">
        <f t="shared" si="78"/>
        <v>Cala Galdana</v>
      </c>
      <c r="W2518" s="1" t="str">
        <f>VLOOKUP(V2518,Attractions!C:G,4,0)</f>
        <v>Beaches</v>
      </c>
    </row>
    <row r="2519" spans="1:23">
      <c r="A2519" t="s">
        <v>2903</v>
      </c>
      <c r="B2519" t="s">
        <v>2738</v>
      </c>
      <c r="C2519" t="s">
        <v>2931</v>
      </c>
      <c r="D2519">
        <v>4.5</v>
      </c>
      <c r="E2519">
        <v>818</v>
      </c>
      <c r="F2519">
        <v>0</v>
      </c>
      <c r="G2519">
        <v>0</v>
      </c>
      <c r="H2519">
        <v>1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1</v>
      </c>
      <c r="R2519">
        <v>0</v>
      </c>
      <c r="S2519">
        <v>0</v>
      </c>
      <c r="T2519">
        <v>0</v>
      </c>
      <c r="U2519" t="b">
        <f t="shared" si="79"/>
        <v>0</v>
      </c>
      <c r="V2519" t="str">
        <f t="shared" si="78"/>
        <v>Playa de Muro (Alcudia)</v>
      </c>
      <c r="W2519" s="1" t="str">
        <f>VLOOKUP(V2519,Attractions!C:G,4,0)</f>
        <v>Beaches</v>
      </c>
    </row>
    <row r="2520" spans="1:23">
      <c r="A2520" t="s">
        <v>2903</v>
      </c>
      <c r="B2520" t="s">
        <v>2738</v>
      </c>
      <c r="C2520" t="s">
        <v>2932</v>
      </c>
      <c r="D2520">
        <v>4.5</v>
      </c>
      <c r="E2520">
        <v>2397</v>
      </c>
      <c r="F2520">
        <v>0</v>
      </c>
      <c r="G2520">
        <v>0</v>
      </c>
      <c r="H2520">
        <v>1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 t="b">
        <f t="shared" si="79"/>
        <v>0</v>
      </c>
      <c r="V2520" t="str">
        <f t="shared" si="78"/>
        <v>Mondrago Natural Park</v>
      </c>
      <c r="W2520" s="1" t="str">
        <f>VLOOKUP(V2520,Attractions!C:G,4,0)</f>
        <v>Nature • Wildlife Areas</v>
      </c>
    </row>
    <row r="2521" spans="1:23">
      <c r="A2521" t="s">
        <v>2903</v>
      </c>
      <c r="B2521" t="s">
        <v>2738</v>
      </c>
      <c r="C2521" t="s">
        <v>2933</v>
      </c>
      <c r="D2521">
        <v>4.0999999999999996</v>
      </c>
      <c r="E2521">
        <v>1159</v>
      </c>
      <c r="F2521">
        <v>0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1</v>
      </c>
      <c r="R2521">
        <v>0</v>
      </c>
      <c r="S2521">
        <v>0</v>
      </c>
      <c r="T2521">
        <v>0</v>
      </c>
      <c r="U2521" t="b">
        <f t="shared" si="79"/>
        <v>0</v>
      </c>
      <c r="V2521" t="str">
        <f t="shared" si="78"/>
        <v>S'Amarador Beach</v>
      </c>
      <c r="W2521" s="1" t="str">
        <f>VLOOKUP(V2521,Attractions!C:G,4,0)</f>
        <v>Beaches</v>
      </c>
    </row>
    <row r="2522" spans="1:23">
      <c r="A2522" t="s">
        <v>122</v>
      </c>
      <c r="B2522" t="s">
        <v>2934</v>
      </c>
      <c r="C2522" t="s">
        <v>2935</v>
      </c>
      <c r="D2522">
        <v>4.7</v>
      </c>
      <c r="E2522">
        <v>34715</v>
      </c>
      <c r="F2522">
        <v>1</v>
      </c>
      <c r="G2522">
        <v>0</v>
      </c>
      <c r="H2522">
        <v>0</v>
      </c>
      <c r="I2522">
        <v>0</v>
      </c>
      <c r="J2522">
        <v>1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1</v>
      </c>
      <c r="U2522" t="b">
        <f t="shared" si="79"/>
        <v>0</v>
      </c>
      <c r="V2522" t="str">
        <f t="shared" si="78"/>
        <v>Vasa Museum</v>
      </c>
      <c r="W2522" s="1" t="str">
        <f>VLOOKUP(V2522,Attractions!C:G,4,0)</f>
        <v>Speciality Museums • History Museums</v>
      </c>
    </row>
    <row r="2523" spans="1:23">
      <c r="A2523" t="s">
        <v>122</v>
      </c>
      <c r="B2523" t="s">
        <v>2934</v>
      </c>
      <c r="C2523" t="s">
        <v>2936</v>
      </c>
      <c r="D2523">
        <v>4.5999999999999996</v>
      </c>
      <c r="E2523">
        <v>20737</v>
      </c>
      <c r="F2523">
        <v>1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1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1</v>
      </c>
      <c r="U2523" t="b">
        <f t="shared" si="79"/>
        <v>0</v>
      </c>
      <c r="V2523" t="str">
        <f t="shared" si="78"/>
        <v>Gamla Stan</v>
      </c>
      <c r="W2523" s="1" t="str">
        <f>VLOOKUP(V2523,Attractions!C:G,4,0)</f>
        <v>Neighborhoods • Historic Walking Areas</v>
      </c>
    </row>
    <row r="2524" spans="1:23">
      <c r="A2524" t="s">
        <v>122</v>
      </c>
      <c r="B2524" t="s">
        <v>2934</v>
      </c>
      <c r="C2524" t="s">
        <v>2937</v>
      </c>
      <c r="D2524">
        <v>4.3</v>
      </c>
      <c r="E2524">
        <v>11577</v>
      </c>
      <c r="F2524">
        <v>0</v>
      </c>
      <c r="G2524">
        <v>0</v>
      </c>
      <c r="H2524">
        <v>0</v>
      </c>
      <c r="I2524">
        <v>0</v>
      </c>
      <c r="J2524">
        <v>1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 t="b">
        <f t="shared" si="79"/>
        <v>0</v>
      </c>
      <c r="V2524" t="str">
        <f t="shared" si="78"/>
        <v>Skansen</v>
      </c>
      <c r="W2524" s="1" t="str">
        <f>VLOOKUP(V2524,Attractions!C:G,4,0)</f>
        <v>Speciality Museums</v>
      </c>
    </row>
    <row r="2525" spans="1:23">
      <c r="A2525" t="s">
        <v>122</v>
      </c>
      <c r="B2525" t="s">
        <v>2934</v>
      </c>
      <c r="C2525" t="s">
        <v>2938</v>
      </c>
      <c r="D2525">
        <v>4.5999999999999996</v>
      </c>
      <c r="E2525">
        <v>3745</v>
      </c>
      <c r="F2525">
        <v>1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1</v>
      </c>
      <c r="T2525">
        <v>0</v>
      </c>
      <c r="U2525" t="b">
        <f t="shared" si="79"/>
        <v>0</v>
      </c>
      <c r="V2525" t="str">
        <f t="shared" si="78"/>
        <v>Djurgarden</v>
      </c>
      <c r="W2525" s="1" t="str">
        <f>VLOOKUP(V2525,Attractions!C:G,4,0)</f>
        <v>Historic Sites • Points of Interest • Landmarks</v>
      </c>
    </row>
    <row r="2526" spans="1:23">
      <c r="A2526" t="s">
        <v>122</v>
      </c>
      <c r="B2526" t="s">
        <v>2934</v>
      </c>
      <c r="C2526" t="s">
        <v>2939</v>
      </c>
      <c r="D2526">
        <v>4.3</v>
      </c>
      <c r="E2526">
        <v>9043</v>
      </c>
      <c r="F2526">
        <v>0</v>
      </c>
      <c r="G2526">
        <v>0</v>
      </c>
      <c r="H2526">
        <v>0</v>
      </c>
      <c r="I2526">
        <v>0</v>
      </c>
      <c r="J2526">
        <v>1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 t="b">
        <f t="shared" si="79"/>
        <v>0</v>
      </c>
      <c r="V2526" t="str">
        <f t="shared" si="78"/>
        <v>ABBA The Museum</v>
      </c>
      <c r="W2526" s="1" t="str">
        <f>VLOOKUP(V2526,Attractions!C:G,4,0)</f>
        <v>Speciality Museums</v>
      </c>
    </row>
    <row r="2527" spans="1:23">
      <c r="A2527" t="s">
        <v>122</v>
      </c>
      <c r="B2527" t="s">
        <v>2934</v>
      </c>
      <c r="C2527" t="s">
        <v>2357</v>
      </c>
      <c r="D2527">
        <v>4.0999999999999996</v>
      </c>
      <c r="E2527">
        <v>5924</v>
      </c>
      <c r="F2527">
        <v>1</v>
      </c>
      <c r="G2527">
        <v>0</v>
      </c>
      <c r="H2527">
        <v>0</v>
      </c>
      <c r="I2527">
        <v>0</v>
      </c>
      <c r="J2527">
        <v>1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1</v>
      </c>
      <c r="T2527">
        <v>0</v>
      </c>
      <c r="U2527" t="b">
        <f t="shared" si="79"/>
        <v>0</v>
      </c>
      <c r="V2527" t="str">
        <f t="shared" si="78"/>
        <v>Royal Palace</v>
      </c>
      <c r="W2527" s="1" t="str">
        <f>VLOOKUP(V2527,Attractions!C:G,4,0)</f>
        <v>Historic Sites • Castles</v>
      </c>
    </row>
    <row r="2528" spans="1:23">
      <c r="A2528" t="s">
        <v>122</v>
      </c>
      <c r="B2528" t="s">
        <v>2934</v>
      </c>
      <c r="C2528" t="s">
        <v>2940</v>
      </c>
      <c r="D2528">
        <v>4.5</v>
      </c>
      <c r="E2528">
        <v>6466</v>
      </c>
      <c r="F2528">
        <v>0</v>
      </c>
      <c r="G2528">
        <v>0</v>
      </c>
      <c r="H2528">
        <v>0</v>
      </c>
      <c r="I2528">
        <v>1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1</v>
      </c>
      <c r="T2528">
        <v>0</v>
      </c>
      <c r="U2528" t="b">
        <f t="shared" si="79"/>
        <v>0</v>
      </c>
      <c r="V2528" t="str">
        <f t="shared" si="78"/>
        <v>Stockholm City Hall</v>
      </c>
      <c r="W2528" s="1" t="str">
        <f>VLOOKUP(V2528,Attractions!C:G,4,0)</f>
        <v>Points of Interest • Landmarks • Architectural Buildings</v>
      </c>
    </row>
    <row r="2529" spans="1:23">
      <c r="A2529" t="s">
        <v>122</v>
      </c>
      <c r="B2529" t="s">
        <v>2934</v>
      </c>
      <c r="C2529" t="s">
        <v>2941</v>
      </c>
      <c r="D2529">
        <v>4.3</v>
      </c>
      <c r="E2529">
        <v>1705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1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 t="b">
        <f t="shared" si="79"/>
        <v>0</v>
      </c>
      <c r="V2529" t="str">
        <f t="shared" si="78"/>
        <v>Östermalms Saluhall</v>
      </c>
      <c r="W2529" s="1" t="str">
        <f>VLOOKUP(V2529,Attractions!C:G,4,0)</f>
        <v>Flea • Street Markets</v>
      </c>
    </row>
    <row r="2530" spans="1:23">
      <c r="A2530" t="s">
        <v>122</v>
      </c>
      <c r="B2530" t="s">
        <v>2934</v>
      </c>
      <c r="C2530" t="s">
        <v>2942</v>
      </c>
      <c r="D2530">
        <v>4.4000000000000004</v>
      </c>
      <c r="E2530">
        <v>6610</v>
      </c>
      <c r="F2530">
        <v>0</v>
      </c>
      <c r="G2530">
        <v>0</v>
      </c>
      <c r="H2530">
        <v>0</v>
      </c>
      <c r="I2530">
        <v>1</v>
      </c>
      <c r="J2530">
        <v>1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 t="b">
        <f t="shared" si="79"/>
        <v>0</v>
      </c>
      <c r="V2530" t="str">
        <f t="shared" si="78"/>
        <v>Fotografiska</v>
      </c>
      <c r="W2530" s="1" t="str">
        <f>VLOOKUP(V2530,Attractions!C:G,4,0)</f>
        <v>Speciality Museums • Art Museums</v>
      </c>
    </row>
    <row r="2531" spans="1:23">
      <c r="A2531" t="s">
        <v>122</v>
      </c>
      <c r="B2531" t="s">
        <v>2934</v>
      </c>
      <c r="C2531" t="s">
        <v>2943</v>
      </c>
      <c r="D2531">
        <v>4.7</v>
      </c>
      <c r="E2531">
        <v>1093</v>
      </c>
      <c r="F2531">
        <v>1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 t="b">
        <f t="shared" si="79"/>
        <v>0</v>
      </c>
      <c r="V2531" t="str">
        <f t="shared" si="78"/>
        <v>Monteliusvägen</v>
      </c>
      <c r="W2531" s="1" t="str">
        <f>VLOOKUP(V2531,Attractions!C:G,4,0)</f>
        <v>Historic Walking Areas</v>
      </c>
    </row>
    <row r="2532" spans="1:23">
      <c r="A2532" t="s">
        <v>122</v>
      </c>
      <c r="B2532" t="s">
        <v>2934</v>
      </c>
      <c r="C2532" t="s">
        <v>2944</v>
      </c>
      <c r="D2532">
        <v>4.3</v>
      </c>
      <c r="E2532">
        <v>1362</v>
      </c>
      <c r="F2532">
        <v>1</v>
      </c>
      <c r="G2532">
        <v>0</v>
      </c>
      <c r="H2532">
        <v>0</v>
      </c>
      <c r="I2532">
        <v>0</v>
      </c>
      <c r="J2532">
        <v>1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 t="b">
        <f t="shared" si="79"/>
        <v>0</v>
      </c>
      <c r="V2532" t="str">
        <f t="shared" si="78"/>
        <v>Museum of Medieval Stockholm</v>
      </c>
      <c r="W2532" s="1" t="str">
        <f>VLOOKUP(V2532,Attractions!C:G,4,0)</f>
        <v>History Museums</v>
      </c>
    </row>
    <row r="2533" spans="1:23">
      <c r="A2533" t="s">
        <v>122</v>
      </c>
      <c r="B2533" t="s">
        <v>2934</v>
      </c>
      <c r="C2533" t="s">
        <v>2945</v>
      </c>
      <c r="D2533">
        <v>4.3</v>
      </c>
      <c r="E2533">
        <v>1547</v>
      </c>
      <c r="F2533">
        <v>0</v>
      </c>
      <c r="G2533">
        <v>0</v>
      </c>
      <c r="H2533">
        <v>1</v>
      </c>
      <c r="I2533">
        <v>0</v>
      </c>
      <c r="J2533">
        <v>0</v>
      </c>
      <c r="K2533">
        <v>0</v>
      </c>
      <c r="L2533">
        <v>1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 t="b">
        <f t="shared" si="79"/>
        <v>0</v>
      </c>
      <c r="V2533" t="str">
        <f t="shared" si="78"/>
        <v>Södermalm</v>
      </c>
      <c r="W2533" s="1" t="str">
        <f>VLOOKUP(V2533,Attractions!C:G,4,0)</f>
        <v>Neighborhoods • Islands</v>
      </c>
    </row>
    <row r="2534" spans="1:23">
      <c r="A2534" t="s">
        <v>122</v>
      </c>
      <c r="B2534" t="s">
        <v>2934</v>
      </c>
      <c r="C2534" t="s">
        <v>2947</v>
      </c>
      <c r="D2534">
        <v>4.4000000000000004</v>
      </c>
      <c r="E2534">
        <v>1524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1</v>
      </c>
      <c r="T2534">
        <v>0</v>
      </c>
      <c r="U2534" t="b">
        <f t="shared" si="79"/>
        <v>0</v>
      </c>
      <c r="V2534" t="str">
        <f t="shared" si="78"/>
        <v>Stortorget</v>
      </c>
      <c r="W2534" s="1" t="str">
        <f>VLOOKUP(V2534,Attractions!C:G,4,0)</f>
        <v>Points of Interest • Landmarks</v>
      </c>
    </row>
    <row r="2535" spans="1:23">
      <c r="A2535" t="s">
        <v>122</v>
      </c>
      <c r="B2535" t="s">
        <v>2934</v>
      </c>
      <c r="C2535" t="s">
        <v>2948</v>
      </c>
      <c r="D2535">
        <v>4.9000000000000004</v>
      </c>
      <c r="E2535">
        <v>199</v>
      </c>
      <c r="F2535">
        <v>0</v>
      </c>
      <c r="G2535">
        <v>0</v>
      </c>
      <c r="H2535">
        <v>0</v>
      </c>
      <c r="I2535">
        <v>0</v>
      </c>
      <c r="J2535">
        <v>1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 t="b">
        <f t="shared" si="79"/>
        <v>0</v>
      </c>
      <c r="V2535" t="str">
        <f t="shared" si="78"/>
        <v>Avicii Experience</v>
      </c>
      <c r="W2535" s="1" t="str">
        <f>VLOOKUP(V2535,Attractions!C:G,4,0)</f>
        <v>Speciality Museums</v>
      </c>
    </row>
    <row r="2536" spans="1:23">
      <c r="A2536" t="s">
        <v>122</v>
      </c>
      <c r="B2536" t="s">
        <v>2934</v>
      </c>
      <c r="C2536" t="s">
        <v>2949</v>
      </c>
      <c r="D2536">
        <v>4.3</v>
      </c>
      <c r="E2536">
        <v>3441</v>
      </c>
      <c r="F2536">
        <v>1</v>
      </c>
      <c r="G2536">
        <v>0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 t="b">
        <f t="shared" si="79"/>
        <v>0</v>
      </c>
      <c r="V2536" t="str">
        <f t="shared" si="78"/>
        <v>Drottningholm Palace</v>
      </c>
      <c r="W2536" s="1" t="str">
        <f>VLOOKUP(V2536,Attractions!C:G,4,0)</f>
        <v>Historic Sites • Architectural Buildings</v>
      </c>
    </row>
    <row r="2537" spans="1:23">
      <c r="A2537" t="s">
        <v>122</v>
      </c>
      <c r="B2537" t="s">
        <v>2934</v>
      </c>
      <c r="C2537" t="s">
        <v>2950</v>
      </c>
      <c r="D2537">
        <v>4.2</v>
      </c>
      <c r="E2537">
        <v>1818</v>
      </c>
      <c r="F2537">
        <v>0</v>
      </c>
      <c r="G2537">
        <v>0</v>
      </c>
      <c r="H2537">
        <v>0</v>
      </c>
      <c r="I2537">
        <v>1</v>
      </c>
      <c r="J2537">
        <v>1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 t="b">
        <f t="shared" si="79"/>
        <v>0</v>
      </c>
      <c r="V2537" t="str">
        <f t="shared" si="78"/>
        <v>Moderna Museet - Stockholm</v>
      </c>
      <c r="W2537" s="1" t="str">
        <f>VLOOKUP(V2537,Attractions!C:G,4,0)</f>
        <v>Art Museums</v>
      </c>
    </row>
    <row r="2538" spans="1:23">
      <c r="A2538" t="s">
        <v>122</v>
      </c>
      <c r="B2538" t="s">
        <v>2934</v>
      </c>
      <c r="C2538" t="s">
        <v>2951</v>
      </c>
      <c r="D2538">
        <v>4.2</v>
      </c>
      <c r="E2538">
        <v>1753</v>
      </c>
      <c r="F2538">
        <v>0</v>
      </c>
      <c r="G2538">
        <v>0</v>
      </c>
      <c r="H2538">
        <v>0</v>
      </c>
      <c r="I2538">
        <v>0</v>
      </c>
      <c r="J2538">
        <v>1</v>
      </c>
      <c r="K2538">
        <v>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 t="b">
        <f t="shared" si="79"/>
        <v>0</v>
      </c>
      <c r="V2538" t="str">
        <f t="shared" si="78"/>
        <v>Junibacken</v>
      </c>
      <c r="W2538" s="1" t="str">
        <f>VLOOKUP(V2538,Attractions!C:G,4,0)</f>
        <v>Children's Museums</v>
      </c>
    </row>
    <row r="2539" spans="1:23">
      <c r="A2539" t="s">
        <v>122</v>
      </c>
      <c r="B2539" t="s">
        <v>2934</v>
      </c>
      <c r="C2539" t="s">
        <v>2952</v>
      </c>
      <c r="D2539">
        <v>4.2</v>
      </c>
      <c r="E2539">
        <v>725</v>
      </c>
      <c r="F2539">
        <v>0</v>
      </c>
      <c r="G2539">
        <v>0</v>
      </c>
      <c r="H2539">
        <v>0</v>
      </c>
      <c r="I2539">
        <v>1</v>
      </c>
      <c r="J2539">
        <v>1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 t="b">
        <f t="shared" si="79"/>
        <v>0</v>
      </c>
      <c r="V2539" t="str">
        <f t="shared" si="78"/>
        <v>Nationalmuseum</v>
      </c>
      <c r="W2539" s="1" t="str">
        <f>VLOOKUP(V2539,Attractions!C:G,4,0)</f>
        <v>Art Museums</v>
      </c>
    </row>
    <row r="2540" spans="1:23">
      <c r="A2540" t="s">
        <v>122</v>
      </c>
      <c r="B2540" t="s">
        <v>2934</v>
      </c>
      <c r="C2540" t="s">
        <v>2953</v>
      </c>
      <c r="D2540">
        <v>3.9</v>
      </c>
      <c r="E2540">
        <v>1636</v>
      </c>
      <c r="F2540">
        <v>1</v>
      </c>
      <c r="G2540">
        <v>0</v>
      </c>
      <c r="H2540">
        <v>0</v>
      </c>
      <c r="I2540">
        <v>0</v>
      </c>
      <c r="J2540">
        <v>1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 t="b">
        <f t="shared" si="79"/>
        <v>0</v>
      </c>
      <c r="V2540" t="str">
        <f t="shared" si="78"/>
        <v>Nordiska Museet</v>
      </c>
      <c r="W2540" s="1" t="str">
        <f>VLOOKUP(V2540,Attractions!C:G,4,0)</f>
        <v>History Museums</v>
      </c>
    </row>
    <row r="2541" spans="1:23">
      <c r="A2541" t="s">
        <v>122</v>
      </c>
      <c r="B2541" t="s">
        <v>2934</v>
      </c>
      <c r="C2541" t="s">
        <v>2954</v>
      </c>
      <c r="D2541">
        <v>3.8</v>
      </c>
      <c r="E2541">
        <v>1603</v>
      </c>
      <c r="F2541">
        <v>0</v>
      </c>
      <c r="G2541">
        <v>0</v>
      </c>
      <c r="H2541">
        <v>0</v>
      </c>
      <c r="I2541">
        <v>1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 t="b">
        <f t="shared" si="79"/>
        <v>0</v>
      </c>
      <c r="V2541" t="str">
        <f t="shared" si="78"/>
        <v>Gröna Lund</v>
      </c>
      <c r="W2541" s="1" t="str">
        <f>VLOOKUP(V2541,Attractions!C:G,4,0)</f>
        <v>Concerts • Amusement • Theme Parks</v>
      </c>
    </row>
    <row r="2542" spans="1:23">
      <c r="A2542" t="s">
        <v>122</v>
      </c>
      <c r="B2542" t="s">
        <v>2934</v>
      </c>
      <c r="C2542" t="s">
        <v>2956</v>
      </c>
      <c r="D2542">
        <v>4.4000000000000004</v>
      </c>
      <c r="E2542">
        <v>933</v>
      </c>
      <c r="F2542">
        <v>1</v>
      </c>
      <c r="G2542">
        <v>0</v>
      </c>
      <c r="H2542">
        <v>0</v>
      </c>
      <c r="I2542">
        <v>0</v>
      </c>
      <c r="J2542">
        <v>1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 t="b">
        <f t="shared" si="79"/>
        <v>0</v>
      </c>
      <c r="V2542" t="str">
        <f t="shared" si="78"/>
        <v>The Royal Armoury</v>
      </c>
      <c r="W2542" s="1" t="str">
        <f>VLOOKUP(V2542,Attractions!C:G,4,0)</f>
        <v>Military Museums • Speciality Museums</v>
      </c>
    </row>
    <row r="2543" spans="1:23">
      <c r="A2543" t="s">
        <v>122</v>
      </c>
      <c r="B2543" t="s">
        <v>2934</v>
      </c>
      <c r="C2543" t="s">
        <v>2957</v>
      </c>
      <c r="D2543">
        <v>3.8</v>
      </c>
      <c r="E2543">
        <v>2836</v>
      </c>
      <c r="F2543">
        <v>0</v>
      </c>
      <c r="G2543">
        <v>0</v>
      </c>
      <c r="H2543">
        <v>0</v>
      </c>
      <c r="I2543">
        <v>0</v>
      </c>
      <c r="J2543">
        <v>1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1</v>
      </c>
      <c r="Q2543">
        <v>0</v>
      </c>
      <c r="R2543">
        <v>0</v>
      </c>
      <c r="S2543">
        <v>0</v>
      </c>
      <c r="T2543">
        <v>0</v>
      </c>
      <c r="U2543" t="b">
        <f t="shared" si="79"/>
        <v>0</v>
      </c>
      <c r="V2543" t="str">
        <f t="shared" si="78"/>
        <v>Nobel Museum</v>
      </c>
      <c r="W2543" s="1" t="str">
        <f>VLOOKUP(V2543,Attractions!C:G,4,0)</f>
        <v>Speciality Museums • Science Museums</v>
      </c>
    </row>
    <row r="2544" spans="1:23">
      <c r="A2544" t="s">
        <v>122</v>
      </c>
      <c r="B2544" t="s">
        <v>2934</v>
      </c>
      <c r="C2544" t="s">
        <v>2958</v>
      </c>
      <c r="D2544">
        <v>4.4000000000000004</v>
      </c>
      <c r="E2544">
        <v>337</v>
      </c>
      <c r="F2544">
        <v>0</v>
      </c>
      <c r="G2544">
        <v>0</v>
      </c>
      <c r="H2544">
        <v>1</v>
      </c>
      <c r="I2544">
        <v>0</v>
      </c>
      <c r="J2544">
        <v>0</v>
      </c>
      <c r="K2544">
        <v>0</v>
      </c>
      <c r="L2544">
        <v>1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 t="b">
        <f t="shared" si="79"/>
        <v>0</v>
      </c>
      <c r="V2544" t="str">
        <f t="shared" si="78"/>
        <v>Fjällgatan</v>
      </c>
      <c r="W2544" s="1" t="str">
        <f>VLOOKUP(V2544,Attractions!C:G,4,0)</f>
        <v>Neighborhoods • Islands</v>
      </c>
    </row>
    <row r="2545" spans="1:23">
      <c r="A2545" t="s">
        <v>122</v>
      </c>
      <c r="B2545" t="s">
        <v>2934</v>
      </c>
      <c r="C2545" t="s">
        <v>2959</v>
      </c>
      <c r="D2545">
        <v>3.8</v>
      </c>
      <c r="E2545">
        <v>770</v>
      </c>
      <c r="F2545">
        <v>1</v>
      </c>
      <c r="G2545">
        <v>0</v>
      </c>
      <c r="H2545">
        <v>0</v>
      </c>
      <c r="I2545">
        <v>0</v>
      </c>
      <c r="J2545">
        <v>1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 t="b">
        <f t="shared" si="79"/>
        <v>0</v>
      </c>
      <c r="V2545" t="str">
        <f t="shared" si="78"/>
        <v>Vikingaliv</v>
      </c>
      <c r="W2545" s="1" t="str">
        <f>VLOOKUP(V2545,Attractions!C:G,4,0)</f>
        <v>Speciality Museums • History Museums</v>
      </c>
    </row>
    <row r="2546" spans="1:23">
      <c r="A2546" t="s">
        <v>122</v>
      </c>
      <c r="B2546" t="s">
        <v>2934</v>
      </c>
      <c r="C2546" t="s">
        <v>2960</v>
      </c>
      <c r="D2546">
        <v>4.5</v>
      </c>
      <c r="E2546">
        <v>753</v>
      </c>
      <c r="F2546">
        <v>0</v>
      </c>
      <c r="G2546">
        <v>0</v>
      </c>
      <c r="H2546">
        <v>1</v>
      </c>
      <c r="I2546">
        <v>0</v>
      </c>
      <c r="J2546">
        <v>1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 t="b">
        <f t="shared" si="79"/>
        <v>0</v>
      </c>
      <c r="V2546" t="str">
        <f t="shared" si="78"/>
        <v>Prince Eugen's Waldemarsudde</v>
      </c>
      <c r="W2546" s="1" t="str">
        <f>VLOOKUP(V2546,Attractions!C:G,4,0)</f>
        <v>Speciality Museums • Parks</v>
      </c>
    </row>
    <row r="2547" spans="1:23">
      <c r="A2547" t="s">
        <v>122</v>
      </c>
      <c r="B2547" t="s">
        <v>2934</v>
      </c>
      <c r="C2547" t="s">
        <v>2961</v>
      </c>
      <c r="D2547">
        <v>4.4000000000000004</v>
      </c>
      <c r="E2547">
        <v>899</v>
      </c>
      <c r="F2547">
        <v>1</v>
      </c>
      <c r="G2547">
        <v>0</v>
      </c>
      <c r="H2547">
        <v>0</v>
      </c>
      <c r="I2547">
        <v>0</v>
      </c>
      <c r="J2547">
        <v>1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 t="b">
        <f t="shared" si="79"/>
        <v>0</v>
      </c>
      <c r="V2547" t="str">
        <f t="shared" si="78"/>
        <v>Hallwyl Museum</v>
      </c>
      <c r="W2547" s="1" t="str">
        <f>VLOOKUP(V2547,Attractions!C:G,4,0)</f>
        <v>History Museums</v>
      </c>
    </row>
    <row r="2548" spans="1:23">
      <c r="A2548" t="s">
        <v>122</v>
      </c>
      <c r="B2548" t="s">
        <v>2934</v>
      </c>
      <c r="C2548" t="s">
        <v>2962</v>
      </c>
      <c r="D2548">
        <v>4.2</v>
      </c>
      <c r="E2548">
        <v>1530</v>
      </c>
      <c r="F2548">
        <v>0</v>
      </c>
      <c r="G2548">
        <v>1</v>
      </c>
      <c r="H2548">
        <v>0</v>
      </c>
      <c r="I2548">
        <v>1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1</v>
      </c>
      <c r="T2548">
        <v>0</v>
      </c>
      <c r="U2548" t="b">
        <f t="shared" si="79"/>
        <v>0</v>
      </c>
      <c r="V2548" t="str">
        <f t="shared" si="78"/>
        <v>Storkyrkan (St. Nicholas Church)</v>
      </c>
      <c r="W2548" s="1" t="str">
        <f>VLOOKUP(V2548,Attractions!C:G,4,0)</f>
        <v>Churches • Cathedrals</v>
      </c>
    </row>
    <row r="2549" spans="1:23">
      <c r="A2549" t="s">
        <v>122</v>
      </c>
      <c r="B2549" t="s">
        <v>2934</v>
      </c>
      <c r="C2549" t="s">
        <v>2963</v>
      </c>
      <c r="D2549">
        <v>4.4000000000000004</v>
      </c>
      <c r="E2549">
        <v>2219</v>
      </c>
      <c r="F2549">
        <v>0</v>
      </c>
      <c r="G2549">
        <v>0</v>
      </c>
      <c r="H2549">
        <v>1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 t="b">
        <f t="shared" si="79"/>
        <v>0</v>
      </c>
      <c r="V2549" t="str">
        <f t="shared" si="78"/>
        <v>Stockholm Archipelago</v>
      </c>
      <c r="W2549" s="1" t="str">
        <f>VLOOKUP(V2549,Attractions!C:G,4,0)</f>
        <v>Bodies of Water</v>
      </c>
    </row>
    <row r="2550" spans="1:23">
      <c r="A2550" t="s">
        <v>122</v>
      </c>
      <c r="B2550" t="s">
        <v>2934</v>
      </c>
      <c r="C2550" t="s">
        <v>2964</v>
      </c>
      <c r="D2550">
        <v>4.5</v>
      </c>
      <c r="E2550">
        <v>526</v>
      </c>
      <c r="F2550">
        <v>1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 t="b">
        <f t="shared" si="79"/>
        <v>0</v>
      </c>
      <c r="V2550" t="str">
        <f t="shared" si="78"/>
        <v>Skogskyrkogarden</v>
      </c>
      <c r="W2550" s="1" t="str">
        <f>VLOOKUP(V2550,Attractions!C:G,4,0)</f>
        <v>Historic Sites • Cemeteries</v>
      </c>
    </row>
    <row r="2551" spans="1:23">
      <c r="A2551" t="s">
        <v>122</v>
      </c>
      <c r="B2551" t="s">
        <v>2934</v>
      </c>
      <c r="C2551" t="s">
        <v>2966</v>
      </c>
      <c r="D2551">
        <v>4.5</v>
      </c>
      <c r="E2551">
        <v>479</v>
      </c>
      <c r="F2551">
        <v>0</v>
      </c>
      <c r="G2551">
        <v>0</v>
      </c>
      <c r="H2551">
        <v>0</v>
      </c>
      <c r="I2551">
        <v>1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 t="b">
        <f t="shared" si="79"/>
        <v>0</v>
      </c>
      <c r="V2551" t="str">
        <f t="shared" si="78"/>
        <v>Royal Swedish Opera</v>
      </c>
      <c r="W2551" s="1" t="str">
        <f>VLOOKUP(V2551,Attractions!C:G,4,0)</f>
        <v>Operas • Theaters</v>
      </c>
    </row>
    <row r="2552" spans="1:23">
      <c r="A2552" t="s">
        <v>2967</v>
      </c>
      <c r="B2552" t="s">
        <v>2968</v>
      </c>
      <c r="C2552" t="s">
        <v>2969</v>
      </c>
      <c r="D2552">
        <v>4.5</v>
      </c>
      <c r="E2552">
        <v>5288</v>
      </c>
      <c r="F2552">
        <v>1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 t="b">
        <f t="shared" si="79"/>
        <v>0</v>
      </c>
      <c r="V2552" t="str">
        <f t="shared" si="78"/>
        <v>Old Town (Altstadt)</v>
      </c>
      <c r="W2552" s="1" t="str">
        <f>VLOOKUP(V2552,Attractions!C:G,4,0)</f>
        <v>Neighborhoods • Historic Walking Areas</v>
      </c>
    </row>
    <row r="2553" spans="1:23">
      <c r="A2553" t="s">
        <v>2967</v>
      </c>
      <c r="B2553" t="s">
        <v>2968</v>
      </c>
      <c r="C2553" t="s">
        <v>2970</v>
      </c>
      <c r="D2553">
        <v>4.5999999999999996</v>
      </c>
      <c r="E2553">
        <v>6195</v>
      </c>
      <c r="F2553">
        <v>0</v>
      </c>
      <c r="G2553">
        <v>0</v>
      </c>
      <c r="H2553">
        <v>1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 t="b">
        <f t="shared" si="79"/>
        <v>0</v>
      </c>
      <c r="V2553" t="str">
        <f t="shared" si="78"/>
        <v>Lake Zurich</v>
      </c>
      <c r="W2553" s="1" t="str">
        <f>VLOOKUP(V2553,Attractions!C:G,4,0)</f>
        <v>Bodies of Water</v>
      </c>
    </row>
    <row r="2554" spans="1:23">
      <c r="A2554" t="s">
        <v>2967</v>
      </c>
      <c r="B2554" t="s">
        <v>2968</v>
      </c>
      <c r="C2554" t="s">
        <v>2971</v>
      </c>
      <c r="D2554">
        <v>4.5999999999999996</v>
      </c>
      <c r="E2554">
        <v>2586</v>
      </c>
      <c r="F2554">
        <v>0</v>
      </c>
      <c r="G2554">
        <v>0</v>
      </c>
      <c r="H2554">
        <v>1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1</v>
      </c>
      <c r="S2554">
        <v>0</v>
      </c>
      <c r="T2554">
        <v>0</v>
      </c>
      <c r="U2554" t="b">
        <f t="shared" si="79"/>
        <v>0</v>
      </c>
      <c r="V2554" t="str">
        <f t="shared" si="78"/>
        <v>Uetliberg Mountain</v>
      </c>
      <c r="W2554" s="1" t="str">
        <f>VLOOKUP(V2554,Attractions!C:G,4,0)</f>
        <v>Mountains</v>
      </c>
    </row>
    <row r="2555" spans="1:23">
      <c r="A2555" t="s">
        <v>2967</v>
      </c>
      <c r="B2555" t="s">
        <v>2968</v>
      </c>
      <c r="C2555" t="s">
        <v>2972</v>
      </c>
      <c r="D2555">
        <v>4.4000000000000004</v>
      </c>
      <c r="E2555">
        <v>634</v>
      </c>
      <c r="F2555">
        <v>0</v>
      </c>
      <c r="G2555">
        <v>0</v>
      </c>
      <c r="H2555">
        <v>0</v>
      </c>
      <c r="I2555">
        <v>0</v>
      </c>
      <c r="J2555">
        <v>1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 t="b">
        <f t="shared" si="79"/>
        <v>0</v>
      </c>
      <c r="V2555" t="str">
        <f t="shared" si="78"/>
        <v>Lindt Home of Chocolate</v>
      </c>
      <c r="W2555" s="1" t="str">
        <f>VLOOKUP(V2555,Attractions!C:G,4,0)</f>
        <v>Speciality Museums</v>
      </c>
    </row>
    <row r="2556" spans="1:23">
      <c r="A2556" t="s">
        <v>2967</v>
      </c>
      <c r="B2556" t="s">
        <v>2968</v>
      </c>
      <c r="C2556" t="s">
        <v>2973</v>
      </c>
      <c r="D2556">
        <v>4.5999999999999996</v>
      </c>
      <c r="E2556">
        <v>1982</v>
      </c>
      <c r="F2556">
        <v>0</v>
      </c>
      <c r="G2556">
        <v>0</v>
      </c>
      <c r="H2556">
        <v>0</v>
      </c>
      <c r="I2556">
        <v>1</v>
      </c>
      <c r="J2556">
        <v>1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 t="b">
        <f t="shared" si="79"/>
        <v>0</v>
      </c>
      <c r="V2556" t="str">
        <f t="shared" si="78"/>
        <v>Kunsthaus Zurich</v>
      </c>
      <c r="W2556" s="1" t="str">
        <f>VLOOKUP(V2556,Attractions!C:G,4,0)</f>
        <v>Art Museums</v>
      </c>
    </row>
    <row r="2557" spans="1:23">
      <c r="A2557" t="s">
        <v>2967</v>
      </c>
      <c r="B2557" t="s">
        <v>2968</v>
      </c>
      <c r="C2557" t="s">
        <v>2974</v>
      </c>
      <c r="D2557">
        <v>5</v>
      </c>
      <c r="E2557">
        <v>512</v>
      </c>
      <c r="F2557">
        <v>0</v>
      </c>
      <c r="G2557">
        <v>0</v>
      </c>
      <c r="H2557">
        <v>1</v>
      </c>
      <c r="I2557">
        <v>1</v>
      </c>
      <c r="J2557">
        <v>0</v>
      </c>
      <c r="K2557">
        <v>0</v>
      </c>
      <c r="L2557">
        <v>0</v>
      </c>
      <c r="M2557">
        <v>1</v>
      </c>
      <c r="N2557">
        <v>0</v>
      </c>
      <c r="O2557">
        <v>0</v>
      </c>
      <c r="P2557">
        <v>0</v>
      </c>
      <c r="Q2557">
        <v>0</v>
      </c>
      <c r="R2557">
        <v>1</v>
      </c>
      <c r="S2557">
        <v>0</v>
      </c>
      <c r="T2557">
        <v>0</v>
      </c>
      <c r="U2557" t="b">
        <f t="shared" si="79"/>
        <v>0</v>
      </c>
      <c r="V2557" t="str">
        <f t="shared" si="78"/>
        <v>Adlisberg (Alpenbad)</v>
      </c>
      <c r="W2557" s="1" t="str">
        <f>VLOOKUP(V2557,Attractions!C:G,4,0)</f>
        <v>Dinner Theaters • Hiking Trails</v>
      </c>
    </row>
    <row r="2558" spans="1:23">
      <c r="A2558" t="s">
        <v>2967</v>
      </c>
      <c r="B2558" t="s">
        <v>2968</v>
      </c>
      <c r="C2558" t="s">
        <v>2976</v>
      </c>
      <c r="D2558">
        <v>4.4000000000000004</v>
      </c>
      <c r="E2558">
        <v>3065</v>
      </c>
      <c r="F2558">
        <v>0</v>
      </c>
      <c r="G2558">
        <v>0</v>
      </c>
      <c r="H2558">
        <v>1</v>
      </c>
      <c r="I2558">
        <v>0</v>
      </c>
      <c r="J2558">
        <v>0</v>
      </c>
      <c r="K2558">
        <v>1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 t="b">
        <f t="shared" si="79"/>
        <v>0</v>
      </c>
      <c r="V2558" t="str">
        <f t="shared" si="78"/>
        <v>Zoo Zurich</v>
      </c>
      <c r="W2558" s="1" t="str">
        <f>VLOOKUP(V2558,Attractions!C:G,4,0)</f>
        <v>Zoos</v>
      </c>
    </row>
    <row r="2559" spans="1:23">
      <c r="A2559" t="s">
        <v>2967</v>
      </c>
      <c r="B2559" t="s">
        <v>2968</v>
      </c>
      <c r="C2559" t="s">
        <v>2977</v>
      </c>
      <c r="D2559">
        <v>4.2</v>
      </c>
      <c r="E2559">
        <v>3851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1</v>
      </c>
      <c r="T2559">
        <v>0</v>
      </c>
      <c r="U2559" t="b">
        <f t="shared" si="79"/>
        <v>0</v>
      </c>
      <c r="V2559" t="str">
        <f t="shared" si="78"/>
        <v>Bahnhofstrasse</v>
      </c>
      <c r="W2559" s="1" t="str">
        <f>VLOOKUP(V2559,Attractions!C:G,4,0)</f>
        <v>Points of Interest • Landmarks</v>
      </c>
    </row>
    <row r="2560" spans="1:23">
      <c r="A2560" t="s">
        <v>2967</v>
      </c>
      <c r="B2560" t="s">
        <v>2968</v>
      </c>
      <c r="C2560" t="s">
        <v>2978</v>
      </c>
      <c r="D2560">
        <v>4.5</v>
      </c>
      <c r="E2560">
        <v>1614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1</v>
      </c>
      <c r="T2560">
        <v>0</v>
      </c>
      <c r="U2560" t="b">
        <f t="shared" si="79"/>
        <v>0</v>
      </c>
      <c r="V2560" t="str">
        <f t="shared" si="78"/>
        <v>Lindenhofplatz</v>
      </c>
      <c r="W2560" s="1" t="str">
        <f>VLOOKUP(V2560,Attractions!C:G,4,0)</f>
        <v>Historic Sites • Points of Interest • Landmarks</v>
      </c>
    </row>
    <row r="2561" spans="1:23">
      <c r="A2561" t="s">
        <v>2967</v>
      </c>
      <c r="B2561" t="s">
        <v>2968</v>
      </c>
      <c r="C2561" t="s">
        <v>2979</v>
      </c>
      <c r="D2561">
        <v>4.4000000000000004</v>
      </c>
      <c r="E2561">
        <v>2096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1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 t="b">
        <f t="shared" si="79"/>
        <v>0</v>
      </c>
      <c r="V2561" t="str">
        <f t="shared" si="78"/>
        <v>Zurich Main Station</v>
      </c>
      <c r="W2561" s="1" t="str">
        <f>VLOOKUP(V2561,Attractions!C:G,4,0)</f>
        <v>Shopping Malls</v>
      </c>
    </row>
    <row r="2562" spans="1:23">
      <c r="A2562" t="s">
        <v>2967</v>
      </c>
      <c r="B2562" t="s">
        <v>2968</v>
      </c>
      <c r="C2562" t="s">
        <v>2980</v>
      </c>
      <c r="D2562">
        <v>4.0999999999999996</v>
      </c>
      <c r="E2562">
        <v>1373</v>
      </c>
      <c r="F2562">
        <v>1</v>
      </c>
      <c r="G2562">
        <v>0</v>
      </c>
      <c r="H2562">
        <v>0</v>
      </c>
      <c r="I2562">
        <v>0</v>
      </c>
      <c r="J2562">
        <v>1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 t="b">
        <f t="shared" si="79"/>
        <v>0</v>
      </c>
      <c r="V2562" t="str">
        <f t="shared" ref="V2562:V2625" si="80">C2562</f>
        <v>Swiss National Museum</v>
      </c>
      <c r="W2562" s="1" t="str">
        <f>VLOOKUP(V2562,Attractions!C:G,4,0)</f>
        <v>History Museums</v>
      </c>
    </row>
    <row r="2563" spans="1:23">
      <c r="A2563" t="s">
        <v>2967</v>
      </c>
      <c r="B2563" t="s">
        <v>2968</v>
      </c>
      <c r="C2563" t="s">
        <v>2981</v>
      </c>
      <c r="D2563">
        <v>4.2</v>
      </c>
      <c r="E2563">
        <v>891</v>
      </c>
      <c r="F2563">
        <v>0</v>
      </c>
      <c r="G2563">
        <v>0</v>
      </c>
      <c r="H2563">
        <v>0</v>
      </c>
      <c r="I2563">
        <v>0</v>
      </c>
      <c r="J2563">
        <v>1</v>
      </c>
      <c r="K2563">
        <v>1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 t="b">
        <f t="shared" ref="U2563:U2626" si="81">IF(AND(F2563=0,G2563=0,H2563=0,I2563=0,J2563=0,L2563=0,M2563=0,N2563=0,O2563=0,P2563=0,Q2563=0,R2563=0,S2563=0,K2563=0),TRUE,FALSE)</f>
        <v>0</v>
      </c>
      <c r="V2563" t="str">
        <f t="shared" si="80"/>
        <v>FIFA World Football Museum</v>
      </c>
      <c r="W2563" s="1" t="str">
        <f>VLOOKUP(V2563,Attractions!C:G,4,0)</f>
        <v>Speciality Museums • Children's Museums</v>
      </c>
    </row>
    <row r="2564" spans="1:23">
      <c r="A2564" t="s">
        <v>2967</v>
      </c>
      <c r="B2564" t="s">
        <v>2968</v>
      </c>
      <c r="C2564" t="s">
        <v>2982</v>
      </c>
      <c r="D2564">
        <v>4.7</v>
      </c>
      <c r="E2564">
        <v>578</v>
      </c>
      <c r="F2564">
        <v>0</v>
      </c>
      <c r="G2564">
        <v>0</v>
      </c>
      <c r="H2564">
        <v>0</v>
      </c>
      <c r="I2564">
        <v>0</v>
      </c>
      <c r="J2564">
        <v>1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0</v>
      </c>
      <c r="T2564">
        <v>0</v>
      </c>
      <c r="U2564" t="b">
        <f t="shared" si="81"/>
        <v>0</v>
      </c>
      <c r="V2564" t="str">
        <f t="shared" si="80"/>
        <v>Technorama</v>
      </c>
      <c r="W2564" s="1" t="str">
        <f>VLOOKUP(V2564,Attractions!C:G,4,0)</f>
        <v>Science Museums</v>
      </c>
    </row>
    <row r="2565" spans="1:23">
      <c r="A2565" t="s">
        <v>2967</v>
      </c>
      <c r="B2565" t="s">
        <v>2968</v>
      </c>
      <c r="C2565" t="s">
        <v>2983</v>
      </c>
      <c r="D2565">
        <v>4.4000000000000004</v>
      </c>
      <c r="E2565">
        <v>601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1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1</v>
      </c>
      <c r="T2565">
        <v>0</v>
      </c>
      <c r="U2565" t="b">
        <f t="shared" si="81"/>
        <v>0</v>
      </c>
      <c r="V2565" t="str">
        <f t="shared" si="80"/>
        <v>Grossmünster</v>
      </c>
      <c r="W2565" s="1" t="str">
        <f>VLOOKUP(V2565,Attractions!C:G,4,0)</f>
        <v>Neighborhoods • Points of Interest • Landmarks</v>
      </c>
    </row>
    <row r="2566" spans="1:23">
      <c r="A2566" t="s">
        <v>2967</v>
      </c>
      <c r="B2566" t="s">
        <v>2968</v>
      </c>
      <c r="C2566" t="s">
        <v>2984</v>
      </c>
      <c r="D2566">
        <v>4.2</v>
      </c>
      <c r="E2566">
        <v>1931</v>
      </c>
      <c r="F2566">
        <v>0</v>
      </c>
      <c r="G2566">
        <v>1</v>
      </c>
      <c r="H2566">
        <v>0</v>
      </c>
      <c r="I2566">
        <v>1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1</v>
      </c>
      <c r="T2566">
        <v>0</v>
      </c>
      <c r="U2566" t="b">
        <f t="shared" si="81"/>
        <v>0</v>
      </c>
      <c r="V2566" t="str">
        <f t="shared" si="80"/>
        <v>Fraumünster Church</v>
      </c>
      <c r="W2566" s="1" t="str">
        <f>VLOOKUP(V2566,Attractions!C:G,4,0)</f>
        <v>Churches • Cathedrals</v>
      </c>
    </row>
    <row r="2567" spans="1:23">
      <c r="A2567" t="s">
        <v>2967</v>
      </c>
      <c r="B2567" t="s">
        <v>2968</v>
      </c>
      <c r="C2567" t="s">
        <v>2985</v>
      </c>
      <c r="D2567">
        <v>4.5</v>
      </c>
      <c r="E2567">
        <v>975</v>
      </c>
      <c r="F2567">
        <v>0</v>
      </c>
      <c r="G2567">
        <v>0</v>
      </c>
      <c r="H2567">
        <v>1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 t="b">
        <f t="shared" si="81"/>
        <v>0</v>
      </c>
      <c r="V2567" t="str">
        <f t="shared" si="80"/>
        <v>Limmat River</v>
      </c>
      <c r="W2567" s="1" t="str">
        <f>VLOOKUP(V2567,Attractions!C:G,4,0)</f>
        <v>Bodies of Water</v>
      </c>
    </row>
    <row r="2568" spans="1:23">
      <c r="A2568" t="s">
        <v>2967</v>
      </c>
      <c r="B2568" t="s">
        <v>2968</v>
      </c>
      <c r="C2568" t="s">
        <v>2986</v>
      </c>
      <c r="D2568">
        <v>4.3</v>
      </c>
      <c r="E2568">
        <v>403</v>
      </c>
      <c r="F2568">
        <v>0</v>
      </c>
      <c r="G2568">
        <v>0</v>
      </c>
      <c r="H2568">
        <v>1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 t="b">
        <f t="shared" si="81"/>
        <v>0</v>
      </c>
      <c r="V2568" t="str">
        <f t="shared" si="80"/>
        <v>Botanischer Garten (Botanical Garden)</v>
      </c>
      <c r="W2568" s="1" t="str">
        <f>VLOOKUP(V2568,Attractions!C:G,4,0)</f>
        <v>Gardens</v>
      </c>
    </row>
    <row r="2569" spans="1:23">
      <c r="A2569" t="s">
        <v>2967</v>
      </c>
      <c r="B2569" t="s">
        <v>2968</v>
      </c>
      <c r="C2569" t="s">
        <v>2987</v>
      </c>
      <c r="D2569">
        <v>4.2</v>
      </c>
      <c r="E2569">
        <v>1787</v>
      </c>
      <c r="F2569">
        <v>0</v>
      </c>
      <c r="G2569">
        <v>1</v>
      </c>
      <c r="H2569">
        <v>0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 t="b">
        <f t="shared" si="81"/>
        <v>0</v>
      </c>
      <c r="V2569" t="str">
        <f t="shared" si="80"/>
        <v>Fraumünster Church (Chagall Windows)</v>
      </c>
      <c r="W2569" s="1" t="str">
        <f>VLOOKUP(V2569,Attractions!C:G,4,0)</f>
        <v>Architectural Buildings • Religious Sites</v>
      </c>
    </row>
    <row r="2570" spans="1:23">
      <c r="A2570" t="s">
        <v>2967</v>
      </c>
      <c r="B2570" t="s">
        <v>2968</v>
      </c>
      <c r="C2570" t="s">
        <v>2988</v>
      </c>
      <c r="D2570">
        <v>4.4000000000000004</v>
      </c>
      <c r="E2570">
        <v>204</v>
      </c>
      <c r="F2570">
        <v>0</v>
      </c>
      <c r="G2570">
        <v>0</v>
      </c>
      <c r="H2570">
        <v>0</v>
      </c>
      <c r="I2570">
        <v>0</v>
      </c>
      <c r="J2570">
        <v>1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 t="b">
        <f t="shared" si="81"/>
        <v>0</v>
      </c>
      <c r="V2570" t="str">
        <f t="shared" si="80"/>
        <v>Uhrenmuseum Beyer</v>
      </c>
      <c r="W2570" s="1" t="str">
        <f>VLOOKUP(V2570,Attractions!C:G,4,0)</f>
        <v>Speciality Museums</v>
      </c>
    </row>
    <row r="2571" spans="1:23">
      <c r="A2571" t="s">
        <v>2967</v>
      </c>
      <c r="B2571" t="s">
        <v>2968</v>
      </c>
      <c r="C2571" t="s">
        <v>2989</v>
      </c>
      <c r="D2571">
        <v>4.5999999999999996</v>
      </c>
      <c r="E2571">
        <v>453</v>
      </c>
      <c r="F2571">
        <v>0</v>
      </c>
      <c r="G2571">
        <v>0</v>
      </c>
      <c r="H2571">
        <v>0</v>
      </c>
      <c r="I2571">
        <v>1</v>
      </c>
      <c r="J2571">
        <v>1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 t="b">
        <f t="shared" si="81"/>
        <v>0</v>
      </c>
      <c r="V2571" t="str">
        <f t="shared" si="80"/>
        <v>Rietberg Museum</v>
      </c>
      <c r="W2571" s="1" t="str">
        <f>VLOOKUP(V2571,Attractions!C:G,4,0)</f>
        <v>Art Museums</v>
      </c>
    </row>
    <row r="2572" spans="1:23">
      <c r="A2572" t="s">
        <v>2967</v>
      </c>
      <c r="B2572" t="s">
        <v>2968</v>
      </c>
      <c r="C2572" t="s">
        <v>2990</v>
      </c>
      <c r="D2572">
        <v>4.5</v>
      </c>
      <c r="E2572">
        <v>221</v>
      </c>
      <c r="F2572">
        <v>0</v>
      </c>
      <c r="G2572">
        <v>0</v>
      </c>
      <c r="H2572">
        <v>1</v>
      </c>
      <c r="I2572">
        <v>0</v>
      </c>
      <c r="J2572">
        <v>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 t="b">
        <f t="shared" si="81"/>
        <v>0</v>
      </c>
      <c r="V2572" t="str">
        <f t="shared" si="80"/>
        <v>Zoologisches Museum der Universität Zürich</v>
      </c>
      <c r="W2572" s="1" t="str">
        <f>VLOOKUP(V2572,Attractions!C:G,4,0)</f>
        <v>Natural History Museums</v>
      </c>
    </row>
    <row r="2573" spans="1:23">
      <c r="A2573" t="s">
        <v>2967</v>
      </c>
      <c r="B2573" t="s">
        <v>2968</v>
      </c>
      <c r="C2573" t="s">
        <v>2991</v>
      </c>
      <c r="D2573">
        <v>4.5999999999999996</v>
      </c>
      <c r="E2573">
        <v>1033</v>
      </c>
      <c r="F2573">
        <v>0</v>
      </c>
      <c r="G2573">
        <v>0</v>
      </c>
      <c r="H2573">
        <v>0</v>
      </c>
      <c r="I2573">
        <v>1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 t="b">
        <f t="shared" si="81"/>
        <v>0</v>
      </c>
      <c r="V2573" t="str">
        <f t="shared" si="80"/>
        <v>Zurich Tourism</v>
      </c>
      <c r="W2573" s="1" t="str">
        <f>VLOOKUP(V2573,Attractions!C:G,4,0)</f>
        <v>Visitor Centers</v>
      </c>
    </row>
    <row r="2574" spans="1:23">
      <c r="A2574" t="s">
        <v>2967</v>
      </c>
      <c r="B2574" t="s">
        <v>2968</v>
      </c>
      <c r="C2574" t="s">
        <v>2992</v>
      </c>
      <c r="D2574">
        <v>4.4000000000000004</v>
      </c>
      <c r="E2574">
        <v>369</v>
      </c>
      <c r="F2574">
        <v>0</v>
      </c>
      <c r="G2574">
        <v>0</v>
      </c>
      <c r="H2574">
        <v>0</v>
      </c>
      <c r="I2574">
        <v>1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 t="b">
        <f t="shared" si="81"/>
        <v>0</v>
      </c>
      <c r="V2574" t="str">
        <f t="shared" si="80"/>
        <v>Zurich Opera House</v>
      </c>
      <c r="W2574" s="1" t="str">
        <f>VLOOKUP(V2574,Attractions!C:G,4,0)</f>
        <v>Operas • Theaters</v>
      </c>
    </row>
    <row r="2575" spans="1:23">
      <c r="A2575" t="s">
        <v>2967</v>
      </c>
      <c r="B2575" t="s">
        <v>2968</v>
      </c>
      <c r="C2575" t="s">
        <v>2993</v>
      </c>
      <c r="D2575">
        <v>4.5999999999999996</v>
      </c>
      <c r="E2575">
        <v>137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1</v>
      </c>
      <c r="P2575">
        <v>0</v>
      </c>
      <c r="Q2575">
        <v>0</v>
      </c>
      <c r="R2575">
        <v>0</v>
      </c>
      <c r="S2575">
        <v>0</v>
      </c>
      <c r="T2575">
        <v>0</v>
      </c>
      <c r="U2575" t="b">
        <f t="shared" si="81"/>
        <v>0</v>
      </c>
      <c r="V2575" t="str">
        <f t="shared" si="80"/>
        <v>Felsenegg Cable Car</v>
      </c>
      <c r="W2575" s="1" t="str">
        <f>VLOOKUP(V2575,Attractions!C:G,4,0)</f>
        <v>Trams</v>
      </c>
    </row>
    <row r="2576" spans="1:23">
      <c r="A2576" t="s">
        <v>2967</v>
      </c>
      <c r="B2576" t="s">
        <v>2968</v>
      </c>
      <c r="C2576" t="s">
        <v>2994</v>
      </c>
      <c r="D2576">
        <v>4.2</v>
      </c>
      <c r="E2576">
        <v>193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 t="b">
        <f t="shared" si="81"/>
        <v>0</v>
      </c>
      <c r="V2576" t="str">
        <f t="shared" si="80"/>
        <v>Glattzentrum</v>
      </c>
      <c r="W2576" s="1" t="str">
        <f>VLOOKUP(V2576,Attractions!C:G,4,0)</f>
        <v>Shopping Malls</v>
      </c>
    </row>
    <row r="2577" spans="1:23">
      <c r="A2577" t="s">
        <v>2967</v>
      </c>
      <c r="B2577" t="s">
        <v>2968</v>
      </c>
      <c r="C2577" t="s">
        <v>2995</v>
      </c>
      <c r="D2577">
        <v>4.4000000000000004</v>
      </c>
      <c r="E2577">
        <v>145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1</v>
      </c>
      <c r="P2577">
        <v>0</v>
      </c>
      <c r="Q2577">
        <v>0</v>
      </c>
      <c r="R2577">
        <v>0</v>
      </c>
      <c r="S2577">
        <v>0</v>
      </c>
      <c r="T2577">
        <v>0</v>
      </c>
      <c r="U2577" t="b">
        <f t="shared" si="81"/>
        <v>0</v>
      </c>
      <c r="V2577" t="str">
        <f t="shared" si="80"/>
        <v>Polymer Kunst Museum</v>
      </c>
      <c r="W2577" s="1" t="str">
        <f>VLOOKUP(V2577,Attractions!C:G,4,0)</f>
        <v>Trams</v>
      </c>
    </row>
    <row r="2578" spans="1:23">
      <c r="A2578" t="s">
        <v>2967</v>
      </c>
      <c r="B2578" t="s">
        <v>2968</v>
      </c>
      <c r="C2578" t="s">
        <v>2996</v>
      </c>
      <c r="D2578">
        <v>3.8</v>
      </c>
      <c r="E2578">
        <v>339</v>
      </c>
      <c r="F2578">
        <v>0</v>
      </c>
      <c r="G2578">
        <v>0</v>
      </c>
      <c r="H2578">
        <v>1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 t="b">
        <f t="shared" si="81"/>
        <v>0</v>
      </c>
      <c r="V2578" t="str">
        <f t="shared" si="80"/>
        <v>Chinese Garden Zurich</v>
      </c>
      <c r="W2578" s="1" t="str">
        <f>VLOOKUP(V2578,Attractions!C:G,4,0)</f>
        <v>Parks</v>
      </c>
    </row>
    <row r="2579" spans="1:23">
      <c r="A2579" t="s">
        <v>2967</v>
      </c>
      <c r="B2579" t="s">
        <v>2968</v>
      </c>
      <c r="C2579" t="s">
        <v>2997</v>
      </c>
      <c r="D2579">
        <v>4.5999999999999996</v>
      </c>
      <c r="E2579">
        <v>163</v>
      </c>
      <c r="F2579">
        <v>0</v>
      </c>
      <c r="G2579">
        <v>0</v>
      </c>
      <c r="H2579">
        <v>1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1</v>
      </c>
      <c r="S2579">
        <v>0</v>
      </c>
      <c r="T2579">
        <v>0</v>
      </c>
      <c r="U2579" t="b">
        <f t="shared" si="81"/>
        <v>0</v>
      </c>
      <c r="V2579" t="str">
        <f t="shared" si="80"/>
        <v>Uetliberg Observation Tower</v>
      </c>
      <c r="W2579" s="1" t="str">
        <f>VLOOKUP(V2579,Attractions!C:G,4,0)</f>
        <v>Mountains</v>
      </c>
    </row>
    <row r="2580" spans="1:23">
      <c r="A2580" t="s">
        <v>2967</v>
      </c>
      <c r="B2580" t="s">
        <v>2968</v>
      </c>
      <c r="C2580" t="s">
        <v>2998</v>
      </c>
      <c r="D2580">
        <v>4.0999999999999996</v>
      </c>
      <c r="E2580">
        <v>597</v>
      </c>
      <c r="F2580">
        <v>0</v>
      </c>
      <c r="G2580">
        <v>1</v>
      </c>
      <c r="H2580">
        <v>0</v>
      </c>
      <c r="I2580">
        <v>1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1</v>
      </c>
      <c r="T2580">
        <v>0</v>
      </c>
      <c r="U2580" t="b">
        <f t="shared" si="81"/>
        <v>0</v>
      </c>
      <c r="V2580" t="str">
        <f t="shared" si="80"/>
        <v>St. Peter Church</v>
      </c>
      <c r="W2580" s="1" t="str">
        <f>VLOOKUP(V2580,Attractions!C:G,4,0)</f>
        <v>Architectural Buildings • Churches • Cathedrals</v>
      </c>
    </row>
    <row r="2581" spans="1:23">
      <c r="A2581" t="s">
        <v>2967</v>
      </c>
      <c r="B2581" t="s">
        <v>2968</v>
      </c>
      <c r="C2581" t="s">
        <v>2999</v>
      </c>
      <c r="D2581">
        <v>4.4000000000000004</v>
      </c>
      <c r="E2581">
        <v>54</v>
      </c>
      <c r="F2581">
        <v>0</v>
      </c>
      <c r="G2581">
        <v>0</v>
      </c>
      <c r="H2581">
        <v>0</v>
      </c>
      <c r="I2581">
        <v>0</v>
      </c>
      <c r="J2581">
        <v>1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 t="b">
        <f t="shared" si="81"/>
        <v>0</v>
      </c>
      <c r="V2581" t="str">
        <f t="shared" si="80"/>
        <v>Wasserkirche</v>
      </c>
      <c r="W2581" s="1" t="str">
        <f>VLOOKUP(V2581,Attractions!C:G,4,0)</f>
        <v>Speciality Museums</v>
      </c>
    </row>
    <row r="2582" spans="1:23">
      <c r="A2582" t="s">
        <v>3000</v>
      </c>
      <c r="B2582" t="s">
        <v>2968</v>
      </c>
      <c r="C2582" t="s">
        <v>3001</v>
      </c>
      <c r="D2582">
        <v>4.7</v>
      </c>
      <c r="E2582">
        <v>5288</v>
      </c>
      <c r="F2582">
        <v>0</v>
      </c>
      <c r="G2582">
        <v>0</v>
      </c>
      <c r="H2582">
        <v>1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 t="b">
        <f t="shared" si="81"/>
        <v>0</v>
      </c>
      <c r="V2582" t="str">
        <f t="shared" si="80"/>
        <v>Lake Lucerne</v>
      </c>
      <c r="W2582" s="1" t="str">
        <f>VLOOKUP(V2582,Attractions!C:G,4,0)</f>
        <v>Bodies of Water</v>
      </c>
    </row>
    <row r="2583" spans="1:23">
      <c r="A2583" t="s">
        <v>3000</v>
      </c>
      <c r="B2583" t="s">
        <v>2968</v>
      </c>
      <c r="C2583" t="s">
        <v>3002</v>
      </c>
      <c r="D2583">
        <v>4.7</v>
      </c>
      <c r="E2583">
        <v>2561</v>
      </c>
      <c r="F2583">
        <v>0</v>
      </c>
      <c r="G2583">
        <v>0</v>
      </c>
      <c r="H2583">
        <v>1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1</v>
      </c>
      <c r="S2583">
        <v>0</v>
      </c>
      <c r="T2583">
        <v>0</v>
      </c>
      <c r="U2583" t="b">
        <f t="shared" si="81"/>
        <v>0</v>
      </c>
      <c r="V2583" t="str">
        <f t="shared" si="80"/>
        <v>Mount Pilatus</v>
      </c>
      <c r="W2583" s="1" t="str">
        <f>VLOOKUP(V2583,Attractions!C:G,4,0)</f>
        <v>Mountains</v>
      </c>
    </row>
    <row r="2584" spans="1:23">
      <c r="A2584" t="s">
        <v>3000</v>
      </c>
      <c r="B2584" t="s">
        <v>2968</v>
      </c>
      <c r="C2584" t="s">
        <v>3003</v>
      </c>
      <c r="D2584">
        <v>4.7</v>
      </c>
      <c r="E2584">
        <v>6297</v>
      </c>
      <c r="F2584">
        <v>0</v>
      </c>
      <c r="G2584">
        <v>0</v>
      </c>
      <c r="H2584">
        <v>1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1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 t="b">
        <f t="shared" si="81"/>
        <v>0</v>
      </c>
      <c r="V2584" t="str">
        <f t="shared" si="80"/>
        <v>Mount Rigi</v>
      </c>
      <c r="W2584" s="1" t="str">
        <f>VLOOKUP(V2584,Attractions!C:G,4,0)</f>
        <v>Nature • Wildlife Areas • Ski • Snowboard Areas</v>
      </c>
    </row>
    <row r="2585" spans="1:23">
      <c r="A2585" t="s">
        <v>3000</v>
      </c>
      <c r="B2585" t="s">
        <v>2968</v>
      </c>
      <c r="C2585" t="s">
        <v>3004</v>
      </c>
      <c r="D2585">
        <v>4.5999999999999996</v>
      </c>
      <c r="E2585">
        <v>6565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1</v>
      </c>
      <c r="P2585">
        <v>0</v>
      </c>
      <c r="Q2585">
        <v>0</v>
      </c>
      <c r="R2585">
        <v>0</v>
      </c>
      <c r="S2585">
        <v>1</v>
      </c>
      <c r="T2585">
        <v>0</v>
      </c>
      <c r="U2585" t="b">
        <f t="shared" si="81"/>
        <v>0</v>
      </c>
      <c r="V2585" t="str">
        <f t="shared" si="80"/>
        <v>Chapel Bridge</v>
      </c>
      <c r="W2585" s="1" t="str">
        <f>VLOOKUP(V2585,Attractions!C:G,4,0)</f>
        <v>Bridges</v>
      </c>
    </row>
    <row r="2586" spans="1:23">
      <c r="A2586" t="s">
        <v>3000</v>
      </c>
      <c r="B2586" t="s">
        <v>2968</v>
      </c>
      <c r="C2586" t="s">
        <v>3005</v>
      </c>
      <c r="D2586">
        <v>4.5999999999999996</v>
      </c>
      <c r="E2586">
        <v>3016</v>
      </c>
      <c r="F2586">
        <v>1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1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 t="b">
        <f t="shared" si="81"/>
        <v>0</v>
      </c>
      <c r="V2586" t="str">
        <f t="shared" si="80"/>
        <v>Lucerne Old Town</v>
      </c>
      <c r="W2586" s="1" t="str">
        <f>VLOOKUP(V2586,Attractions!C:G,4,0)</f>
        <v>Historic Sites • Neighborhoods</v>
      </c>
    </row>
    <row r="2587" spans="1:23">
      <c r="A2587" t="s">
        <v>3000</v>
      </c>
      <c r="B2587" t="s">
        <v>2968</v>
      </c>
      <c r="C2587" t="s">
        <v>3006</v>
      </c>
      <c r="D2587">
        <v>4.4000000000000004</v>
      </c>
      <c r="E2587">
        <v>4766</v>
      </c>
      <c r="F2587">
        <v>1</v>
      </c>
      <c r="G2587">
        <v>0</v>
      </c>
      <c r="H2587">
        <v>0</v>
      </c>
      <c r="I2587">
        <v>1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 t="b">
        <f t="shared" si="81"/>
        <v>0</v>
      </c>
      <c r="V2587" t="str">
        <f t="shared" si="80"/>
        <v>Lion Monument</v>
      </c>
      <c r="W2587" s="1" t="str">
        <f>VLOOKUP(V2587,Attractions!C:G,4,0)</f>
        <v>Monuments • Statues</v>
      </c>
    </row>
    <row r="2588" spans="1:23">
      <c r="A2588" t="s">
        <v>3000</v>
      </c>
      <c r="B2588" t="s">
        <v>2968</v>
      </c>
      <c r="C2588" t="s">
        <v>3007</v>
      </c>
      <c r="D2588">
        <v>4.3</v>
      </c>
      <c r="E2588">
        <v>646</v>
      </c>
      <c r="F2588">
        <v>0</v>
      </c>
      <c r="G2588">
        <v>0</v>
      </c>
      <c r="H2588">
        <v>1</v>
      </c>
      <c r="I2588">
        <v>0</v>
      </c>
      <c r="J2588">
        <v>0</v>
      </c>
      <c r="K2588">
        <v>0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1</v>
      </c>
      <c r="T2588">
        <v>0</v>
      </c>
      <c r="U2588" t="b">
        <f t="shared" si="81"/>
        <v>0</v>
      </c>
      <c r="V2588" t="str">
        <f t="shared" si="80"/>
        <v>Glacier Garden Lucerne</v>
      </c>
      <c r="W2588" s="1" t="str">
        <f>VLOOKUP(V2588,Attractions!C:G,4,0)</f>
        <v>Observation Decks • Towers • Geologic Formations</v>
      </c>
    </row>
    <row r="2589" spans="1:23">
      <c r="A2589" t="s">
        <v>3000</v>
      </c>
      <c r="B2589" t="s">
        <v>2968</v>
      </c>
      <c r="C2589" t="s">
        <v>3009</v>
      </c>
      <c r="D2589">
        <v>4.5</v>
      </c>
      <c r="E2589">
        <v>2251</v>
      </c>
      <c r="F2589">
        <v>0</v>
      </c>
      <c r="G2589">
        <v>0</v>
      </c>
      <c r="H2589">
        <v>0</v>
      </c>
      <c r="I2589">
        <v>0</v>
      </c>
      <c r="J2589">
        <v>1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1</v>
      </c>
      <c r="Q2589">
        <v>0</v>
      </c>
      <c r="R2589">
        <v>0</v>
      </c>
      <c r="S2589">
        <v>0</v>
      </c>
      <c r="T2589">
        <v>0</v>
      </c>
      <c r="U2589" t="b">
        <f t="shared" si="81"/>
        <v>0</v>
      </c>
      <c r="V2589" t="str">
        <f t="shared" si="80"/>
        <v>Swiss Museum of Transport</v>
      </c>
      <c r="W2589" s="1" t="str">
        <f>VLOOKUP(V2589,Attractions!C:G,4,0)</f>
        <v>Speciality Museums • Science Museums</v>
      </c>
    </row>
    <row r="2590" spans="1:23">
      <c r="A2590" t="s">
        <v>3000</v>
      </c>
      <c r="B2590" t="s">
        <v>2968</v>
      </c>
      <c r="C2590" t="s">
        <v>3010</v>
      </c>
      <c r="D2590">
        <v>4.5999999999999996</v>
      </c>
      <c r="E2590">
        <v>805</v>
      </c>
      <c r="F2590">
        <v>0</v>
      </c>
      <c r="G2590">
        <v>0</v>
      </c>
      <c r="H2590">
        <v>0</v>
      </c>
      <c r="I2590">
        <v>1</v>
      </c>
      <c r="J2590">
        <v>1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 t="b">
        <f t="shared" si="81"/>
        <v>0</v>
      </c>
      <c r="V2590" t="str">
        <f t="shared" si="80"/>
        <v>Rosengart Collection</v>
      </c>
      <c r="W2590" s="1" t="str">
        <f>VLOOKUP(V2590,Attractions!C:G,4,0)</f>
        <v>Art Museums</v>
      </c>
    </row>
    <row r="2591" spans="1:23">
      <c r="A2591" t="s">
        <v>3000</v>
      </c>
      <c r="B2591" t="s">
        <v>2968</v>
      </c>
      <c r="C2591" t="s">
        <v>3011</v>
      </c>
      <c r="D2591">
        <v>4.5</v>
      </c>
      <c r="E2591">
        <v>799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0</v>
      </c>
      <c r="R2591">
        <v>0</v>
      </c>
      <c r="S2591">
        <v>1</v>
      </c>
      <c r="T2591">
        <v>0</v>
      </c>
      <c r="U2591" t="b">
        <f t="shared" si="81"/>
        <v>0</v>
      </c>
      <c r="V2591" t="str">
        <f t="shared" si="80"/>
        <v>Spreuer Bridge</v>
      </c>
      <c r="W2591" s="1" t="str">
        <f>VLOOKUP(V2591,Attractions!C:G,4,0)</f>
        <v>Bridges</v>
      </c>
    </row>
    <row r="2592" spans="1:23">
      <c r="A2592" t="s">
        <v>3000</v>
      </c>
      <c r="B2592" t="s">
        <v>2968</v>
      </c>
      <c r="C2592" t="s">
        <v>3012</v>
      </c>
      <c r="D2592">
        <v>4.8</v>
      </c>
      <c r="E2592">
        <v>407</v>
      </c>
      <c r="F2592">
        <v>0</v>
      </c>
      <c r="G2592">
        <v>0</v>
      </c>
      <c r="H2592">
        <v>0</v>
      </c>
      <c r="I2592">
        <v>1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 t="b">
        <f t="shared" si="81"/>
        <v>0</v>
      </c>
      <c r="V2592" t="str">
        <f t="shared" si="80"/>
        <v>KKL Luzern (Culture and Congress Centre Lucerne)</v>
      </c>
      <c r="W2592" s="1" t="str">
        <f>VLOOKUP(V2592,Attractions!C:G,4,0)</f>
        <v>Convention Centers • Cultural Events</v>
      </c>
    </row>
    <row r="2593" spans="1:23">
      <c r="A2593" t="s">
        <v>3000</v>
      </c>
      <c r="B2593" t="s">
        <v>2968</v>
      </c>
      <c r="C2593" t="s">
        <v>3014</v>
      </c>
      <c r="D2593">
        <v>4.5</v>
      </c>
      <c r="E2593">
        <v>642</v>
      </c>
      <c r="F2593">
        <v>0</v>
      </c>
      <c r="G2593">
        <v>1</v>
      </c>
      <c r="H2593">
        <v>0</v>
      </c>
      <c r="I2593">
        <v>1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1</v>
      </c>
      <c r="T2593">
        <v>0</v>
      </c>
      <c r="U2593" t="b">
        <f t="shared" si="81"/>
        <v>0</v>
      </c>
      <c r="V2593" t="str">
        <f t="shared" si="80"/>
        <v>Jesuit Church</v>
      </c>
      <c r="W2593" s="1" t="str">
        <f>VLOOKUP(V2593,Attractions!C:G,4,0)</f>
        <v>Churches • Cathedrals</v>
      </c>
    </row>
    <row r="2594" spans="1:23">
      <c r="A2594" t="s">
        <v>3000</v>
      </c>
      <c r="B2594" t="s">
        <v>2968</v>
      </c>
      <c r="C2594" t="s">
        <v>3015</v>
      </c>
      <c r="D2594">
        <v>4.4000000000000004</v>
      </c>
      <c r="E2594">
        <v>293</v>
      </c>
      <c r="F2594">
        <v>1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 t="b">
        <f t="shared" si="81"/>
        <v>0</v>
      </c>
      <c r="V2594" t="str">
        <f t="shared" si="80"/>
        <v>Museggmauer (Musegg Wall)</v>
      </c>
      <c r="W2594" s="1" t="str">
        <f>VLOOKUP(V2594,Attractions!C:G,4,0)</f>
        <v>Historic Sites</v>
      </c>
    </row>
    <row r="2595" spans="1:23">
      <c r="A2595" t="s">
        <v>3000</v>
      </c>
      <c r="B2595" t="s">
        <v>2968</v>
      </c>
      <c r="C2595" t="s">
        <v>3016</v>
      </c>
      <c r="D2595">
        <v>4.4000000000000004</v>
      </c>
      <c r="E2595">
        <v>764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1</v>
      </c>
      <c r="T2595">
        <v>0</v>
      </c>
      <c r="U2595" t="b">
        <f t="shared" si="81"/>
        <v>0</v>
      </c>
      <c r="V2595" t="str">
        <f t="shared" si="80"/>
        <v>Kapellbrücke (Chapel Bridge)</v>
      </c>
      <c r="W2595" s="1" t="str">
        <f>VLOOKUP(V2595,Attractions!C:G,4,0)</f>
        <v>Points of Interest • Landmarks</v>
      </c>
    </row>
    <row r="2596" spans="1:23">
      <c r="A2596" t="s">
        <v>3000</v>
      </c>
      <c r="B2596" t="s">
        <v>2968</v>
      </c>
      <c r="C2596" t="s">
        <v>3017</v>
      </c>
      <c r="D2596">
        <v>4.9000000000000004</v>
      </c>
      <c r="E2596">
        <v>126</v>
      </c>
      <c r="F2596">
        <v>0</v>
      </c>
      <c r="G2596">
        <v>0</v>
      </c>
      <c r="H2596">
        <v>0</v>
      </c>
      <c r="I2596">
        <v>0</v>
      </c>
      <c r="J2596">
        <v>1</v>
      </c>
      <c r="K2596">
        <v>1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 t="b">
        <f t="shared" si="81"/>
        <v>0</v>
      </c>
      <c r="V2596" t="str">
        <f t="shared" si="80"/>
        <v>Hirschpark (Deer Park)</v>
      </c>
      <c r="W2596" s="1" t="str">
        <f>VLOOKUP(V2596,Attractions!C:G,4,0)</f>
        <v>Speciality Museums • Game • Entertainment Centers</v>
      </c>
    </row>
    <row r="2597" spans="1:23">
      <c r="A2597" t="s">
        <v>3000</v>
      </c>
      <c r="B2597" t="s">
        <v>2968</v>
      </c>
      <c r="C2597" t="s">
        <v>3018</v>
      </c>
      <c r="D2597">
        <v>4.3</v>
      </c>
      <c r="E2597">
        <v>317</v>
      </c>
      <c r="F2597">
        <v>1</v>
      </c>
      <c r="G2597">
        <v>0</v>
      </c>
      <c r="H2597">
        <v>0</v>
      </c>
      <c r="I2597">
        <v>0</v>
      </c>
      <c r="J2597">
        <v>1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 t="b">
        <f t="shared" si="81"/>
        <v>0</v>
      </c>
      <c r="V2597" t="str">
        <f t="shared" si="80"/>
        <v>Bourbaki Panorama</v>
      </c>
      <c r="W2597" s="1" t="str">
        <f>VLOOKUP(V2597,Attractions!C:G,4,0)</f>
        <v>Speciality Museums • History Museums</v>
      </c>
    </row>
    <row r="2598" spans="1:23">
      <c r="A2598" t="s">
        <v>3000</v>
      </c>
      <c r="B2598" t="s">
        <v>2968</v>
      </c>
      <c r="C2598" t="s">
        <v>3019</v>
      </c>
      <c r="D2598">
        <v>4.5</v>
      </c>
      <c r="E2598">
        <v>361</v>
      </c>
      <c r="F2598">
        <v>0</v>
      </c>
      <c r="G2598">
        <v>0</v>
      </c>
      <c r="H2598">
        <v>0</v>
      </c>
      <c r="I2598">
        <v>1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 t="b">
        <f t="shared" si="81"/>
        <v>0</v>
      </c>
      <c r="V2598" t="str">
        <f t="shared" si="80"/>
        <v>Lucerne Culture and Congress Centre</v>
      </c>
      <c r="W2598" s="1" t="str">
        <f>VLOOKUP(V2598,Attractions!C:G,4,0)</f>
        <v>Architectural Buildings • Convention Centers</v>
      </c>
    </row>
    <row r="2599" spans="1:23">
      <c r="A2599" t="s">
        <v>3000</v>
      </c>
      <c r="B2599" t="s">
        <v>2968</v>
      </c>
      <c r="C2599" t="s">
        <v>3021</v>
      </c>
      <c r="D2599">
        <v>4.3</v>
      </c>
      <c r="E2599">
        <v>147</v>
      </c>
      <c r="F2599">
        <v>1</v>
      </c>
      <c r="G2599">
        <v>0</v>
      </c>
      <c r="H2599">
        <v>0</v>
      </c>
      <c r="I2599">
        <v>0</v>
      </c>
      <c r="J2599">
        <v>1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 t="b">
        <f t="shared" si="81"/>
        <v>0</v>
      </c>
      <c r="V2599" t="str">
        <f t="shared" si="80"/>
        <v>Richard Wagner Museum</v>
      </c>
      <c r="W2599" s="1" t="str">
        <f>VLOOKUP(V2599,Attractions!C:G,4,0)</f>
        <v>Speciality Museums • History Museums</v>
      </c>
    </row>
    <row r="2600" spans="1:23">
      <c r="A2600" t="s">
        <v>3000</v>
      </c>
      <c r="B2600" t="s">
        <v>2968</v>
      </c>
      <c r="C2600" t="s">
        <v>3022</v>
      </c>
      <c r="D2600">
        <v>4.5</v>
      </c>
      <c r="E2600">
        <v>58</v>
      </c>
      <c r="F2600">
        <v>1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1</v>
      </c>
      <c r="T2600">
        <v>0</v>
      </c>
      <c r="U2600" t="b">
        <f t="shared" si="81"/>
        <v>0</v>
      </c>
      <c r="V2600" t="str">
        <f t="shared" si="80"/>
        <v>Schloss Meggenhorn</v>
      </c>
      <c r="W2600" s="1" t="str">
        <f>VLOOKUP(V2600,Attractions!C:G,4,0)</f>
        <v>Castles</v>
      </c>
    </row>
    <row r="2601" spans="1:23">
      <c r="A2601" t="s">
        <v>3000</v>
      </c>
      <c r="B2601" t="s">
        <v>2968</v>
      </c>
      <c r="C2601" t="s">
        <v>3023</v>
      </c>
      <c r="D2601">
        <v>4.3</v>
      </c>
      <c r="E2601">
        <v>270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1</v>
      </c>
      <c r="T2601">
        <v>0</v>
      </c>
      <c r="U2601" t="b">
        <f t="shared" si="81"/>
        <v>0</v>
      </c>
      <c r="V2601" t="str">
        <f t="shared" si="80"/>
        <v>Kornmarkt (Lucerne)</v>
      </c>
      <c r="W2601" s="1" t="str">
        <f>VLOOKUP(V2601,Attractions!C:G,4,0)</f>
        <v>Points of Interest • Landmarks</v>
      </c>
    </row>
    <row r="2602" spans="1:23">
      <c r="A2602" t="s">
        <v>3000</v>
      </c>
      <c r="B2602" t="s">
        <v>2968</v>
      </c>
      <c r="C2602" t="s">
        <v>3024</v>
      </c>
      <c r="D2602">
        <v>4.5</v>
      </c>
      <c r="E2602">
        <v>216</v>
      </c>
      <c r="F2602">
        <v>1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 t="b">
        <f t="shared" si="81"/>
        <v>0</v>
      </c>
      <c r="V2602" t="str">
        <f t="shared" si="80"/>
        <v>Promenade (Lucerne)</v>
      </c>
      <c r="W2602" s="1" t="str">
        <f>VLOOKUP(V2602,Attractions!C:G,4,0)</f>
        <v>Historic Walking Areas</v>
      </c>
    </row>
    <row r="2603" spans="1:23">
      <c r="A2603" t="s">
        <v>3000</v>
      </c>
      <c r="B2603" t="s">
        <v>2968</v>
      </c>
      <c r="C2603" t="s">
        <v>3025</v>
      </c>
      <c r="D2603">
        <v>3.6</v>
      </c>
      <c r="E2603">
        <v>120</v>
      </c>
      <c r="F2603">
        <v>0</v>
      </c>
      <c r="G2603">
        <v>0</v>
      </c>
      <c r="H2603">
        <v>0</v>
      </c>
      <c r="I2603">
        <v>1</v>
      </c>
      <c r="J2603">
        <v>1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 t="b">
        <f t="shared" si="81"/>
        <v>0</v>
      </c>
      <c r="V2603" t="str">
        <f t="shared" si="80"/>
        <v>Kunstmuseum Luzern</v>
      </c>
      <c r="W2603" s="1" t="str">
        <f>VLOOKUP(V2603,Attractions!C:G,4,0)</f>
        <v>Art Museums</v>
      </c>
    </row>
    <row r="2604" spans="1:23">
      <c r="A2604" t="s">
        <v>3000</v>
      </c>
      <c r="B2604" t="s">
        <v>2968</v>
      </c>
      <c r="C2604" t="s">
        <v>3026</v>
      </c>
      <c r="D2604">
        <v>4.3</v>
      </c>
      <c r="E2604">
        <v>64</v>
      </c>
      <c r="F2604">
        <v>1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1</v>
      </c>
      <c r="T2604">
        <v>0</v>
      </c>
      <c r="U2604" t="b">
        <f t="shared" si="81"/>
        <v>0</v>
      </c>
      <c r="V2604" t="str">
        <f t="shared" si="80"/>
        <v>Lucerne Town Hall</v>
      </c>
      <c r="W2604" s="1" t="str">
        <f>VLOOKUP(V2604,Attractions!C:G,4,0)</f>
        <v>Historic Sites • Points of Interest • Landmarks</v>
      </c>
    </row>
    <row r="2605" spans="1:23">
      <c r="A2605" t="s">
        <v>3000</v>
      </c>
      <c r="B2605" t="s">
        <v>2968</v>
      </c>
      <c r="C2605" t="s">
        <v>3027</v>
      </c>
      <c r="D2605">
        <v>4.3</v>
      </c>
      <c r="E2605">
        <v>28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1</v>
      </c>
      <c r="M2605">
        <v>1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 t="b">
        <f t="shared" si="81"/>
        <v>0</v>
      </c>
      <c r="V2605" t="str">
        <f t="shared" si="80"/>
        <v>Weekly Market Lucerne</v>
      </c>
      <c r="W2605" s="1" t="str">
        <f>VLOOKUP(V2605,Attractions!C:G,4,0)</f>
        <v>Flea • Street Markets • Farmers Markets</v>
      </c>
    </row>
    <row r="2606" spans="1:23">
      <c r="A2606" t="s">
        <v>3000</v>
      </c>
      <c r="B2606" t="s">
        <v>2968</v>
      </c>
      <c r="C2606" t="s">
        <v>3028</v>
      </c>
      <c r="D2606">
        <v>4.4000000000000004</v>
      </c>
      <c r="E2606">
        <v>1409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1</v>
      </c>
      <c r="M2606">
        <v>0</v>
      </c>
      <c r="N2606">
        <v>0</v>
      </c>
      <c r="O2606">
        <v>1</v>
      </c>
      <c r="P2606">
        <v>0</v>
      </c>
      <c r="Q2606">
        <v>0</v>
      </c>
      <c r="R2606">
        <v>0</v>
      </c>
      <c r="S2606">
        <v>0</v>
      </c>
      <c r="T2606">
        <v>0</v>
      </c>
      <c r="U2606" t="b">
        <f t="shared" si="81"/>
        <v>0</v>
      </c>
      <c r="V2606" t="str">
        <f t="shared" si="80"/>
        <v>Central Station (Lucerne)</v>
      </c>
      <c r="W2606" s="1" t="str">
        <f>VLOOKUP(V2606,Attractions!C:G,4,0)</f>
        <v>Speciality • Gift Shops • Rail Services</v>
      </c>
    </row>
    <row r="2607" spans="1:23">
      <c r="A2607" t="s">
        <v>3000</v>
      </c>
      <c r="B2607" t="s">
        <v>2968</v>
      </c>
      <c r="C2607" t="s">
        <v>3030</v>
      </c>
      <c r="D2607">
        <v>3.6</v>
      </c>
      <c r="E2607">
        <v>138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 t="b">
        <f t="shared" si="81"/>
        <v>0</v>
      </c>
      <c r="V2607" t="str">
        <f t="shared" si="80"/>
        <v>Grand Casino Lucerne</v>
      </c>
      <c r="W2607" s="1" t="str">
        <f>VLOOKUP(V2607,Attractions!C:G,4,0)</f>
        <v>Casinos</v>
      </c>
    </row>
    <row r="2608" spans="1:23">
      <c r="A2608" t="s">
        <v>3000</v>
      </c>
      <c r="B2608" t="s">
        <v>2968</v>
      </c>
      <c r="C2608" t="s">
        <v>3031</v>
      </c>
      <c r="D2608">
        <v>4.3</v>
      </c>
      <c r="E2608">
        <v>123</v>
      </c>
      <c r="F2608">
        <v>1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 t="b">
        <f t="shared" si="81"/>
        <v>0</v>
      </c>
      <c r="V2608" t="str">
        <f t="shared" si="80"/>
        <v>Needle Dam (Nadelwehr)</v>
      </c>
      <c r="W2608" s="1" t="str">
        <f>VLOOKUP(V2608,Attractions!C:G,4,0)</f>
        <v>Historic Sites • Piers • Boardwalks</v>
      </c>
    </row>
    <row r="2609" spans="1:23">
      <c r="A2609" t="s">
        <v>3000</v>
      </c>
      <c r="B2609" t="s">
        <v>2968</v>
      </c>
      <c r="C2609" t="s">
        <v>3033</v>
      </c>
      <c r="D2609">
        <v>4.0999999999999996</v>
      </c>
      <c r="E2609">
        <v>41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1</v>
      </c>
      <c r="P2609">
        <v>0</v>
      </c>
      <c r="Q2609">
        <v>0</v>
      </c>
      <c r="R2609">
        <v>0</v>
      </c>
      <c r="S2609">
        <v>0</v>
      </c>
      <c r="T2609">
        <v>0</v>
      </c>
      <c r="U2609" t="b">
        <f t="shared" si="81"/>
        <v>0</v>
      </c>
      <c r="V2609" t="str">
        <f t="shared" si="80"/>
        <v>Mount Pilatus (cogwheel train)</v>
      </c>
      <c r="W2609" s="1" t="str">
        <f>VLOOKUP(V2609,Attractions!C:G,4,0)</f>
        <v>Trams • Rail Services</v>
      </c>
    </row>
    <row r="2610" spans="1:23">
      <c r="A2610" t="s">
        <v>3000</v>
      </c>
      <c r="B2610" t="s">
        <v>2968</v>
      </c>
      <c r="C2610" t="s">
        <v>3035</v>
      </c>
      <c r="D2610">
        <v>4.3</v>
      </c>
      <c r="E2610">
        <v>78</v>
      </c>
      <c r="F2610">
        <v>0</v>
      </c>
      <c r="G2610">
        <v>1</v>
      </c>
      <c r="H2610">
        <v>0</v>
      </c>
      <c r="I2610">
        <v>1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1</v>
      </c>
      <c r="T2610">
        <v>0</v>
      </c>
      <c r="U2610" t="b">
        <f t="shared" si="81"/>
        <v>0</v>
      </c>
      <c r="V2610" t="str">
        <f t="shared" si="80"/>
        <v>Franciscan Church</v>
      </c>
      <c r="W2610" s="1" t="str">
        <f>VLOOKUP(V2610,Attractions!C:G,4,0)</f>
        <v>Churches • Cathedrals</v>
      </c>
    </row>
    <row r="2611" spans="1:23">
      <c r="A2611" t="s">
        <v>3000</v>
      </c>
      <c r="B2611" t="s">
        <v>2968</v>
      </c>
      <c r="C2611" t="s">
        <v>3036</v>
      </c>
      <c r="D2611">
        <v>4.7</v>
      </c>
      <c r="E2611">
        <v>6297</v>
      </c>
      <c r="F2611">
        <v>0</v>
      </c>
      <c r="G2611">
        <v>0</v>
      </c>
      <c r="H2611">
        <v>1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1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 t="b">
        <f t="shared" si="81"/>
        <v>0</v>
      </c>
      <c r="V2611" t="str">
        <f t="shared" si="80"/>
        <v>Pilatus (Summer Activities)</v>
      </c>
      <c r="W2611" s="1" t="str">
        <f>VLOOKUP(V2611,Attractions!C:G,4,0)</f>
        <v>Nature • Wildlife Areas • Ski • Snowboard Areas</v>
      </c>
    </row>
    <row r="2612" spans="1:23">
      <c r="A2612" t="s">
        <v>3037</v>
      </c>
      <c r="B2612" t="s">
        <v>2968</v>
      </c>
      <c r="C2612" t="s">
        <v>3038</v>
      </c>
      <c r="D2612">
        <v>4.5</v>
      </c>
      <c r="E2612">
        <v>2541</v>
      </c>
      <c r="F2612">
        <v>0</v>
      </c>
      <c r="G2612">
        <v>0</v>
      </c>
      <c r="H2612">
        <v>1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1</v>
      </c>
      <c r="S2612">
        <v>1</v>
      </c>
      <c r="T2612">
        <v>0</v>
      </c>
      <c r="U2612" t="b">
        <f t="shared" si="81"/>
        <v>0</v>
      </c>
      <c r="V2612" t="str">
        <f t="shared" si="80"/>
        <v>Harder Kulm</v>
      </c>
      <c r="W2612" s="1" t="str">
        <f>VLOOKUP(V2612,Attractions!C:G,4,0)</f>
        <v>Mountains • Lookouts</v>
      </c>
    </row>
    <row r="2613" spans="1:23">
      <c r="A2613" t="s">
        <v>3037</v>
      </c>
      <c r="B2613" t="s">
        <v>2968</v>
      </c>
      <c r="C2613" t="s">
        <v>3039</v>
      </c>
      <c r="D2613">
        <v>4.7</v>
      </c>
      <c r="E2613">
        <v>1147</v>
      </c>
      <c r="F2613">
        <v>0</v>
      </c>
      <c r="G2613">
        <v>0</v>
      </c>
      <c r="H2613">
        <v>1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 t="b">
        <f t="shared" si="81"/>
        <v>0</v>
      </c>
      <c r="V2613" t="str">
        <f t="shared" si="80"/>
        <v>Lauterbrunnen Valley</v>
      </c>
      <c r="W2613" s="1" t="str">
        <f>VLOOKUP(V2613,Attractions!C:G,4,0)</f>
        <v>Valleys • Waterfalls</v>
      </c>
    </row>
    <row r="2614" spans="1:23">
      <c r="A2614" t="s">
        <v>3037</v>
      </c>
      <c r="B2614" t="s">
        <v>2968</v>
      </c>
      <c r="C2614" t="s">
        <v>3041</v>
      </c>
      <c r="D2614">
        <v>4.5999999999999996</v>
      </c>
      <c r="E2614">
        <v>2156</v>
      </c>
      <c r="F2614">
        <v>0</v>
      </c>
      <c r="G2614">
        <v>0</v>
      </c>
      <c r="H2614">
        <v>1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 t="b">
        <f t="shared" si="81"/>
        <v>0</v>
      </c>
      <c r="V2614" t="str">
        <f t="shared" si="80"/>
        <v>Trümmelbachfälle</v>
      </c>
      <c r="W2614" s="1" t="str">
        <f>VLOOKUP(V2614,Attractions!C:G,4,0)</f>
        <v>Waterfalls</v>
      </c>
    </row>
    <row r="2615" spans="1:23">
      <c r="A2615" t="s">
        <v>3037</v>
      </c>
      <c r="B2615" t="s">
        <v>2968</v>
      </c>
      <c r="C2615" t="s">
        <v>3042</v>
      </c>
      <c r="D2615">
        <v>4.5</v>
      </c>
      <c r="E2615">
        <v>2656</v>
      </c>
      <c r="F2615">
        <v>0</v>
      </c>
      <c r="G2615">
        <v>0</v>
      </c>
      <c r="H2615">
        <v>1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1</v>
      </c>
      <c r="T2615">
        <v>0</v>
      </c>
      <c r="U2615" t="b">
        <f t="shared" si="81"/>
        <v>0</v>
      </c>
      <c r="V2615" t="str">
        <f t="shared" si="80"/>
        <v>Schilthorn - Piz Gloria</v>
      </c>
      <c r="W2615" s="1" t="str">
        <f>VLOOKUP(V2615,Attractions!C:G,4,0)</f>
        <v>Points of Interest • Landmarks • Lookouts</v>
      </c>
    </row>
    <row r="2616" spans="1:23">
      <c r="A2616" t="s">
        <v>3037</v>
      </c>
      <c r="B2616" t="s">
        <v>2968</v>
      </c>
      <c r="C2616" t="s">
        <v>3043</v>
      </c>
      <c r="D2616">
        <v>4.7</v>
      </c>
      <c r="E2616">
        <v>886</v>
      </c>
      <c r="F2616">
        <v>0</v>
      </c>
      <c r="G2616">
        <v>0</v>
      </c>
      <c r="H2616">
        <v>1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 t="b">
        <f t="shared" si="81"/>
        <v>0</v>
      </c>
      <c r="V2616" t="str">
        <f t="shared" si="80"/>
        <v>Lake Thun</v>
      </c>
      <c r="W2616" s="1" t="str">
        <f>VLOOKUP(V2616,Attractions!C:G,4,0)</f>
        <v>Bodies of Water</v>
      </c>
    </row>
    <row r="2617" spans="1:23">
      <c r="A2617" t="s">
        <v>3037</v>
      </c>
      <c r="B2617" t="s">
        <v>2968</v>
      </c>
      <c r="C2617" t="s">
        <v>3044</v>
      </c>
      <c r="D2617">
        <v>4.5999999999999996</v>
      </c>
      <c r="E2617">
        <v>521</v>
      </c>
      <c r="F2617">
        <v>0</v>
      </c>
      <c r="G2617">
        <v>0</v>
      </c>
      <c r="H2617">
        <v>1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1</v>
      </c>
      <c r="T2617">
        <v>0</v>
      </c>
      <c r="U2617" t="b">
        <f t="shared" si="81"/>
        <v>0</v>
      </c>
      <c r="V2617" t="str">
        <f t="shared" si="80"/>
        <v>First Cliff Walk by Tissot</v>
      </c>
      <c r="W2617" s="1" t="str">
        <f>VLOOKUP(V2617,Attractions!C:G,4,0)</f>
        <v>Points of Interest • Landmarks • Lookouts</v>
      </c>
    </row>
    <row r="2618" spans="1:23">
      <c r="A2618" t="s">
        <v>3037</v>
      </c>
      <c r="B2618" t="s">
        <v>2968</v>
      </c>
      <c r="C2618" t="s">
        <v>3045</v>
      </c>
      <c r="D2618">
        <v>4.5999999999999996</v>
      </c>
      <c r="E2618">
        <v>682</v>
      </c>
      <c r="F2618">
        <v>0</v>
      </c>
      <c r="G2618">
        <v>0</v>
      </c>
      <c r="H2618">
        <v>1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 t="b">
        <f t="shared" si="81"/>
        <v>0</v>
      </c>
      <c r="V2618" t="str">
        <f t="shared" si="80"/>
        <v>Lake Bachalpsee</v>
      </c>
      <c r="W2618" s="1" t="str">
        <f>VLOOKUP(V2618,Attractions!C:G,4,0)</f>
        <v>Bodies of Water</v>
      </c>
    </row>
    <row r="2619" spans="1:23">
      <c r="A2619" t="s">
        <v>3037</v>
      </c>
      <c r="B2619" t="s">
        <v>2968</v>
      </c>
      <c r="C2619" t="s">
        <v>3046</v>
      </c>
      <c r="D2619">
        <v>4.5999999999999996</v>
      </c>
      <c r="E2619">
        <v>789</v>
      </c>
      <c r="F2619">
        <v>1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 t="b">
        <f t="shared" si="81"/>
        <v>0</v>
      </c>
      <c r="V2619" t="str">
        <f t="shared" si="80"/>
        <v>Aare Gorge</v>
      </c>
      <c r="W2619" s="1" t="str">
        <f>VLOOKUP(V2619,Attractions!C:G,4,0)</f>
        <v>Historic Walking Areas</v>
      </c>
    </row>
    <row r="2620" spans="1:23">
      <c r="A2620" t="s">
        <v>3037</v>
      </c>
      <c r="B2620" t="s">
        <v>2968</v>
      </c>
      <c r="C2620" t="s">
        <v>3047</v>
      </c>
      <c r="D2620">
        <v>4.7</v>
      </c>
      <c r="E2620">
        <v>477</v>
      </c>
      <c r="F2620">
        <v>0</v>
      </c>
      <c r="G2620">
        <v>0</v>
      </c>
      <c r="H2620">
        <v>1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1</v>
      </c>
      <c r="S2620">
        <v>0</v>
      </c>
      <c r="T2620">
        <v>0</v>
      </c>
      <c r="U2620" t="b">
        <f t="shared" si="81"/>
        <v>0</v>
      </c>
      <c r="V2620" t="str">
        <f t="shared" si="80"/>
        <v>Lauterbrunnen</v>
      </c>
      <c r="W2620" s="1" t="str">
        <f>VLOOKUP(V2620,Attractions!C:G,4,0)</f>
        <v>Mountains • Valleys</v>
      </c>
    </row>
    <row r="2621" spans="1:23">
      <c r="A2621" t="s">
        <v>3037</v>
      </c>
      <c r="B2621" t="s">
        <v>2968</v>
      </c>
      <c r="C2621" t="s">
        <v>3049</v>
      </c>
      <c r="D2621">
        <v>4.7</v>
      </c>
      <c r="E2621">
        <v>413</v>
      </c>
      <c r="F2621">
        <v>0</v>
      </c>
      <c r="G2621">
        <v>0</v>
      </c>
      <c r="H2621">
        <v>1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 t="b">
        <f t="shared" si="81"/>
        <v>0</v>
      </c>
      <c r="V2621" t="str">
        <f t="shared" si="80"/>
        <v>Reichenbach Falls</v>
      </c>
      <c r="W2621" s="1" t="str">
        <f>VLOOKUP(V2621,Attractions!C:G,4,0)</f>
        <v>Waterfalls</v>
      </c>
    </row>
    <row r="2622" spans="1:23">
      <c r="A2622" t="s">
        <v>3037</v>
      </c>
      <c r="B2622" t="s">
        <v>2968</v>
      </c>
      <c r="C2622" t="s">
        <v>3050</v>
      </c>
      <c r="D2622">
        <v>4.7</v>
      </c>
      <c r="E2622">
        <v>462</v>
      </c>
      <c r="F2622">
        <v>0</v>
      </c>
      <c r="G2622">
        <v>0</v>
      </c>
      <c r="H2622">
        <v>1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1</v>
      </c>
      <c r="S2622">
        <v>0</v>
      </c>
      <c r="T2622">
        <v>0</v>
      </c>
      <c r="U2622" t="b">
        <f t="shared" si="81"/>
        <v>0</v>
      </c>
      <c r="V2622" t="str">
        <f t="shared" si="80"/>
        <v>Jungfraujoch Sphinx Observatory</v>
      </c>
      <c r="W2622" s="1" t="str">
        <f>VLOOKUP(V2622,Attractions!C:G,4,0)</f>
        <v>Hiking Trails</v>
      </c>
    </row>
    <row r="2623" spans="1:23">
      <c r="A2623" t="s">
        <v>3037</v>
      </c>
      <c r="B2623" t="s">
        <v>2968</v>
      </c>
      <c r="C2623" t="s">
        <v>3051</v>
      </c>
      <c r="D2623">
        <v>4.8</v>
      </c>
      <c r="E2623">
        <v>490</v>
      </c>
      <c r="F2623">
        <v>0</v>
      </c>
      <c r="G2623">
        <v>0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1</v>
      </c>
      <c r="S2623">
        <v>0</v>
      </c>
      <c r="T2623">
        <v>0</v>
      </c>
      <c r="U2623" t="b">
        <f t="shared" si="81"/>
        <v>0</v>
      </c>
      <c r="V2623" t="str">
        <f t="shared" si="80"/>
        <v>Schreckhorn</v>
      </c>
      <c r="W2623" s="1" t="str">
        <f>VLOOKUP(V2623,Attractions!C:G,4,0)</f>
        <v>Mountains • Hiking Trails</v>
      </c>
    </row>
    <row r="2624" spans="1:23">
      <c r="A2624" t="s">
        <v>3037</v>
      </c>
      <c r="B2624" t="s">
        <v>2968</v>
      </c>
      <c r="C2624" t="s">
        <v>3053</v>
      </c>
      <c r="D2624">
        <v>4.9000000000000004</v>
      </c>
      <c r="E2624">
        <v>163</v>
      </c>
      <c r="F2624">
        <v>0</v>
      </c>
      <c r="G2624">
        <v>0</v>
      </c>
      <c r="H2624">
        <v>1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1</v>
      </c>
      <c r="S2624">
        <v>0</v>
      </c>
      <c r="T2624">
        <v>0</v>
      </c>
      <c r="U2624" t="b">
        <f t="shared" si="81"/>
        <v>0</v>
      </c>
      <c r="V2624" t="str">
        <f t="shared" si="80"/>
        <v>First Cliff Walk</v>
      </c>
      <c r="W2624" s="1" t="str">
        <f>VLOOKUP(V2624,Attractions!C:G,4,0)</f>
        <v>Hiking Trails</v>
      </c>
    </row>
    <row r="2625" spans="1:23">
      <c r="A2625" t="s">
        <v>3037</v>
      </c>
      <c r="B2625" t="s">
        <v>2968</v>
      </c>
      <c r="C2625" t="s">
        <v>3054</v>
      </c>
      <c r="D2625">
        <v>4.7</v>
      </c>
      <c r="E2625">
        <v>640</v>
      </c>
      <c r="F2625">
        <v>0</v>
      </c>
      <c r="G2625">
        <v>0</v>
      </c>
      <c r="H2625">
        <v>1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 t="b">
        <f t="shared" si="81"/>
        <v>0</v>
      </c>
      <c r="V2625" t="str">
        <f t="shared" si="80"/>
        <v>Männlichen</v>
      </c>
      <c r="W2625" s="1" t="str">
        <f>VLOOKUP(V2625,Attractions!C:G,4,0)</f>
        <v>Ski • Snowboard Areas</v>
      </c>
    </row>
    <row r="2626" spans="1:23">
      <c r="A2626" t="s">
        <v>3037</v>
      </c>
      <c r="B2626" t="s">
        <v>2968</v>
      </c>
      <c r="C2626" t="s">
        <v>3055</v>
      </c>
      <c r="D2626">
        <v>4.5</v>
      </c>
      <c r="E2626">
        <v>706</v>
      </c>
      <c r="F2626">
        <v>0</v>
      </c>
      <c r="G2626">
        <v>0</v>
      </c>
      <c r="H2626">
        <v>1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 t="b">
        <f t="shared" si="81"/>
        <v>0</v>
      </c>
      <c r="V2626" t="str">
        <f t="shared" ref="V2626:V2689" si="82">C2626</f>
        <v>Giessbach Falls</v>
      </c>
      <c r="W2626" s="1" t="str">
        <f>VLOOKUP(V2626,Attractions!C:G,4,0)</f>
        <v>Waterfalls</v>
      </c>
    </row>
    <row r="2627" spans="1:23">
      <c r="A2627" t="s">
        <v>3037</v>
      </c>
      <c r="B2627" t="s">
        <v>2968</v>
      </c>
      <c r="C2627" t="s">
        <v>3056</v>
      </c>
      <c r="D2627">
        <v>4.3</v>
      </c>
      <c r="E2627">
        <v>306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1</v>
      </c>
      <c r="P2627">
        <v>0</v>
      </c>
      <c r="Q2627">
        <v>0</v>
      </c>
      <c r="R2627">
        <v>0</v>
      </c>
      <c r="S2627">
        <v>0</v>
      </c>
      <c r="T2627">
        <v>0</v>
      </c>
      <c r="U2627" t="b">
        <f t="shared" ref="U2627:U2690" si="83">IF(AND(F2627=0,G2627=0,H2627=0,I2627=0,J2627=0,L2627=0,M2627=0,N2627=0,O2627=0,P2627=0,Q2627=0,R2627=0,S2627=0,K2627=0),TRUE,FALSE)</f>
        <v>0</v>
      </c>
      <c r="V2627" t="str">
        <f t="shared" si="82"/>
        <v>Pfingstegg Cable Car</v>
      </c>
      <c r="W2627" s="1" t="str">
        <f>VLOOKUP(V2627,Attractions!C:G,4,0)</f>
        <v>Trams</v>
      </c>
    </row>
    <row r="2628" spans="1:23">
      <c r="A2628" t="s">
        <v>3037</v>
      </c>
      <c r="B2628" t="s">
        <v>2968</v>
      </c>
      <c r="C2628" t="s">
        <v>3057</v>
      </c>
      <c r="D2628">
        <v>4.5999999999999996</v>
      </c>
      <c r="E2628">
        <v>554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1</v>
      </c>
      <c r="P2628">
        <v>0</v>
      </c>
      <c r="Q2628">
        <v>0</v>
      </c>
      <c r="R2628">
        <v>0</v>
      </c>
      <c r="S2628">
        <v>0</v>
      </c>
      <c r="T2628">
        <v>0</v>
      </c>
      <c r="U2628" t="b">
        <f t="shared" si="83"/>
        <v>0</v>
      </c>
      <c r="V2628" t="str">
        <f t="shared" si="82"/>
        <v>Brienzer Rothorn Bahn</v>
      </c>
      <c r="W2628" s="1" t="str">
        <f>VLOOKUP(V2628,Attractions!C:G,4,0)</f>
        <v>Scenic Railroads</v>
      </c>
    </row>
    <row r="2629" spans="1:23">
      <c r="A2629" t="s">
        <v>3037</v>
      </c>
      <c r="B2629" t="s">
        <v>2968</v>
      </c>
      <c r="C2629" t="s">
        <v>3058</v>
      </c>
      <c r="D2629">
        <v>4.5</v>
      </c>
      <c r="E2629">
        <v>662</v>
      </c>
      <c r="F2629">
        <v>0</v>
      </c>
      <c r="G2629">
        <v>0</v>
      </c>
      <c r="H2629">
        <v>1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1</v>
      </c>
      <c r="S2629">
        <v>0</v>
      </c>
      <c r="T2629">
        <v>0</v>
      </c>
      <c r="U2629" t="b">
        <f t="shared" si="83"/>
        <v>0</v>
      </c>
      <c r="V2629" t="str">
        <f t="shared" si="82"/>
        <v>Mount Eiger</v>
      </c>
      <c r="W2629" s="1" t="str">
        <f>VLOOKUP(V2629,Attractions!C:G,4,0)</f>
        <v>Mountains</v>
      </c>
    </row>
    <row r="2630" spans="1:23">
      <c r="A2630" t="s">
        <v>3037</v>
      </c>
      <c r="B2630" t="s">
        <v>2968</v>
      </c>
      <c r="C2630" t="s">
        <v>3059</v>
      </c>
      <c r="D2630">
        <v>4.7</v>
      </c>
      <c r="E2630">
        <v>745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1</v>
      </c>
      <c r="P2630">
        <v>0</v>
      </c>
      <c r="Q2630">
        <v>0</v>
      </c>
      <c r="R2630">
        <v>0</v>
      </c>
      <c r="S2630">
        <v>0</v>
      </c>
      <c r="T2630">
        <v>0</v>
      </c>
      <c r="U2630" t="b">
        <f t="shared" si="83"/>
        <v>0</v>
      </c>
      <c r="V2630" t="str">
        <f t="shared" si="82"/>
        <v>Jungfraujoch - Top of Europe</v>
      </c>
      <c r="W2630" s="1" t="str">
        <f>VLOOKUP(V2630,Attractions!C:G,4,0)</f>
        <v>Trams</v>
      </c>
    </row>
    <row r="2631" spans="1:23">
      <c r="A2631" t="s">
        <v>3037</v>
      </c>
      <c r="B2631" t="s">
        <v>2968</v>
      </c>
      <c r="C2631" t="s">
        <v>3060</v>
      </c>
      <c r="D2631">
        <v>4.5999999999999996</v>
      </c>
      <c r="E2631">
        <v>508</v>
      </c>
      <c r="F2631">
        <v>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 t="b">
        <f t="shared" si="83"/>
        <v>0</v>
      </c>
      <c r="V2631" t="str">
        <f t="shared" si="82"/>
        <v>Lauterbrunnen (Village)</v>
      </c>
      <c r="W2631" s="1" t="str">
        <f>VLOOKUP(V2631,Attractions!C:G,4,0)</f>
        <v>Historic Walking Areas</v>
      </c>
    </row>
    <row r="2632" spans="1:23">
      <c r="A2632" t="s">
        <v>3037</v>
      </c>
      <c r="B2632" t="s">
        <v>2968</v>
      </c>
      <c r="C2632" t="s">
        <v>3061</v>
      </c>
      <c r="D2632">
        <v>4.3</v>
      </c>
      <c r="E2632">
        <v>435</v>
      </c>
      <c r="F2632">
        <v>0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 t="b">
        <f t="shared" si="83"/>
        <v>0</v>
      </c>
      <c r="V2632" t="str">
        <f t="shared" si="82"/>
        <v>Reichenbach Falls (Sherlock Holmes)</v>
      </c>
      <c r="W2632" s="1" t="str">
        <f>VLOOKUP(V2632,Attractions!C:G,4,0)</f>
        <v>Waterfalls</v>
      </c>
    </row>
    <row r="2633" spans="1:23">
      <c r="A2633" t="s">
        <v>3037</v>
      </c>
      <c r="B2633" t="s">
        <v>2968</v>
      </c>
      <c r="C2633" t="s">
        <v>3062</v>
      </c>
      <c r="D2633">
        <v>4.2</v>
      </c>
      <c r="E2633">
        <v>203</v>
      </c>
      <c r="F2633">
        <v>0</v>
      </c>
      <c r="G2633">
        <v>0</v>
      </c>
      <c r="H2633">
        <v>1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 t="b">
        <f t="shared" si="83"/>
        <v>0</v>
      </c>
      <c r="V2633" t="str">
        <f t="shared" si="82"/>
        <v>Gletscherschlucht Grindelwald</v>
      </c>
      <c r="W2633" s="1" t="str">
        <f>VLOOKUP(V2633,Attractions!C:G,4,0)</f>
        <v>Canyons</v>
      </c>
    </row>
    <row r="2634" spans="1:23">
      <c r="A2634" t="s">
        <v>3037</v>
      </c>
      <c r="B2634" t="s">
        <v>2968</v>
      </c>
      <c r="C2634" t="s">
        <v>3063</v>
      </c>
      <c r="D2634">
        <v>4.9000000000000004</v>
      </c>
      <c r="E2634">
        <v>301</v>
      </c>
      <c r="F2634">
        <v>0</v>
      </c>
      <c r="G2634">
        <v>0</v>
      </c>
      <c r="H2634">
        <v>1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 t="b">
        <f t="shared" si="83"/>
        <v>0</v>
      </c>
      <c r="V2634" t="str">
        <f t="shared" si="82"/>
        <v>Aletsch Glacier</v>
      </c>
      <c r="W2634" s="1" t="str">
        <f>VLOOKUP(V2634,Attractions!C:G,4,0)</f>
        <v>Geologic Formations</v>
      </c>
    </row>
    <row r="2635" spans="1:23">
      <c r="A2635" t="s">
        <v>3037</v>
      </c>
      <c r="B2635" t="s">
        <v>2968</v>
      </c>
      <c r="C2635" t="s">
        <v>3064</v>
      </c>
      <c r="D2635">
        <v>4.2</v>
      </c>
      <c r="E2635">
        <v>480</v>
      </c>
      <c r="F2635">
        <v>0</v>
      </c>
      <c r="G2635">
        <v>0</v>
      </c>
      <c r="H2635">
        <v>1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 t="b">
        <f t="shared" si="83"/>
        <v>0</v>
      </c>
      <c r="V2635" t="str">
        <f t="shared" si="82"/>
        <v>St. Beatus Caves</v>
      </c>
      <c r="W2635" s="1" t="str">
        <f>VLOOKUP(V2635,Attractions!C:G,4,0)</f>
        <v>Caverns • Caves</v>
      </c>
    </row>
    <row r="2636" spans="1:23">
      <c r="A2636" t="s">
        <v>3037</v>
      </c>
      <c r="B2636" t="s">
        <v>2968</v>
      </c>
      <c r="C2636" t="s">
        <v>3065</v>
      </c>
      <c r="D2636">
        <v>4.8</v>
      </c>
      <c r="E2636">
        <v>101</v>
      </c>
      <c r="F2636">
        <v>0</v>
      </c>
      <c r="G2636">
        <v>0</v>
      </c>
      <c r="H2636">
        <v>1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1</v>
      </c>
      <c r="S2636">
        <v>0</v>
      </c>
      <c r="T2636">
        <v>0</v>
      </c>
      <c r="U2636" t="b">
        <f t="shared" si="83"/>
        <v>0</v>
      </c>
      <c r="V2636" t="str">
        <f t="shared" si="82"/>
        <v>Eiger Trail</v>
      </c>
      <c r="W2636" s="1" t="str">
        <f>VLOOKUP(V2636,Attractions!C:G,4,0)</f>
        <v>Hiking Trails</v>
      </c>
    </row>
    <row r="2637" spans="1:23">
      <c r="A2637" t="s">
        <v>3037</v>
      </c>
      <c r="B2637" t="s">
        <v>2968</v>
      </c>
      <c r="C2637" t="s">
        <v>3066</v>
      </c>
      <c r="D2637">
        <v>4.5</v>
      </c>
      <c r="E2637">
        <v>270</v>
      </c>
      <c r="F2637">
        <v>0</v>
      </c>
      <c r="G2637">
        <v>0</v>
      </c>
      <c r="H2637">
        <v>1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1</v>
      </c>
      <c r="S2637">
        <v>0</v>
      </c>
      <c r="T2637">
        <v>0</v>
      </c>
      <c r="U2637" t="b">
        <f t="shared" si="83"/>
        <v>0</v>
      </c>
      <c r="V2637" t="str">
        <f t="shared" si="82"/>
        <v>Schynige Platte</v>
      </c>
      <c r="W2637" s="1" t="str">
        <f>VLOOKUP(V2637,Attractions!C:G,4,0)</f>
        <v>Mountains</v>
      </c>
    </row>
    <row r="2638" spans="1:23">
      <c r="A2638" t="s">
        <v>3037</v>
      </c>
      <c r="B2638" t="s">
        <v>2968</v>
      </c>
      <c r="C2638" t="s">
        <v>3067</v>
      </c>
      <c r="D2638">
        <v>4.4000000000000004</v>
      </c>
      <c r="E2638">
        <v>284</v>
      </c>
      <c r="F2638">
        <v>0</v>
      </c>
      <c r="G2638">
        <v>0</v>
      </c>
      <c r="H2638">
        <v>1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1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 t="b">
        <f t="shared" si="83"/>
        <v>0</v>
      </c>
      <c r="V2638" t="str">
        <f t="shared" si="82"/>
        <v>Grosse Scheidegg</v>
      </c>
      <c r="W2638" s="1" t="str">
        <f>VLOOKUP(V2638,Attractions!C:G,4,0)</f>
        <v>Ski • Snowboard Areas</v>
      </c>
    </row>
    <row r="2639" spans="1:23">
      <c r="A2639" t="s">
        <v>3037</v>
      </c>
      <c r="B2639" t="s">
        <v>2968</v>
      </c>
      <c r="C2639" t="s">
        <v>3068</v>
      </c>
      <c r="D2639">
        <v>4.7</v>
      </c>
      <c r="E2639">
        <v>200</v>
      </c>
      <c r="F2639">
        <v>0</v>
      </c>
      <c r="G2639">
        <v>0</v>
      </c>
      <c r="H2639">
        <v>1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1</v>
      </c>
      <c r="S2639">
        <v>1</v>
      </c>
      <c r="T2639">
        <v>0</v>
      </c>
      <c r="U2639" t="b">
        <f t="shared" si="83"/>
        <v>0</v>
      </c>
      <c r="V2639" t="str">
        <f t="shared" si="82"/>
        <v>Birg (Thrill Walk)</v>
      </c>
      <c r="W2639" s="1" t="str">
        <f>VLOOKUP(V2639,Attractions!C:G,4,0)</f>
        <v>Lookouts • Hiking Trails</v>
      </c>
    </row>
    <row r="2640" spans="1:23">
      <c r="A2640" t="s">
        <v>3037</v>
      </c>
      <c r="B2640" t="s">
        <v>2968</v>
      </c>
      <c r="C2640" t="s">
        <v>3069</v>
      </c>
      <c r="D2640">
        <v>4.2</v>
      </c>
      <c r="E2640">
        <v>205</v>
      </c>
      <c r="F2640">
        <v>0</v>
      </c>
      <c r="G2640">
        <v>0</v>
      </c>
      <c r="H2640">
        <v>1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 t="b">
        <f t="shared" si="83"/>
        <v>0</v>
      </c>
      <c r="V2640" t="str">
        <f t="shared" si="82"/>
        <v>Höhematte Park</v>
      </c>
      <c r="W2640" s="1" t="str">
        <f>VLOOKUP(V2640,Attractions!C:G,4,0)</f>
        <v>Parks</v>
      </c>
    </row>
    <row r="2641" spans="1:23">
      <c r="A2641" t="s">
        <v>3037</v>
      </c>
      <c r="B2641" t="s">
        <v>2968</v>
      </c>
      <c r="C2641" t="s">
        <v>3070</v>
      </c>
      <c r="D2641">
        <v>4.7</v>
      </c>
      <c r="E2641">
        <v>92</v>
      </c>
      <c r="F2641">
        <v>0</v>
      </c>
      <c r="G2641">
        <v>0</v>
      </c>
      <c r="H2641">
        <v>1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 t="b">
        <f t="shared" si="83"/>
        <v>0</v>
      </c>
      <c r="V2641" t="str">
        <f t="shared" si="82"/>
        <v>Lauterbrunnen (Waterfalls)</v>
      </c>
      <c r="W2641" s="1" t="str">
        <f>VLOOKUP(V2641,Attractions!C:G,4,0)</f>
        <v>Geologic Formations • Waterfalls</v>
      </c>
    </row>
    <row r="2642" spans="1:23">
      <c r="A2642" t="s">
        <v>3072</v>
      </c>
      <c r="B2642" t="s">
        <v>2968</v>
      </c>
      <c r="C2642" t="s">
        <v>3073</v>
      </c>
      <c r="D2642">
        <v>4.5999999999999996</v>
      </c>
      <c r="E2642">
        <v>7757</v>
      </c>
      <c r="F2642">
        <v>0</v>
      </c>
      <c r="G2642">
        <v>0</v>
      </c>
      <c r="H2642">
        <v>1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 t="b">
        <f t="shared" si="83"/>
        <v>0</v>
      </c>
      <c r="V2642" t="str">
        <f t="shared" si="82"/>
        <v>Lake Geneva</v>
      </c>
      <c r="W2642" s="1" t="str">
        <f>VLOOKUP(V2642,Attractions!C:G,4,0)</f>
        <v>Bodies of Water</v>
      </c>
    </row>
    <row r="2643" spans="1:23">
      <c r="A2643" t="s">
        <v>3072</v>
      </c>
      <c r="B2643" t="s">
        <v>2968</v>
      </c>
      <c r="C2643" t="s">
        <v>3074</v>
      </c>
      <c r="D2643">
        <v>4.4000000000000004</v>
      </c>
      <c r="E2643">
        <v>1708</v>
      </c>
      <c r="F2643">
        <v>0</v>
      </c>
      <c r="G2643">
        <v>0</v>
      </c>
      <c r="H2643">
        <v>0</v>
      </c>
      <c r="I2643">
        <v>0</v>
      </c>
      <c r="J2643">
        <v>1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1</v>
      </c>
      <c r="Q2643">
        <v>0</v>
      </c>
      <c r="R2643">
        <v>0</v>
      </c>
      <c r="S2643">
        <v>0</v>
      </c>
      <c r="T2643">
        <v>0</v>
      </c>
      <c r="U2643" t="b">
        <f t="shared" si="83"/>
        <v>0</v>
      </c>
      <c r="V2643" t="str">
        <f t="shared" si="82"/>
        <v>CERN</v>
      </c>
      <c r="W2643" s="1" t="str">
        <f>VLOOKUP(V2643,Attractions!C:G,4,0)</f>
        <v>Science Museums</v>
      </c>
    </row>
    <row r="2644" spans="1:23">
      <c r="A2644" t="s">
        <v>3072</v>
      </c>
      <c r="B2644" t="s">
        <v>2968</v>
      </c>
      <c r="C2644" t="s">
        <v>3075</v>
      </c>
      <c r="D2644">
        <v>4.4000000000000004</v>
      </c>
      <c r="E2644">
        <v>1443</v>
      </c>
      <c r="F2644">
        <v>0</v>
      </c>
      <c r="G2644">
        <v>0</v>
      </c>
      <c r="H2644">
        <v>0</v>
      </c>
      <c r="I2644">
        <v>0</v>
      </c>
      <c r="J2644">
        <v>1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 t="b">
        <f t="shared" si="83"/>
        <v>0</v>
      </c>
      <c r="V2644" t="str">
        <f t="shared" si="82"/>
        <v>Patek Philippe Museum</v>
      </c>
      <c r="W2644" s="1" t="str">
        <f>VLOOKUP(V2644,Attractions!C:G,4,0)</f>
        <v>Speciality Museums</v>
      </c>
    </row>
    <row r="2645" spans="1:23">
      <c r="A2645" t="s">
        <v>3072</v>
      </c>
      <c r="B2645" t="s">
        <v>2968</v>
      </c>
      <c r="C2645" t="s">
        <v>3076</v>
      </c>
      <c r="D2645">
        <v>4.2</v>
      </c>
      <c r="E2645">
        <v>5898</v>
      </c>
      <c r="F2645">
        <v>0</v>
      </c>
      <c r="G2645">
        <v>0</v>
      </c>
      <c r="H2645">
        <v>0</v>
      </c>
      <c r="I2645">
        <v>1</v>
      </c>
      <c r="J2645">
        <v>0</v>
      </c>
      <c r="K2645">
        <v>0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 t="b">
        <f t="shared" si="83"/>
        <v>0</v>
      </c>
      <c r="V2645" t="str">
        <f t="shared" si="82"/>
        <v>Jet d'Eau</v>
      </c>
      <c r="W2645" s="1" t="str">
        <f>VLOOKUP(V2645,Attractions!C:G,4,0)</f>
        <v>Fountains</v>
      </c>
    </row>
    <row r="2646" spans="1:23">
      <c r="A2646" t="s">
        <v>3072</v>
      </c>
      <c r="B2646" t="s">
        <v>2968</v>
      </c>
      <c r="C2646" t="s">
        <v>3077</v>
      </c>
      <c r="D2646">
        <v>4.3</v>
      </c>
      <c r="E2646">
        <v>3008</v>
      </c>
      <c r="F2646">
        <v>0</v>
      </c>
      <c r="G2646">
        <v>1</v>
      </c>
      <c r="H2646">
        <v>0</v>
      </c>
      <c r="I2646">
        <v>1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 t="b">
        <f t="shared" si="83"/>
        <v>0</v>
      </c>
      <c r="V2646" t="str">
        <f t="shared" si="82"/>
        <v>St. Pierre Cathedral</v>
      </c>
      <c r="W2646" s="1" t="str">
        <f>VLOOKUP(V2646,Attractions!C:G,4,0)</f>
        <v>Architectural Buildings • Religious Sites</v>
      </c>
    </row>
    <row r="2647" spans="1:23">
      <c r="A2647" t="s">
        <v>3072</v>
      </c>
      <c r="B2647" t="s">
        <v>2968</v>
      </c>
      <c r="C2647" t="s">
        <v>3078</v>
      </c>
      <c r="D2647">
        <v>4.2</v>
      </c>
      <c r="E2647">
        <v>1598</v>
      </c>
      <c r="F2647">
        <v>1</v>
      </c>
      <c r="G2647">
        <v>0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1</v>
      </c>
      <c r="T2647">
        <v>0</v>
      </c>
      <c r="U2647" t="b">
        <f t="shared" si="83"/>
        <v>0</v>
      </c>
      <c r="V2647" t="str">
        <f t="shared" si="82"/>
        <v>Palais des Nations</v>
      </c>
      <c r="W2647" s="1" t="str">
        <f>VLOOKUP(V2647,Attractions!C:G,4,0)</f>
        <v>Points of Interest • Landmarks • Government Buildings</v>
      </c>
    </row>
    <row r="2648" spans="1:23">
      <c r="A2648" t="s">
        <v>3072</v>
      </c>
      <c r="B2648" t="s">
        <v>2968</v>
      </c>
      <c r="C2648" t="s">
        <v>3079</v>
      </c>
      <c r="D2648">
        <v>4.3</v>
      </c>
      <c r="E2648">
        <v>1362</v>
      </c>
      <c r="F2648">
        <v>0</v>
      </c>
      <c r="G2648">
        <v>0</v>
      </c>
      <c r="H2648">
        <v>1</v>
      </c>
      <c r="I2648">
        <v>0</v>
      </c>
      <c r="J2648">
        <v>0</v>
      </c>
      <c r="K2648">
        <v>1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0</v>
      </c>
      <c r="T2648">
        <v>0</v>
      </c>
      <c r="U2648" t="b">
        <f t="shared" si="83"/>
        <v>0</v>
      </c>
      <c r="V2648" t="str">
        <f t="shared" si="82"/>
        <v>Bains des Paquis</v>
      </c>
      <c r="W2648" s="1" t="str">
        <f>VLOOKUP(V2648,Attractions!C:G,4,0)</f>
        <v>Beaches • Beach • Pool Clubs</v>
      </c>
    </row>
    <row r="2649" spans="1:23">
      <c r="A2649" t="s">
        <v>3072</v>
      </c>
      <c r="B2649" t="s">
        <v>2968</v>
      </c>
      <c r="C2649" t="s">
        <v>3080</v>
      </c>
      <c r="D2649">
        <v>4.5</v>
      </c>
      <c r="E2649">
        <v>779</v>
      </c>
      <c r="F2649">
        <v>0</v>
      </c>
      <c r="G2649">
        <v>0</v>
      </c>
      <c r="H2649">
        <v>1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1</v>
      </c>
      <c r="T2649">
        <v>0</v>
      </c>
      <c r="U2649" t="b">
        <f t="shared" si="83"/>
        <v>0</v>
      </c>
      <c r="V2649" t="str">
        <f t="shared" si="82"/>
        <v>Parc des Bastions (Reformation Wall)</v>
      </c>
      <c r="W2649" s="1" t="str">
        <f>VLOOKUP(V2649,Attractions!C:G,4,0)</f>
        <v>Points of Interest • Landmarks • Gardens</v>
      </c>
    </row>
    <row r="2650" spans="1:23">
      <c r="A2650" t="s">
        <v>3072</v>
      </c>
      <c r="B2650" t="s">
        <v>2968</v>
      </c>
      <c r="C2650" t="s">
        <v>3082</v>
      </c>
      <c r="D2650">
        <v>4.4000000000000004</v>
      </c>
      <c r="E2650">
        <v>712</v>
      </c>
      <c r="F2650">
        <v>0</v>
      </c>
      <c r="G2650">
        <v>0</v>
      </c>
      <c r="H2650">
        <v>1</v>
      </c>
      <c r="I2650">
        <v>0</v>
      </c>
      <c r="J2650">
        <v>1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 t="b">
        <f t="shared" si="83"/>
        <v>0</v>
      </c>
      <c r="V2650" t="str">
        <f t="shared" si="82"/>
        <v>Natural History Museum (Museum d'Histoire Naturelle)</v>
      </c>
      <c r="W2650" s="1" t="str">
        <f>VLOOKUP(V2650,Attractions!C:G,4,0)</f>
        <v>Natural History Museums</v>
      </c>
    </row>
    <row r="2651" spans="1:23">
      <c r="A2651" t="s">
        <v>3072</v>
      </c>
      <c r="B2651" t="s">
        <v>2968</v>
      </c>
      <c r="C2651" t="s">
        <v>3083</v>
      </c>
      <c r="D2651">
        <v>4.2</v>
      </c>
      <c r="E2651">
        <v>976</v>
      </c>
      <c r="F2651">
        <v>0</v>
      </c>
      <c r="G2651">
        <v>0</v>
      </c>
      <c r="H2651">
        <v>0</v>
      </c>
      <c r="I2651">
        <v>0</v>
      </c>
      <c r="J2651">
        <v>1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 t="b">
        <f t="shared" si="83"/>
        <v>0</v>
      </c>
      <c r="V2651" t="str">
        <f t="shared" si="82"/>
        <v>International Red Cross and Red Crescent Museum</v>
      </c>
      <c r="W2651" s="1" t="str">
        <f>VLOOKUP(V2651,Attractions!C:G,4,0)</f>
        <v>Speciality Museums</v>
      </c>
    </row>
    <row r="2652" spans="1:23">
      <c r="A2652" t="s">
        <v>3072</v>
      </c>
      <c r="B2652" t="s">
        <v>2968</v>
      </c>
      <c r="C2652" t="s">
        <v>3084</v>
      </c>
      <c r="D2652">
        <v>4.3</v>
      </c>
      <c r="E2652">
        <v>466</v>
      </c>
      <c r="F2652">
        <v>1</v>
      </c>
      <c r="G2652">
        <v>0</v>
      </c>
      <c r="H2652">
        <v>0</v>
      </c>
      <c r="I2652">
        <v>0</v>
      </c>
      <c r="J2652">
        <v>1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 t="b">
        <f t="shared" si="83"/>
        <v>0</v>
      </c>
      <c r="V2652" t="str">
        <f t="shared" si="82"/>
        <v>Old Town (Vieille Ville) (Geneva)</v>
      </c>
      <c r="W2652" s="1" t="str">
        <f>VLOOKUP(V2652,Attractions!C:G,4,0)</f>
        <v>History Museums</v>
      </c>
    </row>
    <row r="2653" spans="1:23">
      <c r="A2653" t="s">
        <v>3072</v>
      </c>
      <c r="B2653" t="s">
        <v>2968</v>
      </c>
      <c r="C2653" t="s">
        <v>3085</v>
      </c>
      <c r="D2653">
        <v>4.3</v>
      </c>
      <c r="E2653">
        <v>683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1</v>
      </c>
      <c r="T2653">
        <v>0</v>
      </c>
      <c r="U2653" t="b">
        <f t="shared" si="83"/>
        <v>0</v>
      </c>
      <c r="V2653" t="str">
        <f t="shared" si="82"/>
        <v>Place du Bourg-de-Four</v>
      </c>
      <c r="W2653" s="1" t="str">
        <f>VLOOKUP(V2653,Attractions!C:G,4,0)</f>
        <v>Points of Interest • Landmarks</v>
      </c>
    </row>
    <row r="2654" spans="1:23">
      <c r="A2654" t="s">
        <v>3072</v>
      </c>
      <c r="B2654" t="s">
        <v>2968</v>
      </c>
      <c r="C2654" t="s">
        <v>3086</v>
      </c>
      <c r="D2654">
        <v>4.0999999999999996</v>
      </c>
      <c r="E2654">
        <v>1072</v>
      </c>
      <c r="F2654">
        <v>1</v>
      </c>
      <c r="G2654">
        <v>0</v>
      </c>
      <c r="H2654">
        <v>0</v>
      </c>
      <c r="I2654">
        <v>1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1</v>
      </c>
      <c r="T2654">
        <v>0</v>
      </c>
      <c r="U2654" t="b">
        <f t="shared" si="83"/>
        <v>0</v>
      </c>
      <c r="V2654" t="str">
        <f t="shared" si="82"/>
        <v>Broken Chair Sculpture</v>
      </c>
      <c r="W2654" s="1" t="str">
        <f>VLOOKUP(V2654,Attractions!C:G,4,0)</f>
        <v>Points of Interest • Landmarks • Monuments • Statues</v>
      </c>
    </row>
    <row r="2655" spans="1:23">
      <c r="A2655" t="s">
        <v>3072</v>
      </c>
      <c r="B2655" t="s">
        <v>2968</v>
      </c>
      <c r="C2655" t="s">
        <v>3087</v>
      </c>
      <c r="D2655">
        <v>4.2</v>
      </c>
      <c r="E2655">
        <v>502</v>
      </c>
      <c r="F2655">
        <v>1</v>
      </c>
      <c r="G2655">
        <v>0</v>
      </c>
      <c r="H2655">
        <v>0</v>
      </c>
      <c r="I2655">
        <v>1</v>
      </c>
      <c r="J2655">
        <v>1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 t="b">
        <f t="shared" si="83"/>
        <v>0</v>
      </c>
      <c r="V2655" t="str">
        <f t="shared" si="82"/>
        <v>Museum of Art and History (Musee d'Art et d'Histoire)</v>
      </c>
      <c r="W2655" s="1" t="str">
        <f>VLOOKUP(V2655,Attractions!C:G,4,0)</f>
        <v>Art Museums • History Museums</v>
      </c>
    </row>
    <row r="2656" spans="1:23">
      <c r="A2656" t="s">
        <v>3072</v>
      </c>
      <c r="B2656" t="s">
        <v>2968</v>
      </c>
      <c r="C2656" t="s">
        <v>3088</v>
      </c>
      <c r="D2656">
        <v>4.5999999999999996</v>
      </c>
      <c r="E2656">
        <v>436</v>
      </c>
      <c r="F2656">
        <v>0</v>
      </c>
      <c r="G2656">
        <v>0</v>
      </c>
      <c r="H2656">
        <v>1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 t="b">
        <f t="shared" si="83"/>
        <v>0</v>
      </c>
      <c r="V2656" t="str">
        <f t="shared" si="82"/>
        <v>Parc La Grange</v>
      </c>
      <c r="W2656" s="1" t="str">
        <f>VLOOKUP(V2656,Attractions!C:G,4,0)</f>
        <v>Parks</v>
      </c>
    </row>
    <row r="2657" spans="1:23">
      <c r="A2657" t="s">
        <v>3072</v>
      </c>
      <c r="B2657" t="s">
        <v>2968</v>
      </c>
      <c r="C2657" t="s">
        <v>3089</v>
      </c>
      <c r="D2657">
        <v>3.8</v>
      </c>
      <c r="E2657">
        <v>2013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1</v>
      </c>
      <c r="T2657">
        <v>0</v>
      </c>
      <c r="U2657" t="b">
        <f t="shared" si="83"/>
        <v>0</v>
      </c>
      <c r="V2657" t="str">
        <f t="shared" si="82"/>
        <v>Flower Clock</v>
      </c>
      <c r="W2657" s="1" t="str">
        <f>VLOOKUP(V2657,Attractions!C:G,4,0)</f>
        <v>Points of Interest • Landmarks</v>
      </c>
    </row>
    <row r="2658" spans="1:23">
      <c r="A2658" t="s">
        <v>3072</v>
      </c>
      <c r="B2658" t="s">
        <v>2968</v>
      </c>
      <c r="C2658" t="s">
        <v>3090</v>
      </c>
      <c r="D2658">
        <v>4.5999999999999996</v>
      </c>
      <c r="E2658">
        <v>322</v>
      </c>
      <c r="F2658">
        <v>0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1</v>
      </c>
      <c r="T2658">
        <v>0</v>
      </c>
      <c r="U2658" t="b">
        <f t="shared" si="83"/>
        <v>0</v>
      </c>
      <c r="V2658" t="str">
        <f t="shared" si="82"/>
        <v>Reformation Wall (Mur des Réformateurs)</v>
      </c>
      <c r="W2658" s="1" t="str">
        <f>VLOOKUP(V2658,Attractions!C:G,4,0)</f>
        <v>Points of Interest • Landmarks • Religious Sites</v>
      </c>
    </row>
    <row r="2659" spans="1:23">
      <c r="A2659" t="s">
        <v>3072</v>
      </c>
      <c r="B2659" t="s">
        <v>2968</v>
      </c>
      <c r="C2659" t="s">
        <v>3091</v>
      </c>
      <c r="D2659">
        <v>4.5999999999999996</v>
      </c>
      <c r="E2659">
        <v>220</v>
      </c>
      <c r="F2659">
        <v>0</v>
      </c>
      <c r="G2659">
        <v>0</v>
      </c>
      <c r="H2659">
        <v>1</v>
      </c>
      <c r="I2659">
        <v>0</v>
      </c>
      <c r="J2659">
        <v>1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 t="b">
        <f t="shared" si="83"/>
        <v>0</v>
      </c>
      <c r="V2659" t="str">
        <f t="shared" si="82"/>
        <v>Musée d'histoire des sciences</v>
      </c>
      <c r="W2659" s="1" t="str">
        <f>VLOOKUP(V2659,Attractions!C:G,4,0)</f>
        <v>Speciality Museums • Natural History Museums</v>
      </c>
    </row>
    <row r="2660" spans="1:23">
      <c r="A2660" t="s">
        <v>3072</v>
      </c>
      <c r="B2660" t="s">
        <v>2968</v>
      </c>
      <c r="C2660" t="s">
        <v>3092</v>
      </c>
      <c r="D2660">
        <v>4.4000000000000004</v>
      </c>
      <c r="E2660">
        <v>196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1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 t="b">
        <f t="shared" si="83"/>
        <v>0</v>
      </c>
      <c r="V2660" t="str">
        <f t="shared" si="82"/>
        <v>Carouge</v>
      </c>
      <c r="W2660" s="1" t="str">
        <f>VLOOKUP(V2660,Attractions!C:G,4,0)</f>
        <v>Neighborhoods</v>
      </c>
    </row>
    <row r="2661" spans="1:23">
      <c r="A2661" t="s">
        <v>3072</v>
      </c>
      <c r="B2661" t="s">
        <v>2968</v>
      </c>
      <c r="C2661" t="s">
        <v>3093</v>
      </c>
      <c r="D2661">
        <v>4.0999999999999996</v>
      </c>
      <c r="E2661">
        <v>274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 t="b">
        <f t="shared" si="83"/>
        <v>0</v>
      </c>
      <c r="V2661" t="str">
        <f t="shared" si="82"/>
        <v>Rue du Rhône</v>
      </c>
      <c r="W2661" s="1" t="str">
        <f>VLOOKUP(V2661,Attractions!C:G,4,0)</f>
        <v>Department Stores • Shopping Malls</v>
      </c>
    </row>
    <row r="2662" spans="1:23">
      <c r="A2662" t="s">
        <v>3072</v>
      </c>
      <c r="B2662" t="s">
        <v>2968</v>
      </c>
      <c r="C2662" t="s">
        <v>3094</v>
      </c>
      <c r="D2662">
        <v>4.3</v>
      </c>
      <c r="E2662">
        <v>300</v>
      </c>
      <c r="F2662">
        <v>0</v>
      </c>
      <c r="G2662">
        <v>0</v>
      </c>
      <c r="H2662">
        <v>0</v>
      </c>
      <c r="I2662">
        <v>0</v>
      </c>
      <c r="J2662">
        <v>1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 t="b">
        <f t="shared" si="83"/>
        <v>0</v>
      </c>
      <c r="V2662" t="str">
        <f t="shared" si="82"/>
        <v>Musee Ariana</v>
      </c>
      <c r="W2662" s="1" t="str">
        <f>VLOOKUP(V2662,Attractions!C:G,4,0)</f>
        <v>Speciality Museums</v>
      </c>
    </row>
    <row r="2663" spans="1:23">
      <c r="A2663" t="s">
        <v>3072</v>
      </c>
      <c r="B2663" t="s">
        <v>2968</v>
      </c>
      <c r="C2663" t="s">
        <v>3095</v>
      </c>
      <c r="D2663">
        <v>4.5999999999999996</v>
      </c>
      <c r="E2663">
        <v>113</v>
      </c>
      <c r="F2663">
        <v>0</v>
      </c>
      <c r="G2663">
        <v>0</v>
      </c>
      <c r="H2663">
        <v>0</v>
      </c>
      <c r="I2663">
        <v>1</v>
      </c>
      <c r="J2663">
        <v>1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 t="b">
        <f t="shared" si="83"/>
        <v>0</v>
      </c>
      <c r="V2663" t="str">
        <f t="shared" si="82"/>
        <v>Baur Foundation, Museum of Far Eastern Art</v>
      </c>
      <c r="W2663" s="1" t="str">
        <f>VLOOKUP(V2663,Attractions!C:G,4,0)</f>
        <v>Speciality Museums • Art Museums</v>
      </c>
    </row>
    <row r="2664" spans="1:23">
      <c r="A2664" t="s">
        <v>3072</v>
      </c>
      <c r="B2664" t="s">
        <v>2968</v>
      </c>
      <c r="C2664" t="s">
        <v>3096</v>
      </c>
      <c r="D2664">
        <v>4.0999999999999996</v>
      </c>
      <c r="E2664">
        <v>572</v>
      </c>
      <c r="F2664">
        <v>0</v>
      </c>
      <c r="G2664">
        <v>0</v>
      </c>
      <c r="H2664">
        <v>1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 t="b">
        <f t="shared" si="83"/>
        <v>0</v>
      </c>
      <c r="V2664" t="str">
        <f t="shared" si="82"/>
        <v>Jardin Anglais</v>
      </c>
      <c r="W2664" s="1" t="str">
        <f>VLOOKUP(V2664,Attractions!C:G,4,0)</f>
        <v>Parks • Gardens</v>
      </c>
    </row>
    <row r="2665" spans="1:23">
      <c r="A2665" t="s">
        <v>3072</v>
      </c>
      <c r="B2665" t="s">
        <v>2968</v>
      </c>
      <c r="C2665" t="s">
        <v>3097</v>
      </c>
      <c r="D2665">
        <v>4</v>
      </c>
      <c r="E2665">
        <v>212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1</v>
      </c>
      <c r="T2665">
        <v>0</v>
      </c>
      <c r="U2665" t="b">
        <f t="shared" si="83"/>
        <v>0</v>
      </c>
      <c r="V2665" t="str">
        <f t="shared" si="82"/>
        <v>Rue du Marche</v>
      </c>
      <c r="W2665" s="1" t="str">
        <f>VLOOKUP(V2665,Attractions!C:G,4,0)</f>
        <v>Points of Interest • Landmarks</v>
      </c>
    </row>
    <row r="2666" spans="1:23">
      <c r="A2666" t="s">
        <v>3072</v>
      </c>
      <c r="B2666" t="s">
        <v>2968</v>
      </c>
      <c r="C2666" t="s">
        <v>3098</v>
      </c>
      <c r="D2666">
        <v>4.4000000000000004</v>
      </c>
      <c r="E2666">
        <v>44</v>
      </c>
      <c r="F2666">
        <v>0</v>
      </c>
      <c r="G2666">
        <v>0</v>
      </c>
      <c r="H2666">
        <v>1</v>
      </c>
      <c r="I2666">
        <v>0</v>
      </c>
      <c r="J2666">
        <v>0</v>
      </c>
      <c r="K2666">
        <v>1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 t="b">
        <f t="shared" si="83"/>
        <v>0</v>
      </c>
      <c r="V2666" t="str">
        <f t="shared" si="82"/>
        <v>Parc des Bastions (Playground)</v>
      </c>
      <c r="W2666" s="1" t="str">
        <f>VLOOKUP(V2666,Attractions!C:G,4,0)</f>
        <v>Zoos</v>
      </c>
    </row>
    <row r="2667" spans="1:23">
      <c r="A2667" t="s">
        <v>3072</v>
      </c>
      <c r="B2667" t="s">
        <v>2968</v>
      </c>
      <c r="C2667" t="s">
        <v>3099</v>
      </c>
      <c r="D2667">
        <v>4.0999999999999996</v>
      </c>
      <c r="E2667">
        <v>698</v>
      </c>
      <c r="F2667">
        <v>1</v>
      </c>
      <c r="G2667">
        <v>0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 t="b">
        <f t="shared" si="83"/>
        <v>0</v>
      </c>
      <c r="V2667" t="str">
        <f t="shared" si="82"/>
        <v>Reformation Wall</v>
      </c>
      <c r="W2667" s="1" t="str">
        <f>VLOOKUP(V2667,Attractions!C:G,4,0)</f>
        <v>Monuments • Statues</v>
      </c>
    </row>
    <row r="2668" spans="1:23">
      <c r="A2668" t="s">
        <v>3072</v>
      </c>
      <c r="B2668" t="s">
        <v>2968</v>
      </c>
      <c r="C2668" t="s">
        <v>3100</v>
      </c>
      <c r="D2668">
        <v>4.5</v>
      </c>
      <c r="E2668">
        <v>480</v>
      </c>
      <c r="F2668">
        <v>1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 t="b">
        <f t="shared" si="83"/>
        <v>0</v>
      </c>
      <c r="V2668" t="str">
        <f t="shared" si="82"/>
        <v>Archaeological Site of St. Pierre Cathedral</v>
      </c>
      <c r="W2668" s="1" t="str">
        <f>VLOOKUP(V2668,Attractions!C:G,4,0)</f>
        <v>Ancient Ruins</v>
      </c>
    </row>
    <row r="2669" spans="1:23">
      <c r="A2669" t="s">
        <v>3072</v>
      </c>
      <c r="B2669" t="s">
        <v>2968</v>
      </c>
      <c r="C2669" t="s">
        <v>3101</v>
      </c>
      <c r="D2669">
        <v>4.5999999999999996</v>
      </c>
      <c r="E2669">
        <v>88</v>
      </c>
      <c r="F2669">
        <v>0</v>
      </c>
      <c r="G2669">
        <v>0</v>
      </c>
      <c r="H2669">
        <v>0</v>
      </c>
      <c r="I2669">
        <v>1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 t="b">
        <f t="shared" si="83"/>
        <v>0</v>
      </c>
      <c r="V2669" t="str">
        <f t="shared" si="82"/>
        <v>Victoria Hall</v>
      </c>
      <c r="W2669" s="1" t="str">
        <f>VLOOKUP(V2669,Attractions!C:G,4,0)</f>
        <v>Theaters</v>
      </c>
    </row>
    <row r="2670" spans="1:23">
      <c r="A2670" t="s">
        <v>3072</v>
      </c>
      <c r="B2670" t="s">
        <v>2968</v>
      </c>
      <c r="C2670" t="s">
        <v>3102</v>
      </c>
      <c r="D2670">
        <v>4.8</v>
      </c>
      <c r="E2670">
        <v>72</v>
      </c>
      <c r="F2670">
        <v>0</v>
      </c>
      <c r="G2670">
        <v>0</v>
      </c>
      <c r="H2670">
        <v>0</v>
      </c>
      <c r="I2670">
        <v>1</v>
      </c>
      <c r="J2670">
        <v>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 t="b">
        <f t="shared" si="83"/>
        <v>0</v>
      </c>
      <c r="V2670" t="str">
        <f t="shared" si="82"/>
        <v>Museum of Modern and Contemporary Art (MAMCO)</v>
      </c>
      <c r="W2670" s="1" t="str">
        <f>VLOOKUP(V2670,Attractions!C:G,4,0)</f>
        <v>Art Galleries • Speciality Museums</v>
      </c>
    </row>
    <row r="2671" spans="1:23">
      <c r="A2671" t="s">
        <v>3072</v>
      </c>
      <c r="B2671" t="s">
        <v>2968</v>
      </c>
      <c r="C2671" t="s">
        <v>3103</v>
      </c>
      <c r="D2671">
        <v>4.3</v>
      </c>
      <c r="E2671">
        <v>713</v>
      </c>
      <c r="F2671">
        <v>0</v>
      </c>
      <c r="G2671">
        <v>0</v>
      </c>
      <c r="H2671">
        <v>1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 t="b">
        <f t="shared" si="83"/>
        <v>0</v>
      </c>
      <c r="V2671" t="str">
        <f t="shared" si="82"/>
        <v>Parc des Cropettes</v>
      </c>
      <c r="W2671" s="1" t="str">
        <f>VLOOKUP(V2671,Attractions!C:G,4,0)</f>
        <v>Parks</v>
      </c>
    </row>
    <row r="2672" spans="1:23">
      <c r="A2672" t="s">
        <v>3104</v>
      </c>
      <c r="B2672" t="s">
        <v>2968</v>
      </c>
      <c r="C2672" t="s">
        <v>3105</v>
      </c>
      <c r="D2672">
        <v>4.9000000000000004</v>
      </c>
      <c r="E2672">
        <v>4013</v>
      </c>
      <c r="F2672">
        <v>0</v>
      </c>
      <c r="G2672">
        <v>0</v>
      </c>
      <c r="H2672">
        <v>1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1</v>
      </c>
      <c r="S2672">
        <v>0</v>
      </c>
      <c r="T2672">
        <v>0</v>
      </c>
      <c r="U2672" t="b">
        <f t="shared" si="83"/>
        <v>0</v>
      </c>
      <c r="V2672" t="str">
        <f t="shared" si="82"/>
        <v>Matterhorn</v>
      </c>
      <c r="W2672" s="1" t="str">
        <f>VLOOKUP(V2672,Attractions!C:G,4,0)</f>
        <v>Mountains</v>
      </c>
    </row>
    <row r="2673" spans="1:23">
      <c r="A2673" t="s">
        <v>3104</v>
      </c>
      <c r="B2673" t="s">
        <v>2968</v>
      </c>
      <c r="C2673" t="s">
        <v>3106</v>
      </c>
      <c r="D2673">
        <v>4.7</v>
      </c>
      <c r="E2673">
        <v>5287</v>
      </c>
      <c r="F2673">
        <v>0</v>
      </c>
      <c r="G2673">
        <v>0</v>
      </c>
      <c r="H2673">
        <v>1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1</v>
      </c>
      <c r="S2673">
        <v>1</v>
      </c>
      <c r="T2673">
        <v>0</v>
      </c>
      <c r="U2673" t="b">
        <f t="shared" si="83"/>
        <v>0</v>
      </c>
      <c r="V2673" t="str">
        <f t="shared" si="82"/>
        <v>Gornergrat</v>
      </c>
      <c r="W2673" s="1" t="str">
        <f>VLOOKUP(V2673,Attractions!C:G,4,0)</f>
        <v>Mountains • Lookouts</v>
      </c>
    </row>
    <row r="2674" spans="1:23">
      <c r="A2674" t="s">
        <v>3104</v>
      </c>
      <c r="B2674" t="s">
        <v>2968</v>
      </c>
      <c r="C2674" t="s">
        <v>3107</v>
      </c>
      <c r="D2674">
        <v>4.5999999999999996</v>
      </c>
      <c r="E2674">
        <v>3654</v>
      </c>
      <c r="F2674">
        <v>0</v>
      </c>
      <c r="G2674">
        <v>0</v>
      </c>
      <c r="H2674">
        <v>1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 t="b">
        <f t="shared" si="83"/>
        <v>0</v>
      </c>
      <c r="V2674" t="str">
        <f t="shared" si="82"/>
        <v>Lake St. Moritz</v>
      </c>
      <c r="W2674" s="1" t="str">
        <f>VLOOKUP(V2674,Attractions!C:G,4,0)</f>
        <v>Bodies of Water</v>
      </c>
    </row>
    <row r="2675" spans="1:23">
      <c r="A2675" t="s">
        <v>3104</v>
      </c>
      <c r="B2675" t="s">
        <v>2968</v>
      </c>
      <c r="C2675" t="s">
        <v>3059</v>
      </c>
      <c r="D2675">
        <v>4.5</v>
      </c>
      <c r="E2675">
        <v>3436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1</v>
      </c>
      <c r="P2675">
        <v>0</v>
      </c>
      <c r="Q2675">
        <v>0</v>
      </c>
      <c r="R2675">
        <v>0</v>
      </c>
      <c r="S2675">
        <v>0</v>
      </c>
      <c r="T2675">
        <v>0</v>
      </c>
      <c r="U2675" t="b">
        <f t="shared" si="83"/>
        <v>0</v>
      </c>
      <c r="V2675" t="str">
        <f t="shared" si="82"/>
        <v>Jungfraujoch - Top of Europe</v>
      </c>
      <c r="W2675" s="1" t="str">
        <f>VLOOKUP(V2675,Attractions!C:G,4,0)</f>
        <v>Trams</v>
      </c>
    </row>
    <row r="2676" spans="1:23">
      <c r="A2676" t="s">
        <v>3104</v>
      </c>
      <c r="B2676" t="s">
        <v>2968</v>
      </c>
      <c r="C2676" t="s">
        <v>3108</v>
      </c>
      <c r="D2676">
        <v>4.5999999999999996</v>
      </c>
      <c r="E2676">
        <v>2550</v>
      </c>
      <c r="F2676">
        <v>0</v>
      </c>
      <c r="G2676">
        <v>0</v>
      </c>
      <c r="H2676">
        <v>1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1</v>
      </c>
      <c r="O2676">
        <v>1</v>
      </c>
      <c r="P2676">
        <v>0</v>
      </c>
      <c r="Q2676">
        <v>0</v>
      </c>
      <c r="R2676">
        <v>0</v>
      </c>
      <c r="S2676">
        <v>0</v>
      </c>
      <c r="T2676">
        <v>0</v>
      </c>
      <c r="U2676" t="b">
        <f t="shared" si="83"/>
        <v>0</v>
      </c>
      <c r="V2676" t="str">
        <f t="shared" si="82"/>
        <v>Titlis Rotair</v>
      </c>
      <c r="W2676" s="1" t="str">
        <f>VLOOKUP(V2676,Attractions!C:G,4,0)</f>
        <v>Trams • Ski • Snowboard Areas</v>
      </c>
    </row>
    <row r="2677" spans="1:23">
      <c r="A2677" t="s">
        <v>3104</v>
      </c>
      <c r="B2677" t="s">
        <v>2968</v>
      </c>
      <c r="C2677" t="s">
        <v>3110</v>
      </c>
      <c r="D2677">
        <v>4.5999999999999996</v>
      </c>
      <c r="E2677">
        <v>1345</v>
      </c>
      <c r="F2677">
        <v>0</v>
      </c>
      <c r="G2677">
        <v>0</v>
      </c>
      <c r="H2677">
        <v>1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1</v>
      </c>
      <c r="S2677">
        <v>1</v>
      </c>
      <c r="T2677">
        <v>0</v>
      </c>
      <c r="U2677" t="b">
        <f t="shared" si="83"/>
        <v>0</v>
      </c>
      <c r="V2677" t="str">
        <f t="shared" si="82"/>
        <v>Harder Kulm (Brienz)</v>
      </c>
      <c r="W2677" s="1" t="str">
        <f>VLOOKUP(V2677,Attractions!C:G,4,0)</f>
        <v>Mountains • Lookouts</v>
      </c>
    </row>
    <row r="2678" spans="1:23">
      <c r="A2678" t="s">
        <v>3104</v>
      </c>
      <c r="B2678" t="s">
        <v>2968</v>
      </c>
      <c r="C2678" t="s">
        <v>3111</v>
      </c>
      <c r="D2678">
        <v>4.8</v>
      </c>
      <c r="E2678">
        <v>598</v>
      </c>
      <c r="F2678">
        <v>0</v>
      </c>
      <c r="G2678">
        <v>0</v>
      </c>
      <c r="H2678">
        <v>1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1</v>
      </c>
      <c r="T2678">
        <v>0</v>
      </c>
      <c r="U2678" t="b">
        <f t="shared" si="83"/>
        <v>0</v>
      </c>
      <c r="V2678" t="str">
        <f t="shared" si="82"/>
        <v>Trift Bridge</v>
      </c>
      <c r="W2678" s="1" t="str">
        <f>VLOOKUP(V2678,Attractions!C:G,4,0)</f>
        <v>Points of Interest • Landmarks • Valleys</v>
      </c>
    </row>
    <row r="2679" spans="1:23">
      <c r="A2679" t="s">
        <v>3104</v>
      </c>
      <c r="B2679" t="s">
        <v>2968</v>
      </c>
      <c r="C2679" t="s">
        <v>3113</v>
      </c>
      <c r="D2679">
        <v>4.8</v>
      </c>
      <c r="E2679">
        <v>321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v>0</v>
      </c>
      <c r="T2679">
        <v>0</v>
      </c>
      <c r="U2679" t="b">
        <f t="shared" si="83"/>
        <v>0</v>
      </c>
      <c r="V2679" t="str">
        <f t="shared" si="82"/>
        <v>Furka Pass</v>
      </c>
      <c r="W2679" s="1" t="str">
        <f>VLOOKUP(V2679,Attractions!C:G,4,0)</f>
        <v>Scenic Drives</v>
      </c>
    </row>
    <row r="2680" spans="1:23">
      <c r="A2680" t="s">
        <v>3104</v>
      </c>
      <c r="B2680" t="s">
        <v>2968</v>
      </c>
      <c r="C2680" t="s">
        <v>3114</v>
      </c>
      <c r="D2680">
        <v>4.4000000000000004</v>
      </c>
      <c r="E2680">
        <v>930</v>
      </c>
      <c r="F2680">
        <v>0</v>
      </c>
      <c r="G2680">
        <v>0</v>
      </c>
      <c r="H2680">
        <v>1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1</v>
      </c>
      <c r="S2680">
        <v>1</v>
      </c>
      <c r="T2680">
        <v>0</v>
      </c>
      <c r="U2680" t="b">
        <f t="shared" si="83"/>
        <v>0</v>
      </c>
      <c r="V2680" t="str">
        <f t="shared" si="82"/>
        <v>Monte San Salvatore</v>
      </c>
      <c r="W2680" s="1" t="str">
        <f>VLOOKUP(V2680,Attractions!C:G,4,0)</f>
        <v>Mountains • Lookouts</v>
      </c>
    </row>
    <row r="2681" spans="1:23">
      <c r="A2681" t="s">
        <v>3104</v>
      </c>
      <c r="B2681" t="s">
        <v>2968</v>
      </c>
      <c r="C2681" t="s">
        <v>3115</v>
      </c>
      <c r="D2681">
        <v>3.7</v>
      </c>
      <c r="E2681">
        <v>1741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1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 t="b">
        <f t="shared" si="83"/>
        <v>0</v>
      </c>
      <c r="V2681" t="str">
        <f t="shared" si="82"/>
        <v>FoxTown Factory Stores (Mendrisio)</v>
      </c>
      <c r="W2681" s="1" t="str">
        <f>VLOOKUP(V2681,Attractions!C:G,4,0)</f>
        <v>Factory Outlets • Shopping Malls</v>
      </c>
    </row>
    <row r="2682" spans="1:23">
      <c r="A2682" t="s">
        <v>3104</v>
      </c>
      <c r="B2682" t="s">
        <v>2968</v>
      </c>
      <c r="C2682" t="s">
        <v>3116</v>
      </c>
      <c r="D2682">
        <v>4.5</v>
      </c>
      <c r="E2682">
        <v>590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1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 t="b">
        <f t="shared" si="83"/>
        <v>0</v>
      </c>
      <c r="V2682" t="str">
        <f t="shared" si="82"/>
        <v>Swiss Vapeur Parc</v>
      </c>
      <c r="W2682" s="1" t="str">
        <f>VLOOKUP(V2682,Attractions!C:G,4,0)</f>
        <v>Amusement • Theme Parks</v>
      </c>
    </row>
    <row r="2683" spans="1:23">
      <c r="A2683" t="s">
        <v>3104</v>
      </c>
      <c r="B2683" t="s">
        <v>2968</v>
      </c>
      <c r="C2683" t="s">
        <v>3117</v>
      </c>
      <c r="D2683">
        <v>4.5</v>
      </c>
      <c r="E2683">
        <v>923</v>
      </c>
      <c r="F2683">
        <v>0</v>
      </c>
      <c r="G2683">
        <v>0</v>
      </c>
      <c r="H2683">
        <v>1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 t="b">
        <f t="shared" si="83"/>
        <v>0</v>
      </c>
      <c r="V2683" t="str">
        <f t="shared" si="82"/>
        <v>Lake Lugano</v>
      </c>
      <c r="W2683" s="1" t="str">
        <f>VLOOKUP(V2683,Attractions!C:G,4,0)</f>
        <v>Bodies of Water</v>
      </c>
    </row>
    <row r="2684" spans="1:23">
      <c r="A2684" t="s">
        <v>3104</v>
      </c>
      <c r="B2684" t="s">
        <v>2968</v>
      </c>
      <c r="C2684" t="s">
        <v>3118</v>
      </c>
      <c r="D2684">
        <v>4.7</v>
      </c>
      <c r="E2684">
        <v>602</v>
      </c>
      <c r="F2684">
        <v>0</v>
      </c>
      <c r="G2684">
        <v>0</v>
      </c>
      <c r="H2684">
        <v>1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1</v>
      </c>
      <c r="T2684">
        <v>0</v>
      </c>
      <c r="U2684" t="b">
        <f t="shared" si="83"/>
        <v>0</v>
      </c>
      <c r="V2684" t="str">
        <f t="shared" si="82"/>
        <v>Titlis Cliff Walk</v>
      </c>
      <c r="W2684" s="1" t="str">
        <f>VLOOKUP(V2684,Attractions!C:G,4,0)</f>
        <v>Lookouts</v>
      </c>
    </row>
    <row r="2685" spans="1:23">
      <c r="A2685" t="s">
        <v>3104</v>
      </c>
      <c r="B2685" t="s">
        <v>2968</v>
      </c>
      <c r="C2685" t="s">
        <v>3119</v>
      </c>
      <c r="D2685">
        <v>4.5999999999999996</v>
      </c>
      <c r="E2685">
        <v>1358</v>
      </c>
      <c r="F2685">
        <v>0</v>
      </c>
      <c r="G2685">
        <v>0</v>
      </c>
      <c r="H2685">
        <v>1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 t="b">
        <f t="shared" si="83"/>
        <v>0</v>
      </c>
      <c r="V2685" t="str">
        <f t="shared" si="82"/>
        <v>Gardens of Villa Olmo</v>
      </c>
      <c r="W2685" s="1" t="str">
        <f>VLOOKUP(V2685,Attractions!C:G,4,0)</f>
        <v>Parks</v>
      </c>
    </row>
    <row r="2686" spans="1:23">
      <c r="A2686" t="s">
        <v>3104</v>
      </c>
      <c r="B2686" t="s">
        <v>2968</v>
      </c>
      <c r="C2686" t="s">
        <v>3063</v>
      </c>
      <c r="D2686">
        <v>4.8</v>
      </c>
      <c r="E2686">
        <v>449</v>
      </c>
      <c r="F2686">
        <v>0</v>
      </c>
      <c r="G2686">
        <v>0</v>
      </c>
      <c r="H2686">
        <v>1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 t="b">
        <f t="shared" si="83"/>
        <v>0</v>
      </c>
      <c r="V2686" t="str">
        <f t="shared" si="82"/>
        <v>Aletsch Glacier</v>
      </c>
      <c r="W2686" s="1" t="str">
        <f>VLOOKUP(V2686,Attractions!C:G,4,0)</f>
        <v>Geologic Formations</v>
      </c>
    </row>
    <row r="2687" spans="1:23">
      <c r="A2687" t="s">
        <v>3104</v>
      </c>
      <c r="B2687" t="s">
        <v>2968</v>
      </c>
      <c r="C2687" t="s">
        <v>3039</v>
      </c>
      <c r="D2687">
        <v>4.7</v>
      </c>
      <c r="E2687">
        <v>321</v>
      </c>
      <c r="F2687">
        <v>0</v>
      </c>
      <c r="G2687">
        <v>0</v>
      </c>
      <c r="H2687">
        <v>1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 t="b">
        <f t="shared" si="83"/>
        <v>0</v>
      </c>
      <c r="V2687" t="str">
        <f t="shared" si="82"/>
        <v>Lauterbrunnen Valley</v>
      </c>
      <c r="W2687" s="1" t="str">
        <f>VLOOKUP(V2687,Attractions!C:G,4,0)</f>
        <v>Valleys • Waterfalls</v>
      </c>
    </row>
    <row r="2688" spans="1:23">
      <c r="A2688" t="s">
        <v>3104</v>
      </c>
      <c r="B2688" t="s">
        <v>2968</v>
      </c>
      <c r="C2688" t="s">
        <v>3120</v>
      </c>
      <c r="D2688">
        <v>4.3</v>
      </c>
      <c r="E2688">
        <v>719</v>
      </c>
      <c r="F2688">
        <v>0</v>
      </c>
      <c r="G2688">
        <v>0</v>
      </c>
      <c r="H2688">
        <v>1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 t="b">
        <f t="shared" si="83"/>
        <v>0</v>
      </c>
      <c r="V2688" t="str">
        <f t="shared" si="82"/>
        <v>Lake Brienz</v>
      </c>
      <c r="W2688" s="1" t="str">
        <f>VLOOKUP(V2688,Attractions!C:G,4,0)</f>
        <v>Bodies of Water</v>
      </c>
    </row>
    <row r="2689" spans="1:23">
      <c r="A2689" t="s">
        <v>3104</v>
      </c>
      <c r="B2689" t="s">
        <v>2968</v>
      </c>
      <c r="C2689" t="s">
        <v>3121</v>
      </c>
      <c r="D2689">
        <v>4.5999999999999996</v>
      </c>
      <c r="E2689">
        <v>207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  <c r="U2689" t="b">
        <f t="shared" si="83"/>
        <v>0</v>
      </c>
      <c r="V2689" t="str">
        <f t="shared" si="82"/>
        <v>Great St Bernard Pass</v>
      </c>
      <c r="W2689" s="1" t="str">
        <f>VLOOKUP(V2689,Attractions!C:G,4,0)</f>
        <v>Scenic Drives</v>
      </c>
    </row>
    <row r="2690" spans="1:23">
      <c r="A2690" t="s">
        <v>3104</v>
      </c>
      <c r="B2690" t="s">
        <v>2968</v>
      </c>
      <c r="C2690" t="s">
        <v>3122</v>
      </c>
      <c r="D2690">
        <v>4.7</v>
      </c>
      <c r="E2690">
        <v>702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1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1</v>
      </c>
      <c r="T2690">
        <v>0</v>
      </c>
      <c r="U2690" t="b">
        <f t="shared" si="83"/>
        <v>0</v>
      </c>
      <c r="V2690" t="str">
        <f t="shared" ref="V2690:V2753" si="84">C2690</f>
        <v>Sphinx Observatory</v>
      </c>
      <c r="W2690" s="1" t="str">
        <f>VLOOKUP(V2690,Attractions!C:G,4,0)</f>
        <v>Observation Decks • Towers</v>
      </c>
    </row>
    <row r="2691" spans="1:23">
      <c r="A2691" t="s">
        <v>3104</v>
      </c>
      <c r="B2691" t="s">
        <v>2968</v>
      </c>
      <c r="C2691" t="s">
        <v>3123</v>
      </c>
      <c r="D2691">
        <v>3.8</v>
      </c>
      <c r="E2691">
        <v>460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1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 t="b">
        <f t="shared" ref="U2691:U2754" si="85">IF(AND(F2691=0,G2691=0,H2691=0,I2691=0,J2691=0,L2691=0,M2691=0,N2691=0,O2691=0,P2691=0,Q2691=0,R2691=0,S2691=0,K2691=0),TRUE,FALSE)</f>
        <v>0</v>
      </c>
      <c r="V2691" t="str">
        <f t="shared" si="84"/>
        <v>Thermalp Les Bains de Lavey</v>
      </c>
      <c r="W2691" s="1" t="str">
        <f>VLOOKUP(V2691,Attractions!C:G,4,0)</f>
        <v>Thermal Spas</v>
      </c>
    </row>
    <row r="2692" spans="1:23">
      <c r="A2692" t="s">
        <v>3104</v>
      </c>
      <c r="B2692" t="s">
        <v>2968</v>
      </c>
      <c r="C2692" t="s">
        <v>3124</v>
      </c>
      <c r="D2692">
        <v>4.3</v>
      </c>
      <c r="E2692">
        <v>603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 t="b">
        <f t="shared" si="85"/>
        <v>0</v>
      </c>
      <c r="V2692" t="str">
        <f t="shared" si="84"/>
        <v>Old Town (Poschiavo)</v>
      </c>
      <c r="W2692" s="1" t="str">
        <f>VLOOKUP(V2692,Attractions!C:G,4,0)</f>
        <v>Historic Sites • Neighborhoods</v>
      </c>
    </row>
    <row r="2693" spans="1:23">
      <c r="A2693" t="s">
        <v>3104</v>
      </c>
      <c r="B2693" t="s">
        <v>2968</v>
      </c>
      <c r="C2693" t="s">
        <v>3125</v>
      </c>
      <c r="D2693">
        <v>4.5</v>
      </c>
      <c r="E2693">
        <v>663</v>
      </c>
      <c r="F2693">
        <v>0</v>
      </c>
      <c r="G2693">
        <v>0</v>
      </c>
      <c r="H2693">
        <v>1</v>
      </c>
      <c r="I2693">
        <v>0</v>
      </c>
      <c r="J2693">
        <v>0</v>
      </c>
      <c r="K2693">
        <v>1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 t="b">
        <f t="shared" si="85"/>
        <v>0</v>
      </c>
      <c r="V2693" t="str">
        <f t="shared" si="84"/>
        <v>Zoo d'Upie</v>
      </c>
      <c r="W2693" s="1" t="str">
        <f>VLOOKUP(V2693,Attractions!C:G,4,0)</f>
        <v>Nature • Wildlife Areas • Zoos</v>
      </c>
    </row>
    <row r="2694" spans="1:23">
      <c r="A2694" t="s">
        <v>3104</v>
      </c>
      <c r="B2694" t="s">
        <v>2968</v>
      </c>
      <c r="C2694" t="s">
        <v>3127</v>
      </c>
      <c r="D2694">
        <v>4.4000000000000004</v>
      </c>
      <c r="E2694">
        <v>412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1</v>
      </c>
      <c r="Q2694">
        <v>0</v>
      </c>
      <c r="R2694">
        <v>0</v>
      </c>
      <c r="S2694">
        <v>1</v>
      </c>
      <c r="T2694">
        <v>0</v>
      </c>
      <c r="U2694" t="b">
        <f t="shared" si="85"/>
        <v>0</v>
      </c>
      <c r="V2694" t="str">
        <f t="shared" si="84"/>
        <v>Verzasca Dam</v>
      </c>
      <c r="W2694" s="1" t="str">
        <f>VLOOKUP(V2694,Attractions!C:G,4,0)</f>
        <v>Dams</v>
      </c>
    </row>
    <row r="2695" spans="1:23">
      <c r="A2695" t="s">
        <v>3104</v>
      </c>
      <c r="B2695" t="s">
        <v>2968</v>
      </c>
      <c r="C2695" t="s">
        <v>3129</v>
      </c>
      <c r="D2695">
        <v>4.5999999999999996</v>
      </c>
      <c r="E2695">
        <v>462</v>
      </c>
      <c r="F2695">
        <v>0</v>
      </c>
      <c r="G2695">
        <v>0</v>
      </c>
      <c r="H2695">
        <v>1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1</v>
      </c>
      <c r="S2695">
        <v>1</v>
      </c>
      <c r="T2695">
        <v>0</v>
      </c>
      <c r="U2695" t="b">
        <f t="shared" si="85"/>
        <v>0</v>
      </c>
      <c r="V2695" t="str">
        <f t="shared" si="84"/>
        <v>Piz Nair</v>
      </c>
      <c r="W2695" s="1" t="str">
        <f>VLOOKUP(V2695,Attractions!C:G,4,0)</f>
        <v>Mountains • Lookouts</v>
      </c>
    </row>
    <row r="2696" spans="1:23">
      <c r="A2696" t="s">
        <v>3104</v>
      </c>
      <c r="B2696" t="s">
        <v>2968</v>
      </c>
      <c r="C2696" t="s">
        <v>3130</v>
      </c>
      <c r="D2696">
        <v>4.4000000000000004</v>
      </c>
      <c r="E2696">
        <v>749</v>
      </c>
      <c r="F2696">
        <v>0</v>
      </c>
      <c r="G2696">
        <v>0</v>
      </c>
      <c r="H2696">
        <v>1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1</v>
      </c>
      <c r="T2696">
        <v>0</v>
      </c>
      <c r="U2696" t="b">
        <f t="shared" si="85"/>
        <v>0</v>
      </c>
      <c r="V2696" t="str">
        <f t="shared" si="84"/>
        <v>Jungfraujoch (Observation Deck)</v>
      </c>
      <c r="W2696" s="1" t="str">
        <f>VLOOKUP(V2696,Attractions!C:G,4,0)</f>
        <v>Points of Interest • Landmarks • Lookouts</v>
      </c>
    </row>
    <row r="2697" spans="1:23">
      <c r="A2697" t="s">
        <v>3104</v>
      </c>
      <c r="B2697" t="s">
        <v>2968</v>
      </c>
      <c r="C2697" t="s">
        <v>3131</v>
      </c>
      <c r="D2697">
        <v>4.5999999999999996</v>
      </c>
      <c r="E2697">
        <v>583</v>
      </c>
      <c r="F2697">
        <v>0</v>
      </c>
      <c r="G2697">
        <v>1</v>
      </c>
      <c r="H2697">
        <v>0</v>
      </c>
      <c r="I2697">
        <v>1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1</v>
      </c>
      <c r="T2697">
        <v>0</v>
      </c>
      <c r="U2697" t="b">
        <f t="shared" si="85"/>
        <v>0</v>
      </c>
      <c r="V2697" t="str">
        <f t="shared" si="84"/>
        <v>Church of Santa Maria delle Grazie (Bellinzona)</v>
      </c>
      <c r="W2697" s="1" t="str">
        <f>VLOOKUP(V2697,Attractions!C:G,4,0)</f>
        <v>Churches • Cathedrals</v>
      </c>
    </row>
    <row r="2698" spans="1:23">
      <c r="A2698" t="s">
        <v>3104</v>
      </c>
      <c r="B2698" t="s">
        <v>2968</v>
      </c>
      <c r="C2698" t="s">
        <v>3132</v>
      </c>
      <c r="D2698">
        <v>4.5999999999999996</v>
      </c>
      <c r="E2698">
        <v>734</v>
      </c>
      <c r="F2698">
        <v>0</v>
      </c>
      <c r="G2698">
        <v>0</v>
      </c>
      <c r="H2698">
        <v>0</v>
      </c>
      <c r="I2698">
        <v>0</v>
      </c>
      <c r="J2698">
        <v>1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 t="b">
        <f t="shared" si="85"/>
        <v>0</v>
      </c>
      <c r="V2698" t="str">
        <f t="shared" si="84"/>
        <v>Fondation Pierre Gianadda</v>
      </c>
      <c r="W2698" s="1" t="str">
        <f>VLOOKUP(V2698,Attractions!C:G,4,0)</f>
        <v>Speciality Museums</v>
      </c>
    </row>
    <row r="2699" spans="1:23">
      <c r="A2699" t="s">
        <v>3104</v>
      </c>
      <c r="B2699" t="s">
        <v>2968</v>
      </c>
      <c r="C2699" t="s">
        <v>3133</v>
      </c>
      <c r="D2699">
        <v>4.5</v>
      </c>
      <c r="E2699">
        <v>541</v>
      </c>
      <c r="F2699">
        <v>1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1</v>
      </c>
      <c r="T2699">
        <v>0</v>
      </c>
      <c r="U2699" t="b">
        <f t="shared" si="85"/>
        <v>0</v>
      </c>
      <c r="V2699" t="str">
        <f t="shared" si="84"/>
        <v>Castello di Montebello</v>
      </c>
      <c r="W2699" s="1" t="str">
        <f>VLOOKUP(V2699,Attractions!C:G,4,0)</f>
        <v>Castles</v>
      </c>
    </row>
    <row r="2700" spans="1:23">
      <c r="A2700" t="s">
        <v>3104</v>
      </c>
      <c r="B2700" t="s">
        <v>2968</v>
      </c>
      <c r="C2700" t="s">
        <v>3134</v>
      </c>
      <c r="D2700">
        <v>4.5999999999999996</v>
      </c>
      <c r="E2700">
        <v>833</v>
      </c>
      <c r="F2700">
        <v>0</v>
      </c>
      <c r="G2700">
        <v>0</v>
      </c>
      <c r="H2700">
        <v>1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1</v>
      </c>
      <c r="S2700">
        <v>1</v>
      </c>
      <c r="T2700">
        <v>0</v>
      </c>
      <c r="U2700" t="b">
        <f t="shared" si="85"/>
        <v>0</v>
      </c>
      <c r="V2700" t="str">
        <f t="shared" si="84"/>
        <v>Muottas Muragl</v>
      </c>
      <c r="W2700" s="1" t="str">
        <f>VLOOKUP(V2700,Attractions!C:G,4,0)</f>
        <v>Mountains • Lookouts</v>
      </c>
    </row>
    <row r="2701" spans="1:23">
      <c r="A2701" t="s">
        <v>3104</v>
      </c>
      <c r="B2701" t="s">
        <v>2968</v>
      </c>
      <c r="C2701" t="s">
        <v>3135</v>
      </c>
      <c r="D2701">
        <v>4.7</v>
      </c>
      <c r="E2701">
        <v>5434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1</v>
      </c>
      <c r="P2701">
        <v>0</v>
      </c>
      <c r="Q2701">
        <v>0</v>
      </c>
      <c r="R2701">
        <v>0</v>
      </c>
      <c r="S2701">
        <v>0</v>
      </c>
      <c r="T2701">
        <v>0</v>
      </c>
      <c r="U2701" t="b">
        <f t="shared" si="85"/>
        <v>0</v>
      </c>
      <c r="V2701" t="str">
        <f t="shared" si="84"/>
        <v>Bernina Express</v>
      </c>
      <c r="W2701" s="1" t="str">
        <f>VLOOKUP(V2701,Attractions!C:G,4,0)</f>
        <v>Scenic Railroads</v>
      </c>
    </row>
    <row r="2702" spans="1:23">
      <c r="A2702" t="s">
        <v>123</v>
      </c>
      <c r="B2702" t="s">
        <v>3136</v>
      </c>
      <c r="C2702" t="s">
        <v>3137</v>
      </c>
      <c r="D2702">
        <v>4.5</v>
      </c>
      <c r="E2702">
        <v>32487</v>
      </c>
      <c r="F2702">
        <v>1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1</v>
      </c>
      <c r="U2702" t="b">
        <f t="shared" si="85"/>
        <v>0</v>
      </c>
      <c r="V2702" t="str">
        <f t="shared" si="84"/>
        <v>Basilica Cistern</v>
      </c>
      <c r="W2702" s="1" t="str">
        <f>VLOOKUP(V2702,Attractions!C:G,4,0)</f>
        <v>Historic Sites • Ancient Ruins</v>
      </c>
    </row>
    <row r="2703" spans="1:23">
      <c r="A2703" t="s">
        <v>123</v>
      </c>
      <c r="B2703" t="s">
        <v>3136</v>
      </c>
      <c r="C2703" t="s">
        <v>3138</v>
      </c>
      <c r="D2703">
        <v>4.5999999999999996</v>
      </c>
      <c r="E2703">
        <v>45571</v>
      </c>
      <c r="F2703">
        <v>1</v>
      </c>
      <c r="G2703">
        <v>0</v>
      </c>
      <c r="H2703">
        <v>0</v>
      </c>
      <c r="I2703">
        <v>1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1</v>
      </c>
      <c r="U2703" t="b">
        <f t="shared" si="85"/>
        <v>0</v>
      </c>
      <c r="V2703" t="str">
        <f t="shared" si="84"/>
        <v>Hagia Sophia Mosque</v>
      </c>
      <c r="W2703" s="1" t="str">
        <f>VLOOKUP(V2703,Attractions!C:G,4,0)</f>
        <v>Historic Sites • Architectural Buildings</v>
      </c>
    </row>
    <row r="2704" spans="1:23">
      <c r="A2704" t="s">
        <v>123</v>
      </c>
      <c r="B2704" t="s">
        <v>3136</v>
      </c>
      <c r="C2704" t="s">
        <v>3139</v>
      </c>
      <c r="D2704">
        <v>4.5</v>
      </c>
      <c r="E2704">
        <v>28398</v>
      </c>
      <c r="F2704">
        <v>1</v>
      </c>
      <c r="G2704">
        <v>0</v>
      </c>
      <c r="H2704">
        <v>0</v>
      </c>
      <c r="I2704">
        <v>0</v>
      </c>
      <c r="J2704">
        <v>1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1</v>
      </c>
      <c r="U2704" t="b">
        <f t="shared" si="85"/>
        <v>0</v>
      </c>
      <c r="V2704" t="str">
        <f t="shared" si="84"/>
        <v>Topkapi Palace Museum</v>
      </c>
      <c r="W2704" s="1" t="str">
        <f>VLOOKUP(V2704,Attractions!C:G,4,0)</f>
        <v>History Museums</v>
      </c>
    </row>
    <row r="2705" spans="1:23">
      <c r="A2705" t="s">
        <v>123</v>
      </c>
      <c r="B2705" t="s">
        <v>3136</v>
      </c>
      <c r="C2705" t="s">
        <v>3140</v>
      </c>
      <c r="D2705">
        <v>4.5</v>
      </c>
      <c r="E2705">
        <v>35535</v>
      </c>
      <c r="F2705">
        <v>0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1</v>
      </c>
      <c r="U2705" t="b">
        <f t="shared" si="85"/>
        <v>0</v>
      </c>
      <c r="V2705" t="str">
        <f t="shared" si="84"/>
        <v>Sultan Ahmed Mosque (Blue Mosque)</v>
      </c>
      <c r="W2705" s="1" t="str">
        <f>VLOOKUP(V2705,Attractions!C:G,4,0)</f>
        <v>Religious Sites</v>
      </c>
    </row>
    <row r="2706" spans="1:23">
      <c r="A2706" t="s">
        <v>123</v>
      </c>
      <c r="B2706" t="s">
        <v>3136</v>
      </c>
      <c r="C2706" t="s">
        <v>3141</v>
      </c>
      <c r="D2706">
        <v>4.7</v>
      </c>
      <c r="E2706">
        <v>16832</v>
      </c>
      <c r="F2706">
        <v>1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1</v>
      </c>
      <c r="U2706" t="b">
        <f t="shared" si="85"/>
        <v>0</v>
      </c>
      <c r="V2706" t="str">
        <f t="shared" si="84"/>
        <v>Sultanahmet District</v>
      </c>
      <c r="W2706" s="1" t="str">
        <f>VLOOKUP(V2706,Attractions!C:G,4,0)</f>
        <v>Neighborhoods • Historic Walking Areas</v>
      </c>
    </row>
    <row r="2707" spans="1:23">
      <c r="A2707" t="s">
        <v>123</v>
      </c>
      <c r="B2707" t="s">
        <v>3136</v>
      </c>
      <c r="C2707" t="s">
        <v>3142</v>
      </c>
      <c r="D2707">
        <v>4.7</v>
      </c>
      <c r="E2707">
        <v>12759</v>
      </c>
      <c r="F2707">
        <v>0</v>
      </c>
      <c r="G2707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 t="b">
        <f t="shared" si="85"/>
        <v>0</v>
      </c>
      <c r="V2707" t="str">
        <f t="shared" si="84"/>
        <v>Suleymaniye Mosque</v>
      </c>
      <c r="W2707" s="1" t="str">
        <f>VLOOKUP(V2707,Attractions!C:G,4,0)</f>
        <v>Religious Sites</v>
      </c>
    </row>
    <row r="2708" spans="1:23">
      <c r="A2708" t="s">
        <v>123</v>
      </c>
      <c r="B2708" t="s">
        <v>3136</v>
      </c>
      <c r="C2708" t="s">
        <v>3143</v>
      </c>
      <c r="D2708">
        <v>4.5</v>
      </c>
      <c r="E2708">
        <v>8292</v>
      </c>
      <c r="F2708">
        <v>0</v>
      </c>
      <c r="G2708">
        <v>0</v>
      </c>
      <c r="H2708">
        <v>0</v>
      </c>
      <c r="I2708">
        <v>1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 t="b">
        <f t="shared" si="85"/>
        <v>0</v>
      </c>
      <c r="V2708" t="str">
        <f t="shared" si="84"/>
        <v>Dolmabahçe Palace</v>
      </c>
      <c r="W2708" s="1" t="str">
        <f>VLOOKUP(V2708,Attractions!C:G,4,0)</f>
        <v>Architectural Buildings</v>
      </c>
    </row>
    <row r="2709" spans="1:23">
      <c r="A2709" t="s">
        <v>123</v>
      </c>
      <c r="B2709" t="s">
        <v>3136</v>
      </c>
      <c r="C2709" t="s">
        <v>3144</v>
      </c>
      <c r="D2709">
        <v>4</v>
      </c>
      <c r="E2709">
        <v>12690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1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 t="b">
        <f t="shared" si="85"/>
        <v>0</v>
      </c>
      <c r="V2709" t="str">
        <f t="shared" si="84"/>
        <v>Grand Bazaar</v>
      </c>
      <c r="W2709" s="1" t="str">
        <f>VLOOKUP(V2709,Attractions!C:G,4,0)</f>
        <v>Flea • Street Markets</v>
      </c>
    </row>
    <row r="2710" spans="1:23">
      <c r="A2710" t="s">
        <v>123</v>
      </c>
      <c r="B2710" t="s">
        <v>3136</v>
      </c>
      <c r="C2710" t="s">
        <v>3145</v>
      </c>
      <c r="D2710">
        <v>4.5999999999999996</v>
      </c>
      <c r="E2710">
        <v>10488</v>
      </c>
      <c r="F2710">
        <v>0</v>
      </c>
      <c r="G2710">
        <v>0</v>
      </c>
      <c r="H2710">
        <v>1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 t="b">
        <f t="shared" si="85"/>
        <v>0</v>
      </c>
      <c r="V2710" t="str">
        <f t="shared" si="84"/>
        <v>Bosphorus Strait</v>
      </c>
      <c r="W2710" s="1" t="str">
        <f>VLOOKUP(V2710,Attractions!C:G,4,0)</f>
        <v>Bodies of Water</v>
      </c>
    </row>
    <row r="2711" spans="1:23">
      <c r="A2711" t="s">
        <v>123</v>
      </c>
      <c r="B2711" t="s">
        <v>3136</v>
      </c>
      <c r="C2711" t="s">
        <v>3146</v>
      </c>
      <c r="D2711">
        <v>4.3</v>
      </c>
      <c r="E2711">
        <v>10184</v>
      </c>
      <c r="F2711">
        <v>1</v>
      </c>
      <c r="G2711">
        <v>0</v>
      </c>
      <c r="H2711">
        <v>0</v>
      </c>
      <c r="I2711">
        <v>0</v>
      </c>
      <c r="J2711">
        <v>1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 t="b">
        <f t="shared" si="85"/>
        <v>0</v>
      </c>
      <c r="V2711" t="str">
        <f t="shared" si="84"/>
        <v>Galata Tower</v>
      </c>
      <c r="W2711" s="1" t="str">
        <f>VLOOKUP(V2711,Attractions!C:G,4,0)</f>
        <v>Historic Sites • History Museums</v>
      </c>
    </row>
    <row r="2712" spans="1:23">
      <c r="A2712" t="s">
        <v>123</v>
      </c>
      <c r="B2712" t="s">
        <v>3136</v>
      </c>
      <c r="C2712" t="s">
        <v>3147</v>
      </c>
      <c r="D2712">
        <v>4.8</v>
      </c>
      <c r="E2712">
        <v>10725</v>
      </c>
      <c r="F2712">
        <v>1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 t="b">
        <f t="shared" si="85"/>
        <v>0</v>
      </c>
      <c r="V2712" t="str">
        <f t="shared" si="84"/>
        <v>Historic Areas of Istanbul</v>
      </c>
      <c r="W2712" s="1" t="str">
        <f>VLOOKUP(V2712,Attractions!C:G,4,0)</f>
        <v>Historic Sites</v>
      </c>
    </row>
    <row r="2713" spans="1:23">
      <c r="A2713" t="s">
        <v>123</v>
      </c>
      <c r="B2713" t="s">
        <v>3136</v>
      </c>
      <c r="C2713" t="s">
        <v>3148</v>
      </c>
      <c r="D2713">
        <v>4.5999999999999996</v>
      </c>
      <c r="E2713">
        <v>6041</v>
      </c>
      <c r="F2713">
        <v>1</v>
      </c>
      <c r="G2713">
        <v>0</v>
      </c>
      <c r="H2713">
        <v>0</v>
      </c>
      <c r="I2713">
        <v>1</v>
      </c>
      <c r="J2713">
        <v>1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 t="b">
        <f t="shared" si="85"/>
        <v>0</v>
      </c>
      <c r="V2713" t="str">
        <f t="shared" si="84"/>
        <v>Chora Museum</v>
      </c>
      <c r="W2713" s="1" t="str">
        <f>VLOOKUP(V2713,Attractions!C:G,4,0)</f>
        <v>Art Museums • History Museums</v>
      </c>
    </row>
    <row r="2714" spans="1:23">
      <c r="A2714" t="s">
        <v>123</v>
      </c>
      <c r="B2714" t="s">
        <v>3136</v>
      </c>
      <c r="C2714" t="s">
        <v>3149</v>
      </c>
      <c r="D2714">
        <v>4.3</v>
      </c>
      <c r="E2714">
        <v>1681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 t="b">
        <f t="shared" si="85"/>
        <v>0</v>
      </c>
      <c r="V2714" t="str">
        <f t="shared" si="84"/>
        <v>Vialand Theme Park</v>
      </c>
      <c r="W2714" s="1" t="str">
        <f>VLOOKUP(V2714,Attractions!C:G,4,0)</f>
        <v>Amusement • Theme Parks</v>
      </c>
    </row>
    <row r="2715" spans="1:23">
      <c r="A2715" t="s">
        <v>123</v>
      </c>
      <c r="B2715" t="s">
        <v>3136</v>
      </c>
      <c r="C2715" t="s">
        <v>3150</v>
      </c>
      <c r="D2715">
        <v>4.2</v>
      </c>
      <c r="E2715">
        <v>6021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1</v>
      </c>
      <c r="T2715">
        <v>0</v>
      </c>
      <c r="U2715" t="b">
        <f t="shared" si="85"/>
        <v>0</v>
      </c>
      <c r="V2715" t="str">
        <f t="shared" si="84"/>
        <v>Istiklal Street</v>
      </c>
      <c r="W2715" s="1" t="str">
        <f>VLOOKUP(V2715,Attractions!C:G,4,0)</f>
        <v>Points of Interest • Landmarks</v>
      </c>
    </row>
    <row r="2716" spans="1:23">
      <c r="A2716" t="s">
        <v>123</v>
      </c>
      <c r="B2716" t="s">
        <v>3136</v>
      </c>
      <c r="C2716" t="s">
        <v>3151</v>
      </c>
      <c r="D2716">
        <v>4.3</v>
      </c>
      <c r="E2716">
        <v>551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 t="b">
        <f t="shared" si="85"/>
        <v>0</v>
      </c>
      <c r="V2716" t="str">
        <f t="shared" si="84"/>
        <v>Balat</v>
      </c>
      <c r="W2716" s="1" t="str">
        <f>VLOOKUP(V2716,Attractions!C:G,4,0)</f>
        <v>Neighborhoods</v>
      </c>
    </row>
    <row r="2717" spans="1:23">
      <c r="A2717" t="s">
        <v>123</v>
      </c>
      <c r="B2717" t="s">
        <v>3136</v>
      </c>
      <c r="C2717" t="s">
        <v>3152</v>
      </c>
      <c r="D2717">
        <v>4.5</v>
      </c>
      <c r="E2717">
        <v>731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 t="b">
        <f t="shared" si="85"/>
        <v>0</v>
      </c>
      <c r="V2717" t="str">
        <f t="shared" si="84"/>
        <v>Forum Istanbul</v>
      </c>
      <c r="W2717" s="1" t="str">
        <f>VLOOKUP(V2717,Attractions!C:G,4,0)</f>
        <v>Shopping Malls</v>
      </c>
    </row>
    <row r="2718" spans="1:23">
      <c r="A2718" t="s">
        <v>123</v>
      </c>
      <c r="B2718" t="s">
        <v>3136</v>
      </c>
      <c r="C2718" t="s">
        <v>3153</v>
      </c>
      <c r="D2718">
        <v>4.4000000000000004</v>
      </c>
      <c r="E2718">
        <v>1883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1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 t="b">
        <f t="shared" si="85"/>
        <v>0</v>
      </c>
      <c r="V2718" t="str">
        <f t="shared" si="84"/>
        <v>Ortakoy</v>
      </c>
      <c r="W2718" s="1" t="str">
        <f>VLOOKUP(V2718,Attractions!C:G,4,0)</f>
        <v>Neighborhoods</v>
      </c>
    </row>
    <row r="2719" spans="1:23">
      <c r="A2719" t="s">
        <v>123</v>
      </c>
      <c r="B2719" t="s">
        <v>3136</v>
      </c>
      <c r="C2719" t="s">
        <v>3154</v>
      </c>
      <c r="D2719">
        <v>4.5</v>
      </c>
      <c r="E2719">
        <v>3373</v>
      </c>
      <c r="F2719">
        <v>0</v>
      </c>
      <c r="G2719">
        <v>0</v>
      </c>
      <c r="H2719">
        <v>1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 t="b">
        <f t="shared" si="85"/>
        <v>0</v>
      </c>
      <c r="V2719" t="str">
        <f t="shared" si="84"/>
        <v>Gülhane Park</v>
      </c>
      <c r="W2719" s="1" t="str">
        <f>VLOOKUP(V2719,Attractions!C:G,4,0)</f>
        <v>Parks</v>
      </c>
    </row>
    <row r="2720" spans="1:23">
      <c r="A2720" t="s">
        <v>123</v>
      </c>
      <c r="B2720" t="s">
        <v>3136</v>
      </c>
      <c r="C2720" t="s">
        <v>3155</v>
      </c>
      <c r="D2720">
        <v>4.4000000000000004</v>
      </c>
      <c r="E2720">
        <v>4566</v>
      </c>
      <c r="F2720">
        <v>1</v>
      </c>
      <c r="G2720">
        <v>0</v>
      </c>
      <c r="H2720">
        <v>0</v>
      </c>
      <c r="I2720">
        <v>0</v>
      </c>
      <c r="J2720">
        <v>1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 t="b">
        <f t="shared" si="85"/>
        <v>0</v>
      </c>
      <c r="V2720" t="str">
        <f t="shared" si="84"/>
        <v>Istanbul Archaeology Museums</v>
      </c>
      <c r="W2720" s="1" t="str">
        <f>VLOOKUP(V2720,Attractions!C:G,4,0)</f>
        <v>History Museums</v>
      </c>
    </row>
    <row r="2721" spans="1:23">
      <c r="A2721" t="s">
        <v>123</v>
      </c>
      <c r="B2721" t="s">
        <v>3136</v>
      </c>
      <c r="C2721" t="s">
        <v>3156</v>
      </c>
      <c r="D2721">
        <v>4.2</v>
      </c>
      <c r="E2721">
        <v>1063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 t="b">
        <f t="shared" si="85"/>
        <v>0</v>
      </c>
      <c r="V2721" t="str">
        <f t="shared" si="84"/>
        <v>Cevahir Shopping Centre</v>
      </c>
      <c r="W2721" s="1" t="str">
        <f>VLOOKUP(V2721,Attractions!C:G,4,0)</f>
        <v>Shopping Malls</v>
      </c>
    </row>
    <row r="2722" spans="1:23">
      <c r="A2722" t="s">
        <v>123</v>
      </c>
      <c r="B2722" t="s">
        <v>3136</v>
      </c>
      <c r="C2722" t="s">
        <v>3157</v>
      </c>
      <c r="D2722">
        <v>4.7</v>
      </c>
      <c r="E2722">
        <v>1005</v>
      </c>
      <c r="F2722">
        <v>0</v>
      </c>
      <c r="G2722">
        <v>0</v>
      </c>
      <c r="H2722">
        <v>1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 t="b">
        <f t="shared" si="85"/>
        <v>0</v>
      </c>
      <c r="V2722" t="str">
        <f t="shared" si="84"/>
        <v>Emirgan Park</v>
      </c>
      <c r="W2722" s="1" t="str">
        <f>VLOOKUP(V2722,Attractions!C:G,4,0)</f>
        <v>Parks</v>
      </c>
    </row>
    <row r="2723" spans="1:23">
      <c r="A2723" t="s">
        <v>123</v>
      </c>
      <c r="B2723" t="s">
        <v>3136</v>
      </c>
      <c r="C2723" t="s">
        <v>3158</v>
      </c>
      <c r="D2723">
        <v>4.3</v>
      </c>
      <c r="E2723">
        <v>1255</v>
      </c>
      <c r="F2723">
        <v>0</v>
      </c>
      <c r="G2723">
        <v>0</v>
      </c>
      <c r="H2723">
        <v>1</v>
      </c>
      <c r="I2723">
        <v>0</v>
      </c>
      <c r="J2723">
        <v>0</v>
      </c>
      <c r="K2723">
        <v>1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 t="b">
        <f t="shared" si="85"/>
        <v>0</v>
      </c>
      <c r="V2723" t="str">
        <f t="shared" si="84"/>
        <v>Istanbul Akvaryum</v>
      </c>
      <c r="W2723" s="1" t="str">
        <f>VLOOKUP(V2723,Attractions!C:G,4,0)</f>
        <v>Aquariums</v>
      </c>
    </row>
    <row r="2724" spans="1:23">
      <c r="A2724" t="s">
        <v>123</v>
      </c>
      <c r="B2724" t="s">
        <v>3136</v>
      </c>
      <c r="C2724" t="s">
        <v>3159</v>
      </c>
      <c r="D2724">
        <v>4.5999999999999996</v>
      </c>
      <c r="E2724">
        <v>1879</v>
      </c>
      <c r="F2724">
        <v>1</v>
      </c>
      <c r="G2724">
        <v>0</v>
      </c>
      <c r="H2724">
        <v>0</v>
      </c>
      <c r="I2724">
        <v>1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 t="b">
        <f t="shared" si="85"/>
        <v>0</v>
      </c>
      <c r="V2724" t="str">
        <f t="shared" si="84"/>
        <v>Eyup Sultan Mosque</v>
      </c>
      <c r="W2724" s="1" t="str">
        <f>VLOOKUP(V2724,Attractions!C:G,4,0)</f>
        <v>Historic Sites • Architectural Buildings</v>
      </c>
    </row>
    <row r="2725" spans="1:23">
      <c r="A2725" t="s">
        <v>123</v>
      </c>
      <c r="B2725" t="s">
        <v>3136</v>
      </c>
      <c r="C2725" t="s">
        <v>3160</v>
      </c>
      <c r="D2725">
        <v>4.7</v>
      </c>
      <c r="E2725">
        <v>3530</v>
      </c>
      <c r="F2725">
        <v>0</v>
      </c>
      <c r="G2725">
        <v>0</v>
      </c>
      <c r="H2725">
        <v>0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1</v>
      </c>
      <c r="T2725">
        <v>0</v>
      </c>
      <c r="U2725" t="b">
        <f t="shared" si="85"/>
        <v>0</v>
      </c>
      <c r="V2725" t="str">
        <f t="shared" si="84"/>
        <v>Sultanahmet Square</v>
      </c>
      <c r="W2725" s="1" t="str">
        <f>VLOOKUP(V2725,Attractions!C:G,4,0)</f>
        <v>Points of Interest • Landmarks • Architectural Buildings</v>
      </c>
    </row>
    <row r="2726" spans="1:23">
      <c r="A2726" t="s">
        <v>123</v>
      </c>
      <c r="B2726" t="s">
        <v>3136</v>
      </c>
      <c r="C2726" t="s">
        <v>3161</v>
      </c>
      <c r="D2726">
        <v>4.7</v>
      </c>
      <c r="E2726">
        <v>1649</v>
      </c>
      <c r="F2726">
        <v>0</v>
      </c>
      <c r="G2726">
        <v>0</v>
      </c>
      <c r="H2726">
        <v>0</v>
      </c>
      <c r="I2726">
        <v>0</v>
      </c>
      <c r="J2726">
        <v>1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 t="b">
        <f t="shared" si="85"/>
        <v>0</v>
      </c>
      <c r="V2726" t="str">
        <f t="shared" si="84"/>
        <v>Rahmi M. Koc Museum</v>
      </c>
      <c r="W2726" s="1" t="str">
        <f>VLOOKUP(V2726,Attractions!C:G,4,0)</f>
        <v>Speciality Museums</v>
      </c>
    </row>
    <row r="2727" spans="1:23">
      <c r="A2727" t="s">
        <v>123</v>
      </c>
      <c r="B2727" t="s">
        <v>3136</v>
      </c>
      <c r="C2727" t="s">
        <v>3162</v>
      </c>
      <c r="D2727">
        <v>4.4000000000000004</v>
      </c>
      <c r="E2727">
        <v>921</v>
      </c>
      <c r="F2727">
        <v>1</v>
      </c>
      <c r="G2727">
        <v>0</v>
      </c>
      <c r="H2727">
        <v>0</v>
      </c>
      <c r="I2727">
        <v>0</v>
      </c>
      <c r="J2727">
        <v>1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 t="b">
        <f t="shared" si="85"/>
        <v>0</v>
      </c>
      <c r="V2727" t="str">
        <f t="shared" si="84"/>
        <v>Rumeli Fortress</v>
      </c>
      <c r="W2727" s="1" t="str">
        <f>VLOOKUP(V2727,Attractions!C:G,4,0)</f>
        <v>Historic Sites • History Museums</v>
      </c>
    </row>
    <row r="2728" spans="1:23">
      <c r="A2728" t="s">
        <v>123</v>
      </c>
      <c r="B2728" t="s">
        <v>3136</v>
      </c>
      <c r="C2728" t="s">
        <v>3163</v>
      </c>
      <c r="D2728">
        <v>4.4000000000000004</v>
      </c>
      <c r="E2728">
        <v>1924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1</v>
      </c>
      <c r="P2728">
        <v>0</v>
      </c>
      <c r="Q2728">
        <v>0</v>
      </c>
      <c r="R2728">
        <v>0</v>
      </c>
      <c r="S2728">
        <v>1</v>
      </c>
      <c r="T2728">
        <v>0</v>
      </c>
      <c r="U2728" t="b">
        <f t="shared" si="85"/>
        <v>0</v>
      </c>
      <c r="V2728" t="str">
        <f t="shared" si="84"/>
        <v>Bosphorus Bridge</v>
      </c>
      <c r="W2728" s="1" t="str">
        <f>VLOOKUP(V2728,Attractions!C:G,4,0)</f>
        <v>Bridges</v>
      </c>
    </row>
    <row r="2729" spans="1:23">
      <c r="A2729" t="s">
        <v>123</v>
      </c>
      <c r="B2729" t="s">
        <v>3136</v>
      </c>
      <c r="C2729" t="s">
        <v>3164</v>
      </c>
      <c r="D2729">
        <v>4.5</v>
      </c>
      <c r="E2729">
        <v>163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 t="b">
        <f t="shared" si="85"/>
        <v>0</v>
      </c>
      <c r="V2729" t="str">
        <f t="shared" si="84"/>
        <v>Kadiköy Market</v>
      </c>
      <c r="W2729" s="1" t="str">
        <f>VLOOKUP(V2729,Attractions!C:G,4,0)</f>
        <v>Flea • Street Markets</v>
      </c>
    </row>
    <row r="2730" spans="1:23">
      <c r="A2730" t="s">
        <v>123</v>
      </c>
      <c r="B2730" t="s">
        <v>3136</v>
      </c>
      <c r="C2730" t="s">
        <v>3165</v>
      </c>
      <c r="D2730">
        <v>4.8</v>
      </c>
      <c r="E2730">
        <v>170</v>
      </c>
      <c r="F2730">
        <v>0</v>
      </c>
      <c r="G2730">
        <v>1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 t="b">
        <f t="shared" si="85"/>
        <v>0</v>
      </c>
      <c r="V2730" t="str">
        <f t="shared" si="84"/>
        <v>Camlica Mosque</v>
      </c>
      <c r="W2730" s="1" t="str">
        <f>VLOOKUP(V2730,Attractions!C:G,4,0)</f>
        <v>Religious Sites</v>
      </c>
    </row>
    <row r="2731" spans="1:23">
      <c r="A2731" t="s">
        <v>123</v>
      </c>
      <c r="B2731" t="s">
        <v>3136</v>
      </c>
      <c r="C2731" t="s">
        <v>3166</v>
      </c>
      <c r="D2731">
        <v>4.4000000000000004</v>
      </c>
      <c r="E2731">
        <v>1823</v>
      </c>
      <c r="F2731">
        <v>0</v>
      </c>
      <c r="G2731">
        <v>0</v>
      </c>
      <c r="H2731">
        <v>0</v>
      </c>
      <c r="I2731">
        <v>1</v>
      </c>
      <c r="J2731">
        <v>1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 t="b">
        <f t="shared" si="85"/>
        <v>0</v>
      </c>
      <c r="V2731" t="str">
        <f t="shared" si="84"/>
        <v>Istanbul Modern</v>
      </c>
      <c r="W2731" s="1" t="str">
        <f>VLOOKUP(V2731,Attractions!C:G,4,0)</f>
        <v>Art Museums</v>
      </c>
    </row>
    <row r="2732" spans="1:23">
      <c r="A2732" t="s">
        <v>124</v>
      </c>
      <c r="B2732" t="s">
        <v>3167</v>
      </c>
      <c r="C2732" t="s">
        <v>3168</v>
      </c>
      <c r="D2732">
        <v>4.5999999999999996</v>
      </c>
      <c r="E2732">
        <v>69159</v>
      </c>
      <c r="F2732">
        <v>1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1</v>
      </c>
      <c r="T2732">
        <v>1</v>
      </c>
      <c r="U2732" t="b">
        <f t="shared" si="85"/>
        <v>0</v>
      </c>
      <c r="V2732" t="str">
        <f t="shared" si="84"/>
        <v>Tower of London</v>
      </c>
      <c r="W2732" s="1" t="str">
        <f>VLOOKUP(V2732,Attractions!C:G,4,0)</f>
        <v>Historic Sites • Points of Interest • Landmarks</v>
      </c>
    </row>
    <row r="2733" spans="1:23">
      <c r="A2733" t="s">
        <v>124</v>
      </c>
      <c r="B2733" t="s">
        <v>3167</v>
      </c>
      <c r="C2733" t="s">
        <v>3169</v>
      </c>
      <c r="D2733">
        <v>4.5999999999999996</v>
      </c>
      <c r="E2733">
        <v>74738</v>
      </c>
      <c r="F2733">
        <v>0</v>
      </c>
      <c r="G2733">
        <v>0</v>
      </c>
      <c r="H2733">
        <v>0</v>
      </c>
      <c r="I2733">
        <v>1</v>
      </c>
      <c r="J2733">
        <v>1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1</v>
      </c>
      <c r="U2733" t="b">
        <f t="shared" si="85"/>
        <v>0</v>
      </c>
      <c r="V2733" t="str">
        <f t="shared" si="84"/>
        <v>The British Museum</v>
      </c>
      <c r="W2733" s="1" t="str">
        <f>VLOOKUP(V2733,Attractions!C:G,4,0)</f>
        <v>Speciality Museums • Art Museums</v>
      </c>
    </row>
    <row r="2734" spans="1:23">
      <c r="A2734" t="s">
        <v>124</v>
      </c>
      <c r="B2734" t="s">
        <v>3167</v>
      </c>
      <c r="C2734" t="s">
        <v>3170</v>
      </c>
      <c r="D2734">
        <v>4.5</v>
      </c>
      <c r="E2734">
        <v>38484</v>
      </c>
      <c r="F2734">
        <v>1</v>
      </c>
      <c r="G2734">
        <v>0</v>
      </c>
      <c r="H2734">
        <v>1</v>
      </c>
      <c r="I2734">
        <v>0</v>
      </c>
      <c r="J2734">
        <v>1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1</v>
      </c>
      <c r="U2734" t="b">
        <f t="shared" si="85"/>
        <v>0</v>
      </c>
      <c r="V2734" t="str">
        <f t="shared" si="84"/>
        <v>Natural History Museum</v>
      </c>
      <c r="W2734" s="1" t="str">
        <f>VLOOKUP(V2734,Attractions!C:G,4,0)</f>
        <v>Natural History Museums • History Museums</v>
      </c>
    </row>
    <row r="2735" spans="1:23">
      <c r="A2735" t="s">
        <v>124</v>
      </c>
      <c r="B2735" t="s">
        <v>3167</v>
      </c>
      <c r="C2735" t="s">
        <v>3171</v>
      </c>
      <c r="D2735">
        <v>4.3</v>
      </c>
      <c r="E2735">
        <v>90985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1</v>
      </c>
      <c r="T2735">
        <v>1</v>
      </c>
      <c r="U2735" t="b">
        <f t="shared" si="85"/>
        <v>0</v>
      </c>
      <c r="V2735" t="str">
        <f t="shared" si="84"/>
        <v>London Eye</v>
      </c>
      <c r="W2735" s="1" t="str">
        <f>VLOOKUP(V2735,Attractions!C:G,4,0)</f>
        <v>Points of Interest • Landmarks • Observation Decks • Towers</v>
      </c>
    </row>
    <row r="2736" spans="1:23">
      <c r="A2736" t="s">
        <v>124</v>
      </c>
      <c r="B2736" t="s">
        <v>3167</v>
      </c>
      <c r="C2736" t="s">
        <v>3172</v>
      </c>
      <c r="D2736">
        <v>4.5</v>
      </c>
      <c r="E2736">
        <v>17580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1</v>
      </c>
      <c r="T2736">
        <v>1</v>
      </c>
      <c r="U2736" t="b">
        <f t="shared" si="85"/>
        <v>0</v>
      </c>
      <c r="V2736" t="str">
        <f t="shared" si="84"/>
        <v>Sky Garden</v>
      </c>
      <c r="W2736" s="1" t="str">
        <f>VLOOKUP(V2736,Attractions!C:G,4,0)</f>
        <v>Observation Decks • Towers</v>
      </c>
    </row>
    <row r="2737" spans="1:23">
      <c r="A2737" t="s">
        <v>124</v>
      </c>
      <c r="B2737" t="s">
        <v>3167</v>
      </c>
      <c r="C2737" t="s">
        <v>3173</v>
      </c>
      <c r="D2737">
        <v>4.5999999999999996</v>
      </c>
      <c r="E2737">
        <v>14318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1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1</v>
      </c>
      <c r="U2737" t="b">
        <f t="shared" si="85"/>
        <v>0</v>
      </c>
      <c r="V2737" t="str">
        <f t="shared" si="84"/>
        <v>Borough Market</v>
      </c>
      <c r="W2737" s="1" t="str">
        <f>VLOOKUP(V2737,Attractions!C:G,4,0)</f>
        <v>Flea • Street Markets</v>
      </c>
    </row>
    <row r="2738" spans="1:23">
      <c r="A2738" t="s">
        <v>124</v>
      </c>
      <c r="B2738" t="s">
        <v>3167</v>
      </c>
      <c r="C2738" t="s">
        <v>3174</v>
      </c>
      <c r="D2738">
        <v>4.5999999999999996</v>
      </c>
      <c r="E2738">
        <v>40399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1</v>
      </c>
      <c r="P2738">
        <v>0</v>
      </c>
      <c r="Q2738">
        <v>0</v>
      </c>
      <c r="R2738">
        <v>0</v>
      </c>
      <c r="S2738">
        <v>1</v>
      </c>
      <c r="T2738">
        <v>1</v>
      </c>
      <c r="U2738" t="b">
        <f t="shared" si="85"/>
        <v>0</v>
      </c>
      <c r="V2738" t="str">
        <f t="shared" si="84"/>
        <v>Tower Bridge</v>
      </c>
      <c r="W2738" s="1" t="str">
        <f>VLOOKUP(V2738,Attractions!C:G,4,0)</f>
        <v>Points of Interest • Landmarks • Bridges</v>
      </c>
    </row>
    <row r="2739" spans="1:23">
      <c r="A2739" t="s">
        <v>124</v>
      </c>
      <c r="B2739" t="s">
        <v>3167</v>
      </c>
      <c r="C2739" t="s">
        <v>3175</v>
      </c>
      <c r="D2739">
        <v>4.4000000000000004</v>
      </c>
      <c r="E2739">
        <v>29436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1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1</v>
      </c>
      <c r="U2739" t="b">
        <f t="shared" si="85"/>
        <v>0</v>
      </c>
      <c r="V2739" t="str">
        <f t="shared" si="84"/>
        <v>Camden Market</v>
      </c>
      <c r="W2739" s="1" t="str">
        <f>VLOOKUP(V2739,Attractions!C:G,4,0)</f>
        <v>Flea • Street Markets</v>
      </c>
    </row>
    <row r="2740" spans="1:23">
      <c r="A2740" t="s">
        <v>124</v>
      </c>
      <c r="B2740" t="s">
        <v>3167</v>
      </c>
      <c r="C2740" t="s">
        <v>3176</v>
      </c>
      <c r="D2740">
        <v>4.5999999999999996</v>
      </c>
      <c r="E2740">
        <v>29756</v>
      </c>
      <c r="F2740">
        <v>1</v>
      </c>
      <c r="G2740">
        <v>0</v>
      </c>
      <c r="H2740">
        <v>0</v>
      </c>
      <c r="I2740">
        <v>1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1</v>
      </c>
      <c r="U2740" t="b">
        <f t="shared" si="85"/>
        <v>0</v>
      </c>
      <c r="V2740" t="str">
        <f t="shared" si="84"/>
        <v>Westminster Abbey</v>
      </c>
      <c r="W2740" s="1" t="str">
        <f>VLOOKUP(V2740,Attractions!C:G,4,0)</f>
        <v>Historic Sites • Architectural Buildings</v>
      </c>
    </row>
    <row r="2741" spans="1:23">
      <c r="A2741" t="s">
        <v>124</v>
      </c>
      <c r="B2741" t="s">
        <v>3167</v>
      </c>
      <c r="C2741" t="s">
        <v>3177</v>
      </c>
      <c r="D2741">
        <v>4.7</v>
      </c>
      <c r="E2741">
        <v>40956</v>
      </c>
      <c r="F2741">
        <v>0</v>
      </c>
      <c r="G2741">
        <v>0</v>
      </c>
      <c r="H2741">
        <v>0</v>
      </c>
      <c r="I2741">
        <v>1</v>
      </c>
      <c r="J2741">
        <v>1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1</v>
      </c>
      <c r="U2741" t="b">
        <f t="shared" si="85"/>
        <v>0</v>
      </c>
      <c r="V2741" t="str">
        <f t="shared" si="84"/>
        <v>The National Gallery</v>
      </c>
      <c r="W2741" s="1" t="str">
        <f>VLOOKUP(V2741,Attractions!C:G,4,0)</f>
        <v>Art Museums</v>
      </c>
    </row>
    <row r="2742" spans="1:23">
      <c r="A2742" t="s">
        <v>124</v>
      </c>
      <c r="B2742" t="s">
        <v>3167</v>
      </c>
      <c r="C2742" t="s">
        <v>3178</v>
      </c>
      <c r="D2742">
        <v>4.5</v>
      </c>
      <c r="E2742">
        <v>25487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1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1</v>
      </c>
      <c r="T2742">
        <v>1</v>
      </c>
      <c r="U2742" t="b">
        <f t="shared" si="85"/>
        <v>0</v>
      </c>
      <c r="V2742" t="str">
        <f t="shared" si="84"/>
        <v>Covent Garden</v>
      </c>
      <c r="W2742" s="1" t="str">
        <f>VLOOKUP(V2742,Attractions!C:G,4,0)</f>
        <v>Points of Interest • Landmarks • Flea • Street Markets</v>
      </c>
    </row>
    <row r="2743" spans="1:23">
      <c r="A2743" t="s">
        <v>124</v>
      </c>
      <c r="B2743" t="s">
        <v>3167</v>
      </c>
      <c r="C2743" t="s">
        <v>3179</v>
      </c>
      <c r="D2743">
        <v>4.5999999999999996</v>
      </c>
      <c r="E2743">
        <v>33128</v>
      </c>
      <c r="F2743">
        <v>0</v>
      </c>
      <c r="G2743">
        <v>0</v>
      </c>
      <c r="H2743">
        <v>0</v>
      </c>
      <c r="I2743">
        <v>1</v>
      </c>
      <c r="J2743">
        <v>1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1</v>
      </c>
      <c r="U2743" t="b">
        <f t="shared" si="85"/>
        <v>0</v>
      </c>
      <c r="V2743" t="str">
        <f t="shared" si="84"/>
        <v>Victoria and Albert Museum</v>
      </c>
      <c r="W2743" s="1" t="str">
        <f>VLOOKUP(V2743,Attractions!C:G,4,0)</f>
        <v>Art Museums</v>
      </c>
    </row>
    <row r="2744" spans="1:23">
      <c r="A2744" t="s">
        <v>124</v>
      </c>
      <c r="B2744" t="s">
        <v>3167</v>
      </c>
      <c r="C2744" t="s">
        <v>3180</v>
      </c>
      <c r="D2744">
        <v>4.3</v>
      </c>
      <c r="E2744">
        <v>30068</v>
      </c>
      <c r="F2744">
        <v>1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1</v>
      </c>
      <c r="T2744">
        <v>1</v>
      </c>
      <c r="U2744" t="b">
        <f t="shared" si="85"/>
        <v>0</v>
      </c>
      <c r="V2744" t="str">
        <f t="shared" si="84"/>
        <v>Buckingham Palace</v>
      </c>
      <c r="W2744" s="1" t="str">
        <f>VLOOKUP(V2744,Attractions!C:G,4,0)</f>
        <v>Historic Sites • Points of Interest • Landmarks</v>
      </c>
    </row>
    <row r="2745" spans="1:23">
      <c r="A2745" t="s">
        <v>124</v>
      </c>
      <c r="B2745" t="s">
        <v>3167</v>
      </c>
      <c r="C2745" t="s">
        <v>3181</v>
      </c>
      <c r="D2745">
        <v>4.4000000000000004</v>
      </c>
      <c r="E2745">
        <v>32120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1</v>
      </c>
      <c r="T2745">
        <v>1</v>
      </c>
      <c r="U2745" t="b">
        <f t="shared" si="85"/>
        <v>0</v>
      </c>
      <c r="V2745" t="str">
        <f t="shared" si="84"/>
        <v>Big Ben</v>
      </c>
      <c r="W2745" s="1" t="str">
        <f>VLOOKUP(V2745,Attractions!C:G,4,0)</f>
        <v>Points of Interest • Landmarks</v>
      </c>
    </row>
    <row r="2746" spans="1:23">
      <c r="A2746" t="s">
        <v>124</v>
      </c>
      <c r="B2746" t="s">
        <v>3167</v>
      </c>
      <c r="C2746" t="s">
        <v>3182</v>
      </c>
      <c r="D2746">
        <v>4.5999999999999996</v>
      </c>
      <c r="E2746">
        <v>22623</v>
      </c>
      <c r="F2746">
        <v>0</v>
      </c>
      <c r="G2746">
        <v>0</v>
      </c>
      <c r="H2746">
        <v>1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1</v>
      </c>
      <c r="U2746" t="b">
        <f t="shared" si="85"/>
        <v>0</v>
      </c>
      <c r="V2746" t="str">
        <f t="shared" si="84"/>
        <v>Hyde Park</v>
      </c>
      <c r="W2746" s="1" t="str">
        <f>VLOOKUP(V2746,Attractions!C:G,4,0)</f>
        <v>Parks</v>
      </c>
    </row>
    <row r="2747" spans="1:23">
      <c r="A2747" t="s">
        <v>124</v>
      </c>
      <c r="B2747" t="s">
        <v>3167</v>
      </c>
      <c r="C2747" t="s">
        <v>3183</v>
      </c>
      <c r="D2747">
        <v>4.7</v>
      </c>
      <c r="E2747">
        <v>3155</v>
      </c>
      <c r="F2747">
        <v>0</v>
      </c>
      <c r="G2747">
        <v>0</v>
      </c>
      <c r="H2747">
        <v>0</v>
      </c>
      <c r="I2747">
        <v>1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 t="b">
        <f t="shared" si="85"/>
        <v>0</v>
      </c>
      <c r="V2747" t="str">
        <f t="shared" si="84"/>
        <v>Frameless Immersive Art Experience</v>
      </c>
      <c r="W2747" s="1" t="str">
        <f>VLOOKUP(V2747,Attractions!C:G,4,0)</f>
        <v>Art Galleries</v>
      </c>
    </row>
    <row r="2748" spans="1:23">
      <c r="A2748" t="s">
        <v>124</v>
      </c>
      <c r="B2748" t="s">
        <v>3167</v>
      </c>
      <c r="C2748" t="s">
        <v>3184</v>
      </c>
      <c r="D2748">
        <v>4.7</v>
      </c>
      <c r="E2748">
        <v>23940</v>
      </c>
      <c r="F2748">
        <v>1</v>
      </c>
      <c r="G2748">
        <v>0</v>
      </c>
      <c r="H2748">
        <v>0</v>
      </c>
      <c r="I2748">
        <v>0</v>
      </c>
      <c r="J2748">
        <v>1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1</v>
      </c>
      <c r="U2748" t="b">
        <f t="shared" si="85"/>
        <v>0</v>
      </c>
      <c r="V2748" t="str">
        <f t="shared" si="84"/>
        <v>Churchill War Rooms</v>
      </c>
      <c r="W2748" s="1" t="str">
        <f>VLOOKUP(V2748,Attractions!C:G,4,0)</f>
        <v>Military Museums • Historic Sites</v>
      </c>
    </row>
    <row r="2749" spans="1:23">
      <c r="A2749" t="s">
        <v>124</v>
      </c>
      <c r="B2749" t="s">
        <v>3167</v>
      </c>
      <c r="C2749" t="s">
        <v>3185</v>
      </c>
      <c r="D2749">
        <v>4.5</v>
      </c>
      <c r="E2749">
        <v>17851</v>
      </c>
      <c r="F2749">
        <v>0</v>
      </c>
      <c r="G2749">
        <v>1</v>
      </c>
      <c r="H2749">
        <v>0</v>
      </c>
      <c r="I2749">
        <v>1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1</v>
      </c>
      <c r="T2749">
        <v>1</v>
      </c>
      <c r="U2749" t="b">
        <f t="shared" si="85"/>
        <v>0</v>
      </c>
      <c r="V2749" t="str">
        <f t="shared" si="84"/>
        <v>St. Paul's Cathedral</v>
      </c>
      <c r="W2749" s="1" t="str">
        <f>VLOOKUP(V2749,Attractions!C:G,4,0)</f>
        <v>Churches • Cathedrals</v>
      </c>
    </row>
    <row r="2750" spans="1:23">
      <c r="A2750" t="s">
        <v>124</v>
      </c>
      <c r="B2750" t="s">
        <v>3167</v>
      </c>
      <c r="C2750" t="s">
        <v>3186</v>
      </c>
      <c r="D2750">
        <v>4.7</v>
      </c>
      <c r="E2750">
        <v>17021</v>
      </c>
      <c r="F2750">
        <v>1</v>
      </c>
      <c r="G2750">
        <v>0</v>
      </c>
      <c r="H2750">
        <v>0</v>
      </c>
      <c r="I2750">
        <v>1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1</v>
      </c>
      <c r="U2750" t="b">
        <f t="shared" si="85"/>
        <v>0</v>
      </c>
      <c r="V2750" t="str">
        <f t="shared" si="84"/>
        <v>Houses of Parliament</v>
      </c>
      <c r="W2750" s="1" t="str">
        <f>VLOOKUP(V2750,Attractions!C:G,4,0)</f>
        <v>Historic Sites • Architectural Buildings</v>
      </c>
    </row>
    <row r="2751" spans="1:23">
      <c r="A2751" t="s">
        <v>124</v>
      </c>
      <c r="B2751" t="s">
        <v>3167</v>
      </c>
      <c r="C2751" t="s">
        <v>3187</v>
      </c>
      <c r="D2751">
        <v>4.3</v>
      </c>
      <c r="E2751">
        <v>19807</v>
      </c>
      <c r="F2751">
        <v>0</v>
      </c>
      <c r="G2751">
        <v>0</v>
      </c>
      <c r="H2751">
        <v>0</v>
      </c>
      <c r="I2751">
        <v>1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1</v>
      </c>
      <c r="T2751">
        <v>1</v>
      </c>
      <c r="U2751" t="b">
        <f t="shared" si="85"/>
        <v>0</v>
      </c>
      <c r="V2751" t="str">
        <f t="shared" si="84"/>
        <v>The View from The Shard</v>
      </c>
      <c r="W2751" s="1" t="str">
        <f>VLOOKUP(V2751,Attractions!C:G,4,0)</f>
        <v>Points of Interest • Landmarks • Architectural Buildings</v>
      </c>
    </row>
    <row r="2752" spans="1:23">
      <c r="A2752" t="s">
        <v>124</v>
      </c>
      <c r="B2752" t="s">
        <v>3167</v>
      </c>
      <c r="C2752" t="s">
        <v>3188</v>
      </c>
      <c r="D2752">
        <v>4.7</v>
      </c>
      <c r="E2752">
        <v>19287</v>
      </c>
      <c r="F2752">
        <v>0</v>
      </c>
      <c r="G2752">
        <v>0</v>
      </c>
      <c r="H2752">
        <v>1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1</v>
      </c>
      <c r="U2752" t="b">
        <f t="shared" si="85"/>
        <v>0</v>
      </c>
      <c r="V2752" t="str">
        <f t="shared" si="84"/>
        <v>St. James's Park</v>
      </c>
      <c r="W2752" s="1" t="str">
        <f>VLOOKUP(V2752,Attractions!C:G,4,0)</f>
        <v>Parks</v>
      </c>
    </row>
    <row r="2753" spans="1:23">
      <c r="A2753" t="s">
        <v>124</v>
      </c>
      <c r="B2753" t="s">
        <v>3167</v>
      </c>
      <c r="C2753" t="s">
        <v>3189</v>
      </c>
      <c r="D2753">
        <v>3.9</v>
      </c>
      <c r="E2753">
        <v>32561</v>
      </c>
      <c r="F2753">
        <v>0</v>
      </c>
      <c r="G2753">
        <v>0</v>
      </c>
      <c r="H2753">
        <v>0</v>
      </c>
      <c r="I2753">
        <v>0</v>
      </c>
      <c r="J2753">
        <v>1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1</v>
      </c>
      <c r="U2753" t="b">
        <f t="shared" si="85"/>
        <v>0</v>
      </c>
      <c r="V2753" t="str">
        <f t="shared" si="84"/>
        <v>Madame Tussauds London</v>
      </c>
      <c r="W2753" s="1" t="str">
        <f>VLOOKUP(V2753,Attractions!C:G,4,0)</f>
        <v>Speciality Museums</v>
      </c>
    </row>
    <row r="2754" spans="1:23">
      <c r="A2754" t="s">
        <v>124</v>
      </c>
      <c r="B2754" t="s">
        <v>3167</v>
      </c>
      <c r="C2754" t="s">
        <v>3190</v>
      </c>
      <c r="D2754">
        <v>4.8</v>
      </c>
      <c r="E2754">
        <v>3051</v>
      </c>
      <c r="F2754">
        <v>1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 t="b">
        <f t="shared" si="85"/>
        <v>0</v>
      </c>
      <c r="V2754" t="str">
        <f t="shared" ref="V2754:V2817" si="86">C2754</f>
        <v>Highgate Cemetery</v>
      </c>
      <c r="W2754" s="1" t="str">
        <f>VLOOKUP(V2754,Attractions!C:G,4,0)</f>
        <v>Cemeteries</v>
      </c>
    </row>
    <row r="2755" spans="1:23">
      <c r="A2755" t="s">
        <v>124</v>
      </c>
      <c r="B2755" t="s">
        <v>3167</v>
      </c>
      <c r="C2755" t="s">
        <v>3191</v>
      </c>
      <c r="D2755">
        <v>4.5999999999999996</v>
      </c>
      <c r="E2755">
        <v>1576</v>
      </c>
      <c r="F2755">
        <v>1</v>
      </c>
      <c r="G2755">
        <v>0</v>
      </c>
      <c r="H2755">
        <v>0</v>
      </c>
      <c r="I2755">
        <v>0</v>
      </c>
      <c r="J2755">
        <v>1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 t="b">
        <f t="shared" ref="U2755:U2818" si="87">IF(AND(F2755=0,G2755=0,H2755=0,I2755=0,J2755=0,L2755=0,M2755=0,N2755=0,O2755=0,P2755=0,Q2755=0,R2755=0,S2755=0,K2755=0),TRUE,FALSE)</f>
        <v>0</v>
      </c>
      <c r="V2755" t="str">
        <f t="shared" si="86"/>
        <v>Museum of Brands, Packaging and Advertising</v>
      </c>
      <c r="W2755" s="1" t="str">
        <f>VLOOKUP(V2755,Attractions!C:G,4,0)</f>
        <v>History Museums</v>
      </c>
    </row>
    <row r="2756" spans="1:23">
      <c r="A2756" t="s">
        <v>124</v>
      </c>
      <c r="B2756" t="s">
        <v>3167</v>
      </c>
      <c r="C2756" t="s">
        <v>3192</v>
      </c>
      <c r="D2756">
        <v>4.7</v>
      </c>
      <c r="E2756">
        <v>4795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1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 t="b">
        <f t="shared" si="87"/>
        <v>0</v>
      </c>
      <c r="V2756" t="str">
        <f t="shared" si="86"/>
        <v>Wembley Stadium</v>
      </c>
      <c r="W2756" s="1" t="str">
        <f>VLOOKUP(V2756,Attractions!C:G,4,0)</f>
        <v>Arenas • Stadiums</v>
      </c>
    </row>
    <row r="2757" spans="1:23">
      <c r="A2757" t="s">
        <v>124</v>
      </c>
      <c r="B2757" t="s">
        <v>3167</v>
      </c>
      <c r="C2757" t="s">
        <v>3193</v>
      </c>
      <c r="D2757">
        <v>4.8</v>
      </c>
      <c r="E2757">
        <v>8238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1</v>
      </c>
      <c r="T2757">
        <v>0</v>
      </c>
      <c r="U2757" t="b">
        <f t="shared" si="87"/>
        <v>0</v>
      </c>
      <c r="V2757" t="str">
        <f t="shared" si="86"/>
        <v>Up at The O2</v>
      </c>
      <c r="W2757" s="1" t="str">
        <f>VLOOKUP(V2757,Attractions!C:G,4,0)</f>
        <v>Observation Decks • Towers</v>
      </c>
    </row>
    <row r="2758" spans="1:23">
      <c r="A2758" t="s">
        <v>124</v>
      </c>
      <c r="B2758" t="s">
        <v>3167</v>
      </c>
      <c r="C2758" t="s">
        <v>3194</v>
      </c>
      <c r="D2758">
        <v>4.5999999999999996</v>
      </c>
      <c r="E2758">
        <v>5981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 t="b">
        <f t="shared" si="87"/>
        <v>0</v>
      </c>
      <c r="V2758" t="str">
        <f t="shared" si="86"/>
        <v>Greenwich</v>
      </c>
      <c r="W2758" s="1" t="str">
        <f>VLOOKUP(V2758,Attractions!C:G,4,0)</f>
        <v>Neighborhoods</v>
      </c>
    </row>
    <row r="2759" spans="1:23">
      <c r="A2759" t="s">
        <v>124</v>
      </c>
      <c r="B2759" t="s">
        <v>3167</v>
      </c>
      <c r="C2759" t="s">
        <v>3195</v>
      </c>
      <c r="D2759">
        <v>4.7</v>
      </c>
      <c r="E2759">
        <v>6478</v>
      </c>
      <c r="F2759">
        <v>0</v>
      </c>
      <c r="G2759">
        <v>0</v>
      </c>
      <c r="H2759">
        <v>1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 t="b">
        <f t="shared" si="87"/>
        <v>0</v>
      </c>
      <c r="V2759" t="str">
        <f t="shared" si="86"/>
        <v>Regent's Park</v>
      </c>
      <c r="W2759" s="1" t="str">
        <f>VLOOKUP(V2759,Attractions!C:G,4,0)</f>
        <v>Parks</v>
      </c>
    </row>
    <row r="2760" spans="1:23">
      <c r="A2760" t="s">
        <v>124</v>
      </c>
      <c r="B2760" t="s">
        <v>3167</v>
      </c>
      <c r="C2760" t="s">
        <v>3196</v>
      </c>
      <c r="D2760">
        <v>4.5999999999999996</v>
      </c>
      <c r="E2760">
        <v>4552</v>
      </c>
      <c r="F2760">
        <v>0</v>
      </c>
      <c r="G2760">
        <v>0</v>
      </c>
      <c r="H2760">
        <v>1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 t="b">
        <f t="shared" si="87"/>
        <v>0</v>
      </c>
      <c r="V2760" t="str">
        <f t="shared" si="86"/>
        <v>Kensington Gardens</v>
      </c>
      <c r="W2760" s="1" t="str">
        <f>VLOOKUP(V2760,Attractions!C:G,4,0)</f>
        <v>Parks • Gardens</v>
      </c>
    </row>
    <row r="2761" spans="1:23">
      <c r="A2761" t="s">
        <v>124</v>
      </c>
      <c r="B2761" t="s">
        <v>3167</v>
      </c>
      <c r="C2761" t="s">
        <v>3197</v>
      </c>
      <c r="D2761">
        <v>4.2</v>
      </c>
      <c r="E2761">
        <v>6956</v>
      </c>
      <c r="F2761">
        <v>0</v>
      </c>
      <c r="G2761">
        <v>0</v>
      </c>
      <c r="H2761">
        <v>0</v>
      </c>
      <c r="I2761">
        <v>0</v>
      </c>
      <c r="J2761">
        <v>1</v>
      </c>
      <c r="K2761">
        <v>1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 t="b">
        <f t="shared" si="87"/>
        <v>0</v>
      </c>
      <c r="V2761" t="str">
        <f t="shared" si="86"/>
        <v>London Bridge Experience</v>
      </c>
      <c r="W2761" s="1" t="str">
        <f>VLOOKUP(V2761,Attractions!C:G,4,0)</f>
        <v>Speciality Museums • Game • Entertainment Centers</v>
      </c>
    </row>
    <row r="2762" spans="1:23">
      <c r="A2762" t="s">
        <v>3198</v>
      </c>
      <c r="B2762" t="s">
        <v>3167</v>
      </c>
      <c r="C2762" t="s">
        <v>3199</v>
      </c>
      <c r="D2762">
        <v>4.7</v>
      </c>
      <c r="E2762">
        <v>5650</v>
      </c>
      <c r="F2762">
        <v>0</v>
      </c>
      <c r="G2762">
        <v>0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 t="b">
        <f t="shared" si="87"/>
        <v>0</v>
      </c>
      <c r="V2762" t="str">
        <f t="shared" si="86"/>
        <v>John Rylands Library</v>
      </c>
      <c r="W2762" s="1" t="str">
        <f>VLOOKUP(V2762,Attractions!C:G,4,0)</f>
        <v>Libraries</v>
      </c>
    </row>
    <row r="2763" spans="1:23">
      <c r="A2763" t="s">
        <v>3198</v>
      </c>
      <c r="B2763" t="s">
        <v>3167</v>
      </c>
      <c r="C2763" t="s">
        <v>3200</v>
      </c>
      <c r="D2763">
        <v>4.5999999999999996</v>
      </c>
      <c r="E2763">
        <v>6794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1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 t="b">
        <f t="shared" si="87"/>
        <v>0</v>
      </c>
      <c r="V2763" t="str">
        <f t="shared" si="86"/>
        <v>Old Trafford</v>
      </c>
      <c r="W2763" s="1" t="str">
        <f>VLOOKUP(V2763,Attractions!C:G,4,0)</f>
        <v>Arenas • Stadiums</v>
      </c>
    </row>
    <row r="2764" spans="1:23">
      <c r="A2764" t="s">
        <v>3198</v>
      </c>
      <c r="B2764" t="s">
        <v>3167</v>
      </c>
      <c r="C2764" t="s">
        <v>3201</v>
      </c>
      <c r="D2764">
        <v>4.4000000000000004</v>
      </c>
      <c r="E2764">
        <v>8324</v>
      </c>
      <c r="F2764">
        <v>0</v>
      </c>
      <c r="G2764">
        <v>0</v>
      </c>
      <c r="H2764">
        <v>0</v>
      </c>
      <c r="I2764">
        <v>0</v>
      </c>
      <c r="J2764">
        <v>1</v>
      </c>
      <c r="K2764">
        <v>1</v>
      </c>
      <c r="L2764">
        <v>0</v>
      </c>
      <c r="M2764">
        <v>0</v>
      </c>
      <c r="N2764">
        <v>0</v>
      </c>
      <c r="O2764">
        <v>0</v>
      </c>
      <c r="P2764">
        <v>1</v>
      </c>
      <c r="Q2764">
        <v>0</v>
      </c>
      <c r="R2764">
        <v>0</v>
      </c>
      <c r="S2764">
        <v>0</v>
      </c>
      <c r="T2764">
        <v>0</v>
      </c>
      <c r="U2764" t="b">
        <f t="shared" si="87"/>
        <v>0</v>
      </c>
      <c r="V2764" t="str">
        <f t="shared" si="86"/>
        <v>Science and Industry Museum</v>
      </c>
      <c r="W2764" s="1" t="str">
        <f>VLOOKUP(V2764,Attractions!C:G,4,0)</f>
        <v>Science Museums • Children's Museums</v>
      </c>
    </row>
    <row r="2765" spans="1:23">
      <c r="A2765" t="s">
        <v>3198</v>
      </c>
      <c r="B2765" t="s">
        <v>3167</v>
      </c>
      <c r="C2765" t="s">
        <v>3202</v>
      </c>
      <c r="D2765">
        <v>4.9000000000000004</v>
      </c>
      <c r="E2765">
        <v>4341</v>
      </c>
      <c r="F2765">
        <v>0</v>
      </c>
      <c r="G2765">
        <v>0</v>
      </c>
      <c r="H2765">
        <v>1</v>
      </c>
      <c r="I2765">
        <v>0</v>
      </c>
      <c r="J2765">
        <v>0</v>
      </c>
      <c r="K2765">
        <v>1</v>
      </c>
      <c r="L2765">
        <v>0</v>
      </c>
      <c r="M2765">
        <v>0</v>
      </c>
      <c r="N2765">
        <v>1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 t="b">
        <f t="shared" si="87"/>
        <v>0</v>
      </c>
      <c r="V2765" t="str">
        <f t="shared" si="86"/>
        <v>Chill Factore</v>
      </c>
      <c r="W2765" s="1" t="str">
        <f>VLOOKUP(V2765,Attractions!C:G,4,0)</f>
        <v>Ski • Snowboard Areas • Game • Entertainment Centers</v>
      </c>
    </row>
    <row r="2766" spans="1:23">
      <c r="A2766" t="s">
        <v>3198</v>
      </c>
      <c r="B2766" t="s">
        <v>3167</v>
      </c>
      <c r="C2766" t="s">
        <v>3203</v>
      </c>
      <c r="D2766">
        <v>4.5999999999999996</v>
      </c>
      <c r="E2766">
        <v>5409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1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 t="b">
        <f t="shared" si="87"/>
        <v>0</v>
      </c>
      <c r="V2766" t="str">
        <f t="shared" si="86"/>
        <v>Etihad Stadium</v>
      </c>
      <c r="W2766" s="1" t="str">
        <f>VLOOKUP(V2766,Attractions!C:G,4,0)</f>
        <v>Arenas • Stadiums</v>
      </c>
    </row>
    <row r="2767" spans="1:23">
      <c r="A2767" t="s">
        <v>3198</v>
      </c>
      <c r="B2767" t="s">
        <v>3167</v>
      </c>
      <c r="C2767" t="s">
        <v>3204</v>
      </c>
      <c r="D2767">
        <v>4.3</v>
      </c>
      <c r="E2767">
        <v>3982</v>
      </c>
      <c r="F2767">
        <v>0</v>
      </c>
      <c r="G2767">
        <v>0</v>
      </c>
      <c r="H2767">
        <v>0</v>
      </c>
      <c r="I2767">
        <v>0</v>
      </c>
      <c r="J2767">
        <v>1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 t="b">
        <f t="shared" si="87"/>
        <v>0</v>
      </c>
      <c r="V2767" t="str">
        <f t="shared" si="86"/>
        <v>National Football Museum</v>
      </c>
      <c r="W2767" s="1" t="str">
        <f>VLOOKUP(V2767,Attractions!C:G,4,0)</f>
        <v>Speciality Museums</v>
      </c>
    </row>
    <row r="2768" spans="1:23">
      <c r="A2768" t="s">
        <v>3198</v>
      </c>
      <c r="B2768" t="s">
        <v>3167</v>
      </c>
      <c r="C2768" t="s">
        <v>3205</v>
      </c>
      <c r="D2768">
        <v>4.5</v>
      </c>
      <c r="E2768">
        <v>2400</v>
      </c>
      <c r="F2768">
        <v>0</v>
      </c>
      <c r="G2768">
        <v>0</v>
      </c>
      <c r="H2768">
        <v>1</v>
      </c>
      <c r="I2768">
        <v>0</v>
      </c>
      <c r="J2768">
        <v>1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1</v>
      </c>
      <c r="Q2768">
        <v>0</v>
      </c>
      <c r="R2768">
        <v>0</v>
      </c>
      <c r="S2768">
        <v>0</v>
      </c>
      <c r="T2768">
        <v>0</v>
      </c>
      <c r="U2768" t="b">
        <f t="shared" si="87"/>
        <v>0</v>
      </c>
      <c r="V2768" t="str">
        <f t="shared" si="86"/>
        <v>Manchester Museum</v>
      </c>
      <c r="W2768" s="1" t="str">
        <f>VLOOKUP(V2768,Attractions!C:G,4,0)</f>
        <v>Natural History Museums • Science Museums</v>
      </c>
    </row>
    <row r="2769" spans="1:23">
      <c r="A2769" t="s">
        <v>3198</v>
      </c>
      <c r="B2769" t="s">
        <v>3167</v>
      </c>
      <c r="C2769" t="s">
        <v>3207</v>
      </c>
      <c r="D2769">
        <v>4.3</v>
      </c>
      <c r="E2769">
        <v>3486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 t="b">
        <f t="shared" si="87"/>
        <v>0</v>
      </c>
      <c r="V2769" t="str">
        <f t="shared" si="86"/>
        <v>Trafford Centre</v>
      </c>
      <c r="W2769" s="1" t="str">
        <f>VLOOKUP(V2769,Attractions!C:G,4,0)</f>
        <v>Shopping Malls</v>
      </c>
    </row>
    <row r="2770" spans="1:23">
      <c r="A2770" t="s">
        <v>3198</v>
      </c>
      <c r="B2770" t="s">
        <v>3167</v>
      </c>
      <c r="C2770" t="s">
        <v>3208</v>
      </c>
      <c r="D2770">
        <v>4.4000000000000004</v>
      </c>
      <c r="E2770">
        <v>2282</v>
      </c>
      <c r="F2770">
        <v>0</v>
      </c>
      <c r="G2770">
        <v>0</v>
      </c>
      <c r="H2770">
        <v>0</v>
      </c>
      <c r="I2770">
        <v>1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 t="b">
        <f t="shared" si="87"/>
        <v>0</v>
      </c>
      <c r="V2770" t="str">
        <f t="shared" si="86"/>
        <v>Manchester Art Gallery</v>
      </c>
      <c r="W2770" s="1" t="str">
        <f>VLOOKUP(V2770,Attractions!C:G,4,0)</f>
        <v>Art Galleries</v>
      </c>
    </row>
    <row r="2771" spans="1:23">
      <c r="A2771" t="s">
        <v>3198</v>
      </c>
      <c r="B2771" t="s">
        <v>3167</v>
      </c>
      <c r="C2771" t="s">
        <v>3209</v>
      </c>
      <c r="D2771">
        <v>4.5</v>
      </c>
      <c r="E2771">
        <v>1394</v>
      </c>
      <c r="F2771">
        <v>1</v>
      </c>
      <c r="G2771">
        <v>0</v>
      </c>
      <c r="H2771">
        <v>0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 t="b">
        <f t="shared" si="87"/>
        <v>0</v>
      </c>
      <c r="V2771" t="str">
        <f t="shared" si="86"/>
        <v>People's History Museum</v>
      </c>
      <c r="W2771" s="1" t="str">
        <f>VLOOKUP(V2771,Attractions!C:G,4,0)</f>
        <v>History Museums</v>
      </c>
    </row>
    <row r="2772" spans="1:23">
      <c r="A2772" t="s">
        <v>3198</v>
      </c>
      <c r="B2772" t="s">
        <v>3167</v>
      </c>
      <c r="C2772" t="s">
        <v>3210</v>
      </c>
      <c r="D2772">
        <v>4.9000000000000004</v>
      </c>
      <c r="E2772">
        <v>6520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1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 t="b">
        <f t="shared" si="87"/>
        <v>0</v>
      </c>
      <c r="V2772" t="str">
        <f t="shared" si="86"/>
        <v>The Crystal Maze LIVE Experience</v>
      </c>
      <c r="W2772" s="1" t="str">
        <f>VLOOKUP(V2772,Attractions!C:G,4,0)</f>
        <v>Game • Entertainment Centers</v>
      </c>
    </row>
    <row r="2773" spans="1:23">
      <c r="A2773" t="s">
        <v>3198</v>
      </c>
      <c r="B2773" t="s">
        <v>3167</v>
      </c>
      <c r="C2773" t="s">
        <v>3211</v>
      </c>
      <c r="D2773">
        <v>4</v>
      </c>
      <c r="E2773">
        <v>1201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1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 t="b">
        <f t="shared" si="87"/>
        <v>0</v>
      </c>
      <c r="V2773" t="str">
        <f t="shared" si="86"/>
        <v>Gay Village</v>
      </c>
      <c r="W2773" s="1" t="str">
        <f>VLOOKUP(V2773,Attractions!C:G,4,0)</f>
        <v>Neighborhoods</v>
      </c>
    </row>
    <row r="2774" spans="1:23">
      <c r="A2774" t="s">
        <v>3198</v>
      </c>
      <c r="B2774" t="s">
        <v>3167</v>
      </c>
      <c r="C2774" t="s">
        <v>3212</v>
      </c>
      <c r="D2774">
        <v>4.3</v>
      </c>
      <c r="E2774">
        <v>1479</v>
      </c>
      <c r="F2774">
        <v>0</v>
      </c>
      <c r="G2774">
        <v>0</v>
      </c>
      <c r="H2774">
        <v>0</v>
      </c>
      <c r="I2774">
        <v>1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1</v>
      </c>
      <c r="T2774">
        <v>0</v>
      </c>
      <c r="U2774" t="b">
        <f t="shared" si="87"/>
        <v>0</v>
      </c>
      <c r="V2774" t="str">
        <f t="shared" si="86"/>
        <v>Manchester Cathedral</v>
      </c>
      <c r="W2774" s="1" t="str">
        <f>VLOOKUP(V2774,Attractions!C:G,4,0)</f>
        <v>Points of Interest • Landmarks • Architectural Buildings</v>
      </c>
    </row>
    <row r="2775" spans="1:23">
      <c r="A2775" t="s">
        <v>3198</v>
      </c>
      <c r="B2775" t="s">
        <v>3167</v>
      </c>
      <c r="C2775" t="s">
        <v>3213</v>
      </c>
      <c r="D2775">
        <v>4.4000000000000004</v>
      </c>
      <c r="E2775">
        <v>3252</v>
      </c>
      <c r="F2775">
        <v>0</v>
      </c>
      <c r="G2775">
        <v>0</v>
      </c>
      <c r="H2775">
        <v>0</v>
      </c>
      <c r="I2775">
        <v>1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 t="b">
        <f t="shared" si="87"/>
        <v>0</v>
      </c>
      <c r="V2775" t="str">
        <f t="shared" si="86"/>
        <v>HOME</v>
      </c>
      <c r="W2775" s="1" t="str">
        <f>VLOOKUP(V2775,Attractions!C:G,4,0)</f>
        <v>Art Galleries • Theaters</v>
      </c>
    </row>
    <row r="2776" spans="1:23">
      <c r="A2776" t="s">
        <v>3198</v>
      </c>
      <c r="B2776" t="s">
        <v>3167</v>
      </c>
      <c r="C2776" t="s">
        <v>3215</v>
      </c>
      <c r="D2776">
        <v>4.5999999999999996</v>
      </c>
      <c r="E2776">
        <v>1107</v>
      </c>
      <c r="F2776">
        <v>0</v>
      </c>
      <c r="G2776">
        <v>0</v>
      </c>
      <c r="H2776">
        <v>0</v>
      </c>
      <c r="I2776">
        <v>1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 t="b">
        <f t="shared" si="87"/>
        <v>0</v>
      </c>
      <c r="V2776" t="str">
        <f t="shared" si="86"/>
        <v>Royal Exchange Theatre</v>
      </c>
      <c r="W2776" s="1" t="str">
        <f>VLOOKUP(V2776,Attractions!C:G,4,0)</f>
        <v>Theaters</v>
      </c>
    </row>
    <row r="2777" spans="1:23">
      <c r="A2777" t="s">
        <v>3198</v>
      </c>
      <c r="B2777" t="s">
        <v>3167</v>
      </c>
      <c r="C2777" t="s">
        <v>3216</v>
      </c>
      <c r="D2777">
        <v>4.9000000000000004</v>
      </c>
      <c r="E2777">
        <v>606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 t="b">
        <f t="shared" si="87"/>
        <v>0</v>
      </c>
      <c r="V2777" t="str">
        <f t="shared" si="86"/>
        <v>Manchester Gin Distillery</v>
      </c>
      <c r="W2777" s="1" t="str">
        <f>VLOOKUP(V2777,Attractions!C:G,4,0)</f>
        <v>Distilleries</v>
      </c>
    </row>
    <row r="2778" spans="1:23">
      <c r="A2778" t="s">
        <v>3198</v>
      </c>
      <c r="B2778" t="s">
        <v>3167</v>
      </c>
      <c r="C2778" t="s">
        <v>3217</v>
      </c>
      <c r="D2778">
        <v>4</v>
      </c>
      <c r="E2778">
        <v>1097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 t="b">
        <f t="shared" si="87"/>
        <v>0</v>
      </c>
      <c r="V2778" t="str">
        <f t="shared" si="86"/>
        <v>Arndale Centre</v>
      </c>
      <c r="W2778" s="1" t="str">
        <f>VLOOKUP(V2778,Attractions!C:G,4,0)</f>
        <v>Shopping Malls</v>
      </c>
    </row>
    <row r="2779" spans="1:23">
      <c r="A2779" t="s">
        <v>3198</v>
      </c>
      <c r="B2779" t="s">
        <v>3167</v>
      </c>
      <c r="C2779" t="s">
        <v>3218</v>
      </c>
      <c r="D2779">
        <v>4.5999999999999996</v>
      </c>
      <c r="E2779">
        <v>1253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1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 t="b">
        <f t="shared" si="87"/>
        <v>0</v>
      </c>
      <c r="V2779" t="str">
        <f t="shared" si="86"/>
        <v>Bury Market</v>
      </c>
      <c r="W2779" s="1" t="str">
        <f>VLOOKUP(V2779,Attractions!C:G,4,0)</f>
        <v>Flea • Street Markets</v>
      </c>
    </row>
    <row r="2780" spans="1:23">
      <c r="A2780" t="s">
        <v>3198</v>
      </c>
      <c r="B2780" t="s">
        <v>3167</v>
      </c>
      <c r="C2780" t="s">
        <v>3219</v>
      </c>
      <c r="D2780">
        <v>4.7</v>
      </c>
      <c r="E2780">
        <v>690</v>
      </c>
      <c r="F2780">
        <v>0</v>
      </c>
      <c r="G2780">
        <v>0</v>
      </c>
      <c r="H2780">
        <v>0</v>
      </c>
      <c r="I2780">
        <v>0</v>
      </c>
      <c r="J2780">
        <v>1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 t="b">
        <f t="shared" si="87"/>
        <v>0</v>
      </c>
      <c r="V2780" t="str">
        <f t="shared" si="86"/>
        <v>Greater Manchester Police Museum</v>
      </c>
      <c r="W2780" s="1" t="str">
        <f>VLOOKUP(V2780,Attractions!C:G,4,0)</f>
        <v>Speciality Museums</v>
      </c>
    </row>
    <row r="2781" spans="1:23">
      <c r="A2781" t="s">
        <v>3198</v>
      </c>
      <c r="B2781" t="s">
        <v>3167</v>
      </c>
      <c r="C2781" t="s">
        <v>3220</v>
      </c>
      <c r="D2781">
        <v>4.0999999999999996</v>
      </c>
      <c r="E2781">
        <v>948</v>
      </c>
      <c r="F2781">
        <v>0</v>
      </c>
      <c r="G2781">
        <v>0</v>
      </c>
      <c r="H2781">
        <v>1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 t="b">
        <f t="shared" si="87"/>
        <v>0</v>
      </c>
      <c r="V2781" t="str">
        <f t="shared" si="86"/>
        <v>Heaton Park</v>
      </c>
      <c r="W2781" s="1" t="str">
        <f>VLOOKUP(V2781,Attractions!C:G,4,0)</f>
        <v>Parks</v>
      </c>
    </row>
    <row r="2782" spans="1:23">
      <c r="A2782" t="s">
        <v>3198</v>
      </c>
      <c r="B2782" t="s">
        <v>3167</v>
      </c>
      <c r="C2782" t="s">
        <v>3221</v>
      </c>
      <c r="D2782">
        <v>4.5999999999999996</v>
      </c>
      <c r="E2782">
        <v>2288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1</v>
      </c>
      <c r="P2782">
        <v>0</v>
      </c>
      <c r="Q2782">
        <v>0</v>
      </c>
      <c r="R2782">
        <v>0</v>
      </c>
      <c r="S2782">
        <v>0</v>
      </c>
      <c r="T2782">
        <v>0</v>
      </c>
      <c r="U2782" t="b">
        <f t="shared" si="87"/>
        <v>0</v>
      </c>
      <c r="V2782" t="str">
        <f t="shared" si="86"/>
        <v>East Lancashire Railway</v>
      </c>
      <c r="W2782" s="1" t="str">
        <f>VLOOKUP(V2782,Attractions!C:G,4,0)</f>
        <v>Rail Services • Scenic Railroads</v>
      </c>
    </row>
    <row r="2783" spans="1:23">
      <c r="A2783" t="s">
        <v>3198</v>
      </c>
      <c r="B2783" t="s">
        <v>3167</v>
      </c>
      <c r="C2783" t="s">
        <v>3222</v>
      </c>
      <c r="D2783">
        <v>4.5</v>
      </c>
      <c r="E2783">
        <v>1149</v>
      </c>
      <c r="F2783">
        <v>0</v>
      </c>
      <c r="G2783">
        <v>0</v>
      </c>
      <c r="H2783">
        <v>0</v>
      </c>
      <c r="I2783">
        <v>1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1</v>
      </c>
      <c r="T2783">
        <v>0</v>
      </c>
      <c r="U2783" t="b">
        <f t="shared" si="87"/>
        <v>0</v>
      </c>
      <c r="V2783" t="str">
        <f t="shared" si="86"/>
        <v>Manchester Central Library</v>
      </c>
      <c r="W2783" s="1" t="str">
        <f>VLOOKUP(V2783,Attractions!C:G,4,0)</f>
        <v>Points of Interest • Landmarks • Libraries</v>
      </c>
    </row>
    <row r="2784" spans="1:23">
      <c r="A2784" t="s">
        <v>3198</v>
      </c>
      <c r="B2784" t="s">
        <v>3167</v>
      </c>
      <c r="C2784" t="s">
        <v>3223</v>
      </c>
      <c r="D2784">
        <v>3.5</v>
      </c>
      <c r="E2784">
        <v>4162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1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 t="b">
        <f t="shared" si="87"/>
        <v>0</v>
      </c>
      <c r="V2784" t="str">
        <f t="shared" si="86"/>
        <v>LEGOLAND Discovery Centre Manchester</v>
      </c>
      <c r="W2784" s="1" t="str">
        <f>VLOOKUP(V2784,Attractions!C:G,4,0)</f>
        <v>Amusement • Theme Parks</v>
      </c>
    </row>
    <row r="2785" spans="1:23">
      <c r="A2785" t="s">
        <v>3198</v>
      </c>
      <c r="B2785" t="s">
        <v>3167</v>
      </c>
      <c r="C2785" t="s">
        <v>3224</v>
      </c>
      <c r="D2785">
        <v>4.3</v>
      </c>
      <c r="E2785">
        <v>2930</v>
      </c>
      <c r="F2785">
        <v>1</v>
      </c>
      <c r="G2785">
        <v>0</v>
      </c>
      <c r="H2785">
        <v>0</v>
      </c>
      <c r="I2785">
        <v>0</v>
      </c>
      <c r="J2785">
        <v>1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 t="b">
        <f t="shared" si="87"/>
        <v>0</v>
      </c>
      <c r="V2785" t="str">
        <f t="shared" si="86"/>
        <v>IWM North</v>
      </c>
      <c r="W2785" s="1" t="str">
        <f>VLOOKUP(V2785,Attractions!C:G,4,0)</f>
        <v>Speciality Museums • History Museums</v>
      </c>
    </row>
    <row r="2786" spans="1:23">
      <c r="A2786" t="s">
        <v>3198</v>
      </c>
      <c r="B2786" t="s">
        <v>3167</v>
      </c>
      <c r="C2786" t="s">
        <v>3225</v>
      </c>
      <c r="D2786">
        <v>4.5</v>
      </c>
      <c r="E2786">
        <v>1216</v>
      </c>
      <c r="F2786">
        <v>0</v>
      </c>
      <c r="G2786">
        <v>0</v>
      </c>
      <c r="H2786">
        <v>0</v>
      </c>
      <c r="I2786">
        <v>1</v>
      </c>
      <c r="J2786">
        <v>0</v>
      </c>
      <c r="K2786">
        <v>1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 t="b">
        <f t="shared" si="87"/>
        <v>0</v>
      </c>
      <c r="V2786" t="str">
        <f t="shared" si="86"/>
        <v>Bridgewater Hall</v>
      </c>
      <c r="W2786" s="1" t="str">
        <f>VLOOKUP(V2786,Attractions!C:G,4,0)</f>
        <v>Concerts • Operas</v>
      </c>
    </row>
    <row r="2787" spans="1:23">
      <c r="A2787" t="s">
        <v>3198</v>
      </c>
      <c r="B2787" t="s">
        <v>3167</v>
      </c>
      <c r="C2787" t="s">
        <v>3227</v>
      </c>
      <c r="D2787">
        <v>3.8</v>
      </c>
      <c r="E2787">
        <v>3000</v>
      </c>
      <c r="F2787">
        <v>0</v>
      </c>
      <c r="G2787">
        <v>0</v>
      </c>
      <c r="H2787">
        <v>1</v>
      </c>
      <c r="I2787">
        <v>0</v>
      </c>
      <c r="J2787">
        <v>0</v>
      </c>
      <c r="K2787">
        <v>1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 t="b">
        <f t="shared" si="87"/>
        <v>0</v>
      </c>
      <c r="V2787" t="str">
        <f t="shared" si="86"/>
        <v>SEA LIFE Manchester</v>
      </c>
      <c r="W2787" s="1" t="str">
        <f>VLOOKUP(V2787,Attractions!C:G,4,0)</f>
        <v>Aquariums</v>
      </c>
    </row>
    <row r="2788" spans="1:23">
      <c r="A2788" t="s">
        <v>3198</v>
      </c>
      <c r="B2788" t="s">
        <v>3167</v>
      </c>
      <c r="C2788" t="s">
        <v>3228</v>
      </c>
      <c r="D2788">
        <v>3.6</v>
      </c>
      <c r="E2788">
        <v>912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1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 t="b">
        <f t="shared" si="87"/>
        <v>0</v>
      </c>
      <c r="V2788" t="str">
        <f t="shared" si="86"/>
        <v>Chinatown</v>
      </c>
      <c r="W2788" s="1" t="str">
        <f>VLOOKUP(V2788,Attractions!C:G,4,0)</f>
        <v>Neighborhoods</v>
      </c>
    </row>
    <row r="2789" spans="1:23">
      <c r="A2789" t="s">
        <v>3198</v>
      </c>
      <c r="B2789" t="s">
        <v>3167</v>
      </c>
      <c r="C2789" t="s">
        <v>3229</v>
      </c>
      <c r="D2789">
        <v>4.3</v>
      </c>
      <c r="E2789">
        <v>2596</v>
      </c>
      <c r="F2789">
        <v>1</v>
      </c>
      <c r="G2789">
        <v>0</v>
      </c>
      <c r="H2789">
        <v>1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 t="b">
        <f t="shared" si="87"/>
        <v>0</v>
      </c>
      <c r="V2789" t="str">
        <f t="shared" si="86"/>
        <v>Dunham Massey</v>
      </c>
      <c r="W2789" s="1" t="str">
        <f>VLOOKUP(V2789,Attractions!C:G,4,0)</f>
        <v>Historic Sites • Parks</v>
      </c>
    </row>
    <row r="2790" spans="1:23">
      <c r="A2790" t="s">
        <v>3198</v>
      </c>
      <c r="B2790" t="s">
        <v>3167</v>
      </c>
      <c r="C2790" t="s">
        <v>3231</v>
      </c>
      <c r="D2790">
        <v>3.8</v>
      </c>
      <c r="E2790">
        <v>1775</v>
      </c>
      <c r="F2790">
        <v>0</v>
      </c>
      <c r="G2790">
        <v>0</v>
      </c>
      <c r="H2790">
        <v>0</v>
      </c>
      <c r="I2790">
        <v>1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 t="b">
        <f t="shared" si="87"/>
        <v>0</v>
      </c>
      <c r="V2790" t="str">
        <f t="shared" si="86"/>
        <v>Palace Theatre</v>
      </c>
      <c r="W2790" s="1" t="str">
        <f>VLOOKUP(V2790,Attractions!C:G,4,0)</f>
        <v>Theaters</v>
      </c>
    </row>
    <row r="2791" spans="1:23">
      <c r="A2791" t="s">
        <v>3198</v>
      </c>
      <c r="B2791" t="s">
        <v>3167</v>
      </c>
      <c r="C2791" t="s">
        <v>3232</v>
      </c>
      <c r="D2791">
        <v>4.5999999999999996</v>
      </c>
      <c r="E2791">
        <v>391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1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 t="b">
        <f t="shared" si="87"/>
        <v>0</v>
      </c>
      <c r="V2791" t="str">
        <f t="shared" si="86"/>
        <v>Head Over Heels</v>
      </c>
      <c r="W2791" s="1" t="str">
        <f>VLOOKUP(V2791,Attractions!C:G,4,0)</f>
        <v>Playgrounds • Game • Entertainment Centers</v>
      </c>
    </row>
    <row r="2792" spans="1:23">
      <c r="A2792" t="s">
        <v>3234</v>
      </c>
      <c r="B2792" t="s">
        <v>3167</v>
      </c>
      <c r="C2792" t="s">
        <v>3235</v>
      </c>
      <c r="D2792">
        <v>4.5999999999999996</v>
      </c>
      <c r="E2792">
        <v>17210</v>
      </c>
      <c r="F2792">
        <v>1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1</v>
      </c>
      <c r="T2792">
        <v>1</v>
      </c>
      <c r="U2792" t="b">
        <f t="shared" si="87"/>
        <v>0</v>
      </c>
      <c r="V2792" t="str">
        <f t="shared" si="86"/>
        <v>The Cavern Club</v>
      </c>
      <c r="W2792" s="1" t="str">
        <f>VLOOKUP(V2792,Attractions!C:G,4,0)</f>
        <v>Historic Sites • Points of Interest • Landmarks</v>
      </c>
    </row>
    <row r="2793" spans="1:23">
      <c r="A2793" t="s">
        <v>3234</v>
      </c>
      <c r="B2793" t="s">
        <v>3167</v>
      </c>
      <c r="C2793" t="s">
        <v>3236</v>
      </c>
      <c r="D2793">
        <v>4.5999999999999996</v>
      </c>
      <c r="E2793">
        <v>18082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1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1</v>
      </c>
      <c r="T2793">
        <v>1</v>
      </c>
      <c r="U2793" t="b">
        <f t="shared" si="87"/>
        <v>0</v>
      </c>
      <c r="V2793" t="str">
        <f t="shared" si="86"/>
        <v>Royal Albert Dock Liverpool</v>
      </c>
      <c r="W2793" s="1" t="str">
        <f>VLOOKUP(V2793,Attractions!C:G,4,0)</f>
        <v>Points of Interest • Landmarks • Piers • Boardwalks</v>
      </c>
    </row>
    <row r="2794" spans="1:23">
      <c r="A2794" t="s">
        <v>3234</v>
      </c>
      <c r="B2794" t="s">
        <v>3167</v>
      </c>
      <c r="C2794" t="s">
        <v>3237</v>
      </c>
      <c r="D2794">
        <v>4.7</v>
      </c>
      <c r="E2794">
        <v>8280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1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 t="b">
        <f t="shared" si="87"/>
        <v>0</v>
      </c>
      <c r="V2794" t="str">
        <f t="shared" si="86"/>
        <v>Anfield Stadium</v>
      </c>
      <c r="W2794" s="1" t="str">
        <f>VLOOKUP(V2794,Attractions!C:G,4,0)</f>
        <v>Arenas • Stadiums</v>
      </c>
    </row>
    <row r="2795" spans="1:23">
      <c r="A2795" t="s">
        <v>3234</v>
      </c>
      <c r="B2795" t="s">
        <v>3167</v>
      </c>
      <c r="C2795" t="s">
        <v>3238</v>
      </c>
      <c r="D2795">
        <v>4.4000000000000004</v>
      </c>
      <c r="E2795">
        <v>9181</v>
      </c>
      <c r="F2795">
        <v>0</v>
      </c>
      <c r="G2795">
        <v>0</v>
      </c>
      <c r="H2795">
        <v>0</v>
      </c>
      <c r="I2795">
        <v>0</v>
      </c>
      <c r="J2795">
        <v>1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 t="b">
        <f t="shared" si="87"/>
        <v>0</v>
      </c>
      <c r="V2795" t="str">
        <f t="shared" si="86"/>
        <v>The Beatles Story</v>
      </c>
      <c r="W2795" s="1" t="str">
        <f>VLOOKUP(V2795,Attractions!C:G,4,0)</f>
        <v>Speciality Museums</v>
      </c>
    </row>
    <row r="2796" spans="1:23">
      <c r="A2796" t="s">
        <v>3234</v>
      </c>
      <c r="B2796" t="s">
        <v>3167</v>
      </c>
      <c r="C2796" t="s">
        <v>3239</v>
      </c>
      <c r="D2796">
        <v>5</v>
      </c>
      <c r="E2796">
        <v>1010</v>
      </c>
      <c r="F2796">
        <v>1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 t="b">
        <f t="shared" si="87"/>
        <v>0</v>
      </c>
      <c r="V2796" t="str">
        <f t="shared" si="86"/>
        <v>Williamson's Tunnels</v>
      </c>
      <c r="W2796" s="1" t="str">
        <f>VLOOKUP(V2796,Attractions!C:G,4,0)</f>
        <v>Historic Sites</v>
      </c>
    </row>
    <row r="2797" spans="1:23">
      <c r="A2797" t="s">
        <v>3234</v>
      </c>
      <c r="B2797" t="s">
        <v>3167</v>
      </c>
      <c r="C2797" t="s">
        <v>3240</v>
      </c>
      <c r="D2797">
        <v>4.7</v>
      </c>
      <c r="E2797">
        <v>9281</v>
      </c>
      <c r="F2797">
        <v>1</v>
      </c>
      <c r="G2797">
        <v>1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 t="b">
        <f t="shared" si="87"/>
        <v>0</v>
      </c>
      <c r="V2797" t="str">
        <f t="shared" si="86"/>
        <v>Liverpool Cathedral</v>
      </c>
      <c r="W2797" s="1" t="str">
        <f>VLOOKUP(V2797,Attractions!C:G,4,0)</f>
        <v>Cemeteries • Religious Sites</v>
      </c>
    </row>
    <row r="2798" spans="1:23">
      <c r="A2798" t="s">
        <v>3234</v>
      </c>
      <c r="B2798" t="s">
        <v>3167</v>
      </c>
      <c r="C2798" t="s">
        <v>3242</v>
      </c>
      <c r="D2798">
        <v>4.5</v>
      </c>
      <c r="E2798">
        <v>7435</v>
      </c>
      <c r="F2798">
        <v>0</v>
      </c>
      <c r="G2798">
        <v>0</v>
      </c>
      <c r="H2798">
        <v>0</v>
      </c>
      <c r="I2798">
        <v>0</v>
      </c>
      <c r="J2798">
        <v>1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 t="b">
        <f t="shared" si="87"/>
        <v>0</v>
      </c>
      <c r="V2798" t="str">
        <f t="shared" si="86"/>
        <v>World Museum</v>
      </c>
      <c r="W2798" s="1" t="str">
        <f>VLOOKUP(V2798,Attractions!C:G,4,0)</f>
        <v>Speciality Museums</v>
      </c>
    </row>
    <row r="2799" spans="1:23">
      <c r="A2799" t="s">
        <v>3234</v>
      </c>
      <c r="B2799" t="s">
        <v>3167</v>
      </c>
      <c r="C2799" t="s">
        <v>3243</v>
      </c>
      <c r="D2799">
        <v>4.8</v>
      </c>
      <c r="E2799">
        <v>1601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1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 t="b">
        <f t="shared" si="87"/>
        <v>0</v>
      </c>
      <c r="V2799" t="str">
        <f t="shared" si="86"/>
        <v>Goodison Park</v>
      </c>
      <c r="W2799" s="1" t="str">
        <f>VLOOKUP(V2799,Attractions!C:G,4,0)</f>
        <v>Arenas • Stadiums</v>
      </c>
    </row>
    <row r="2800" spans="1:23">
      <c r="A2800" t="s">
        <v>3234</v>
      </c>
      <c r="B2800" t="s">
        <v>3167</v>
      </c>
      <c r="C2800" t="s">
        <v>3244</v>
      </c>
      <c r="D2800">
        <v>4.5</v>
      </c>
      <c r="E2800">
        <v>6314</v>
      </c>
      <c r="F2800">
        <v>0</v>
      </c>
      <c r="G2800">
        <v>0</v>
      </c>
      <c r="H2800">
        <v>0</v>
      </c>
      <c r="I2800">
        <v>0</v>
      </c>
      <c r="J2800">
        <v>1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 t="b">
        <f t="shared" si="87"/>
        <v>0</v>
      </c>
      <c r="V2800" t="str">
        <f t="shared" si="86"/>
        <v>Merseyside Maritime Museum</v>
      </c>
      <c r="W2800" s="1" t="str">
        <f>VLOOKUP(V2800,Attractions!C:G,4,0)</f>
        <v>Speciality Museums</v>
      </c>
    </row>
    <row r="2801" spans="1:23">
      <c r="A2801" t="s">
        <v>3234</v>
      </c>
      <c r="B2801" t="s">
        <v>3167</v>
      </c>
      <c r="C2801" t="s">
        <v>3245</v>
      </c>
      <c r="D2801">
        <v>4.9000000000000004</v>
      </c>
      <c r="E2801">
        <v>532</v>
      </c>
      <c r="F2801">
        <v>0</v>
      </c>
      <c r="G2801">
        <v>0</v>
      </c>
      <c r="H2801">
        <v>0</v>
      </c>
      <c r="I2801">
        <v>0</v>
      </c>
      <c r="J2801">
        <v>1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 t="b">
        <f t="shared" si="87"/>
        <v>0</v>
      </c>
      <c r="V2801" t="str">
        <f t="shared" si="86"/>
        <v>Mattel Play! Liverpool</v>
      </c>
      <c r="W2801" s="1" t="str">
        <f>VLOOKUP(V2801,Attractions!C:G,4,0)</f>
        <v>Speciality Museums</v>
      </c>
    </row>
    <row r="2802" spans="1:23">
      <c r="A2802" t="s">
        <v>3234</v>
      </c>
      <c r="B2802" t="s">
        <v>3167</v>
      </c>
      <c r="C2802" t="s">
        <v>3246</v>
      </c>
      <c r="D2802">
        <v>4.7</v>
      </c>
      <c r="E2802">
        <v>1382</v>
      </c>
      <c r="F2802">
        <v>1</v>
      </c>
      <c r="G2802">
        <v>0</v>
      </c>
      <c r="H2802">
        <v>0</v>
      </c>
      <c r="I2802">
        <v>0</v>
      </c>
      <c r="J2802">
        <v>1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 t="b">
        <f t="shared" si="87"/>
        <v>0</v>
      </c>
      <c r="V2802" t="str">
        <f t="shared" si="86"/>
        <v>Western Approaches HQ</v>
      </c>
      <c r="W2802" s="1" t="str">
        <f>VLOOKUP(V2802,Attractions!C:G,4,0)</f>
        <v>Military Museums • Historic Sites</v>
      </c>
    </row>
    <row r="2803" spans="1:23">
      <c r="A2803" t="s">
        <v>3234</v>
      </c>
      <c r="B2803" t="s">
        <v>3167</v>
      </c>
      <c r="C2803" t="s">
        <v>3247</v>
      </c>
      <c r="D2803">
        <v>4.5999999999999996</v>
      </c>
      <c r="E2803">
        <v>2458</v>
      </c>
      <c r="F2803">
        <v>0</v>
      </c>
      <c r="G2803">
        <v>0</v>
      </c>
      <c r="H2803">
        <v>0</v>
      </c>
      <c r="I2803">
        <v>1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 t="b">
        <f t="shared" si="87"/>
        <v>0</v>
      </c>
      <c r="V2803" t="str">
        <f t="shared" si="86"/>
        <v>Walker Art Gallery</v>
      </c>
      <c r="W2803" s="1" t="str">
        <f>VLOOKUP(V2803,Attractions!C:G,4,0)</f>
        <v>Art Galleries</v>
      </c>
    </row>
    <row r="2804" spans="1:23">
      <c r="A2804" t="s">
        <v>3234</v>
      </c>
      <c r="B2804" t="s">
        <v>3167</v>
      </c>
      <c r="C2804" t="s">
        <v>3248</v>
      </c>
      <c r="D2804">
        <v>4.3</v>
      </c>
      <c r="E2804">
        <v>3524</v>
      </c>
      <c r="F2804">
        <v>1</v>
      </c>
      <c r="G2804">
        <v>0</v>
      </c>
      <c r="H2804">
        <v>1</v>
      </c>
      <c r="I2804">
        <v>0</v>
      </c>
      <c r="J2804">
        <v>1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 t="b">
        <f t="shared" si="87"/>
        <v>0</v>
      </c>
      <c r="V2804" t="str">
        <f t="shared" si="86"/>
        <v>World Museum (Liverpool)</v>
      </c>
      <c r="W2804" s="1" t="str">
        <f>VLOOKUP(V2804,Attractions!C:G,4,0)</f>
        <v>Historic Sites • Natural History Museums</v>
      </c>
    </row>
    <row r="2805" spans="1:23">
      <c r="A2805" t="s">
        <v>3234</v>
      </c>
      <c r="B2805" t="s">
        <v>3167</v>
      </c>
      <c r="C2805" t="s">
        <v>3249</v>
      </c>
      <c r="D2805">
        <v>4.4000000000000004</v>
      </c>
      <c r="E2805">
        <v>1827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1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 t="b">
        <f t="shared" si="87"/>
        <v>0</v>
      </c>
      <c r="V2805" t="str">
        <f t="shared" si="86"/>
        <v>Liverpool ONE</v>
      </c>
      <c r="W2805" s="1" t="str">
        <f>VLOOKUP(V2805,Attractions!C:G,4,0)</f>
        <v>Shopping Malls</v>
      </c>
    </row>
    <row r="2806" spans="1:23">
      <c r="A2806" t="s">
        <v>3234</v>
      </c>
      <c r="B2806" t="s">
        <v>3167</v>
      </c>
      <c r="C2806" t="s">
        <v>3250</v>
      </c>
      <c r="D2806">
        <v>4.7</v>
      </c>
      <c r="E2806">
        <v>2101</v>
      </c>
      <c r="F2806">
        <v>0</v>
      </c>
      <c r="G2806">
        <v>0</v>
      </c>
      <c r="H2806">
        <v>0</v>
      </c>
      <c r="I2806">
        <v>1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 t="b">
        <f t="shared" si="87"/>
        <v>0</v>
      </c>
      <c r="V2806" t="str">
        <f t="shared" si="86"/>
        <v>Liverpool Central Library</v>
      </c>
      <c r="W2806" s="1" t="str">
        <f>VLOOKUP(V2806,Attractions!C:G,4,0)</f>
        <v>Libraries</v>
      </c>
    </row>
    <row r="2807" spans="1:23">
      <c r="A2807" t="s">
        <v>3234</v>
      </c>
      <c r="B2807" t="s">
        <v>3167</v>
      </c>
      <c r="C2807" t="s">
        <v>3251</v>
      </c>
      <c r="D2807">
        <v>4.8</v>
      </c>
      <c r="E2807">
        <v>946</v>
      </c>
      <c r="F2807">
        <v>1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 t="b">
        <f t="shared" si="87"/>
        <v>0</v>
      </c>
      <c r="V2807" t="str">
        <f t="shared" si="86"/>
        <v>Mona Lisa Cafe</v>
      </c>
      <c r="W2807" s="1" t="str">
        <f>VLOOKUP(V2807,Attractions!C:G,4,0)</f>
        <v>Historic Sites</v>
      </c>
    </row>
    <row r="2808" spans="1:23">
      <c r="A2808" t="s">
        <v>3234</v>
      </c>
      <c r="B2808" t="s">
        <v>3167</v>
      </c>
      <c r="C2808" t="s">
        <v>3252</v>
      </c>
      <c r="D2808">
        <v>4.5999999999999996</v>
      </c>
      <c r="E2808">
        <v>705</v>
      </c>
      <c r="F2808">
        <v>0</v>
      </c>
      <c r="G2808">
        <v>0</v>
      </c>
      <c r="H2808">
        <v>0</v>
      </c>
      <c r="I2808">
        <v>0</v>
      </c>
      <c r="J2808">
        <v>1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 t="b">
        <f t="shared" si="87"/>
        <v>0</v>
      </c>
      <c r="V2808" t="str">
        <f t="shared" si="86"/>
        <v>Beatles Story Museum</v>
      </c>
      <c r="W2808" s="1" t="str">
        <f>VLOOKUP(V2808,Attractions!C:G,4,0)</f>
        <v>Speciality Museums</v>
      </c>
    </row>
    <row r="2809" spans="1:23">
      <c r="A2809" t="s">
        <v>3234</v>
      </c>
      <c r="B2809" t="s">
        <v>3167</v>
      </c>
      <c r="C2809" t="s">
        <v>3253</v>
      </c>
      <c r="D2809">
        <v>4.5</v>
      </c>
      <c r="E2809">
        <v>1690</v>
      </c>
      <c r="F2809">
        <v>1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 t="b">
        <f t="shared" si="87"/>
        <v>0</v>
      </c>
      <c r="V2809" t="str">
        <f t="shared" si="86"/>
        <v>Speke Hall, Garden and Estate</v>
      </c>
      <c r="W2809" s="1" t="str">
        <f>VLOOKUP(V2809,Attractions!C:G,4,0)</f>
        <v>Historic Sites</v>
      </c>
    </row>
    <row r="2810" spans="1:23">
      <c r="A2810" t="s">
        <v>3234</v>
      </c>
      <c r="B2810" t="s">
        <v>3167</v>
      </c>
      <c r="C2810" t="s">
        <v>3254</v>
      </c>
      <c r="D2810">
        <v>4.5</v>
      </c>
      <c r="E2810">
        <v>1700</v>
      </c>
      <c r="F2810">
        <v>0</v>
      </c>
      <c r="G2810">
        <v>0</v>
      </c>
      <c r="H2810">
        <v>0</v>
      </c>
      <c r="I2810">
        <v>1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1</v>
      </c>
      <c r="T2810">
        <v>0</v>
      </c>
      <c r="U2810" t="b">
        <f t="shared" si="87"/>
        <v>0</v>
      </c>
      <c r="V2810" t="str">
        <f t="shared" si="86"/>
        <v>St George's Hall</v>
      </c>
      <c r="W2810" s="1" t="str">
        <f>VLOOKUP(V2810,Attractions!C:G,4,0)</f>
        <v>Points of Interest • Landmarks • Architectural Buildings</v>
      </c>
    </row>
    <row r="2811" spans="1:23">
      <c r="A2811" t="s">
        <v>3234</v>
      </c>
      <c r="B2811" t="s">
        <v>3167</v>
      </c>
      <c r="C2811" t="s">
        <v>3255</v>
      </c>
      <c r="D2811">
        <v>4.5999999999999996</v>
      </c>
      <c r="E2811">
        <v>1070</v>
      </c>
      <c r="F2811">
        <v>1</v>
      </c>
      <c r="G2811">
        <v>0</v>
      </c>
      <c r="H2811">
        <v>1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 t="b">
        <f t="shared" si="87"/>
        <v>0</v>
      </c>
      <c r="V2811" t="str">
        <f t="shared" si="86"/>
        <v>Sefton Park</v>
      </c>
      <c r="W2811" s="1" t="str">
        <f>VLOOKUP(V2811,Attractions!C:G,4,0)</f>
        <v>Historic Sites • Parks</v>
      </c>
    </row>
    <row r="2812" spans="1:23">
      <c r="A2812" t="s">
        <v>3234</v>
      </c>
      <c r="B2812" t="s">
        <v>3167</v>
      </c>
      <c r="C2812" t="s">
        <v>3256</v>
      </c>
      <c r="D2812">
        <v>4.5999999999999996</v>
      </c>
      <c r="E2812">
        <v>1720</v>
      </c>
      <c r="F2812">
        <v>1</v>
      </c>
      <c r="G2812">
        <v>0</v>
      </c>
      <c r="H2812">
        <v>0</v>
      </c>
      <c r="I2812">
        <v>1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 t="b">
        <f t="shared" si="87"/>
        <v>0</v>
      </c>
      <c r="V2812" t="str">
        <f t="shared" si="86"/>
        <v>The Beatles Statue</v>
      </c>
      <c r="W2812" s="1" t="str">
        <f>VLOOKUP(V2812,Attractions!C:G,4,0)</f>
        <v>Monuments • Statues</v>
      </c>
    </row>
    <row r="2813" spans="1:23">
      <c r="A2813" t="s">
        <v>3234</v>
      </c>
      <c r="B2813" t="s">
        <v>3167</v>
      </c>
      <c r="C2813" t="s">
        <v>3257</v>
      </c>
      <c r="D2813">
        <v>4.3</v>
      </c>
      <c r="E2813">
        <v>1542</v>
      </c>
      <c r="F2813">
        <v>1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1</v>
      </c>
      <c r="T2813">
        <v>0</v>
      </c>
      <c r="U2813" t="b">
        <f t="shared" si="87"/>
        <v>0</v>
      </c>
      <c r="V2813" t="str">
        <f t="shared" si="86"/>
        <v>Mathew Street</v>
      </c>
      <c r="W2813" s="1" t="str">
        <f>VLOOKUP(V2813,Attractions!C:G,4,0)</f>
        <v>Points of Interest • Landmarks • Historic Walking Areas</v>
      </c>
    </row>
    <row r="2814" spans="1:23">
      <c r="A2814" t="s">
        <v>3234</v>
      </c>
      <c r="B2814" t="s">
        <v>3167</v>
      </c>
      <c r="C2814" t="s">
        <v>3258</v>
      </c>
      <c r="D2814">
        <v>4.5</v>
      </c>
      <c r="E2814">
        <v>1098</v>
      </c>
      <c r="F2814">
        <v>0</v>
      </c>
      <c r="G2814">
        <v>0</v>
      </c>
      <c r="H2814">
        <v>0</v>
      </c>
      <c r="I2814">
        <v>0</v>
      </c>
      <c r="J2814">
        <v>1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 t="b">
        <f t="shared" si="87"/>
        <v>0</v>
      </c>
      <c r="V2814" t="str">
        <f t="shared" si="86"/>
        <v>British Music Experience</v>
      </c>
      <c r="W2814" s="1" t="str">
        <f>VLOOKUP(V2814,Attractions!C:G,4,0)</f>
        <v>Speciality Museums</v>
      </c>
    </row>
    <row r="2815" spans="1:23">
      <c r="A2815" t="s">
        <v>3234</v>
      </c>
      <c r="B2815" t="s">
        <v>3167</v>
      </c>
      <c r="C2815" t="s">
        <v>3259</v>
      </c>
      <c r="D2815">
        <v>4.5999999999999996</v>
      </c>
      <c r="E2815">
        <v>599</v>
      </c>
      <c r="F2815">
        <v>1</v>
      </c>
      <c r="G2815">
        <v>0</v>
      </c>
      <c r="H2815">
        <v>1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 t="b">
        <f t="shared" si="87"/>
        <v>0</v>
      </c>
      <c r="V2815" t="str">
        <f t="shared" si="86"/>
        <v>Strawberry Field</v>
      </c>
      <c r="W2815" s="1" t="str">
        <f>VLOOKUP(V2815,Attractions!C:G,4,0)</f>
        <v>Historic Sites • Gardens</v>
      </c>
    </row>
    <row r="2816" spans="1:23">
      <c r="A2816" t="s">
        <v>3234</v>
      </c>
      <c r="B2816" t="s">
        <v>3167</v>
      </c>
      <c r="C2816" t="s">
        <v>3260</v>
      </c>
      <c r="D2816">
        <v>4.3</v>
      </c>
      <c r="E2816">
        <v>3068</v>
      </c>
      <c r="F2816">
        <v>0</v>
      </c>
      <c r="G2816">
        <v>0</v>
      </c>
      <c r="H2816">
        <v>1</v>
      </c>
      <c r="I2816">
        <v>0</v>
      </c>
      <c r="J2816">
        <v>0</v>
      </c>
      <c r="K2816">
        <v>1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 t="b">
        <f t="shared" si="87"/>
        <v>0</v>
      </c>
      <c r="V2816" t="str">
        <f t="shared" si="86"/>
        <v>Knowsley Safari</v>
      </c>
      <c r="W2816" s="1" t="str">
        <f>VLOOKUP(V2816,Attractions!C:G,4,0)</f>
        <v>Zoos</v>
      </c>
    </row>
    <row r="2817" spans="1:23">
      <c r="A2817" t="s">
        <v>3234</v>
      </c>
      <c r="B2817" t="s">
        <v>3167</v>
      </c>
      <c r="C2817" t="s">
        <v>3261</v>
      </c>
      <c r="D2817">
        <v>4.5999999999999996</v>
      </c>
      <c r="E2817">
        <v>2001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1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 t="b">
        <f t="shared" si="87"/>
        <v>0</v>
      </c>
      <c r="V2817" t="str">
        <f t="shared" si="86"/>
        <v>Pier Head</v>
      </c>
      <c r="W2817" s="1" t="str">
        <f>VLOOKUP(V2817,Attractions!C:G,4,0)</f>
        <v>Piers • Boardwalks</v>
      </c>
    </row>
    <row r="2818" spans="1:23">
      <c r="A2818" t="s">
        <v>3234</v>
      </c>
      <c r="B2818" t="s">
        <v>3167</v>
      </c>
      <c r="C2818" t="s">
        <v>3262</v>
      </c>
      <c r="D2818">
        <v>4.5999999999999996</v>
      </c>
      <c r="E2818">
        <v>3188</v>
      </c>
      <c r="F2818">
        <v>0</v>
      </c>
      <c r="G2818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 t="b">
        <f t="shared" si="87"/>
        <v>0</v>
      </c>
      <c r="V2818" t="str">
        <f t="shared" ref="V2818:V2881" si="88">C2818</f>
        <v>Metropolitan Cathedral of Christ the King Liverpool</v>
      </c>
      <c r="W2818" s="1" t="str">
        <f>VLOOKUP(V2818,Attractions!C:G,4,0)</f>
        <v>Religious Sites</v>
      </c>
    </row>
    <row r="2819" spans="1:23">
      <c r="A2819" t="s">
        <v>3234</v>
      </c>
      <c r="B2819" t="s">
        <v>3167</v>
      </c>
      <c r="C2819" t="s">
        <v>3263</v>
      </c>
      <c r="D2819">
        <v>4.7</v>
      </c>
      <c r="E2819">
        <v>1339</v>
      </c>
      <c r="F2819">
        <v>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 t="b">
        <f t="shared" ref="U2819:U2882" si="89">IF(AND(F2819=0,G2819=0,H2819=0,I2819=0,J2819=0,L2819=0,M2819=0,N2819=0,O2819=0,P2819=0,Q2819=0,R2819=0,S2819=0,K2819=0),TRUE,FALSE)</f>
        <v>0</v>
      </c>
      <c r="V2819" t="str">
        <f t="shared" si="88"/>
        <v>Mendips John Lennon Home</v>
      </c>
      <c r="W2819" s="1" t="str">
        <f>VLOOKUP(V2819,Attractions!C:G,4,0)</f>
        <v>Historic Sites</v>
      </c>
    </row>
    <row r="2820" spans="1:23">
      <c r="A2820" t="s">
        <v>3234</v>
      </c>
      <c r="B2820" t="s">
        <v>3167</v>
      </c>
      <c r="C2820" t="s">
        <v>3264</v>
      </c>
      <c r="D2820">
        <v>4.3</v>
      </c>
      <c r="E2820">
        <v>855</v>
      </c>
      <c r="F2820">
        <v>0</v>
      </c>
      <c r="G2820">
        <v>0</v>
      </c>
      <c r="H2820">
        <v>1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0</v>
      </c>
      <c r="S2820">
        <v>0</v>
      </c>
      <c r="T2820">
        <v>0</v>
      </c>
      <c r="U2820" t="b">
        <f t="shared" si="89"/>
        <v>0</v>
      </c>
      <c r="V2820" t="str">
        <f t="shared" si="88"/>
        <v>Another Place (Crosby Beach)</v>
      </c>
      <c r="W2820" s="1" t="str">
        <f>VLOOKUP(V2820,Attractions!C:G,4,0)</f>
        <v>Beaches</v>
      </c>
    </row>
    <row r="2821" spans="1:23">
      <c r="A2821" t="s">
        <v>3234</v>
      </c>
      <c r="B2821" t="s">
        <v>3167</v>
      </c>
      <c r="C2821" t="s">
        <v>3265</v>
      </c>
      <c r="D2821">
        <v>4.5</v>
      </c>
      <c r="E2821">
        <v>1479</v>
      </c>
      <c r="F2821">
        <v>0</v>
      </c>
      <c r="G2821">
        <v>0</v>
      </c>
      <c r="H2821">
        <v>1</v>
      </c>
      <c r="I2821">
        <v>0</v>
      </c>
      <c r="J2821">
        <v>0</v>
      </c>
      <c r="K2821">
        <v>0</v>
      </c>
      <c r="L2821">
        <v>1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1</v>
      </c>
      <c r="T2821">
        <v>0</v>
      </c>
      <c r="U2821" t="b">
        <f t="shared" si="89"/>
        <v>0</v>
      </c>
      <c r="V2821" t="str">
        <f t="shared" si="88"/>
        <v>Radio City Tower</v>
      </c>
      <c r="W2821" s="1" t="str">
        <f>VLOOKUP(V2821,Attractions!C:G,4,0)</f>
        <v>Lookouts • Observation Decks • Towers</v>
      </c>
    </row>
    <row r="2822" spans="1:23">
      <c r="A2822" t="s">
        <v>3266</v>
      </c>
      <c r="B2822" t="s">
        <v>3167</v>
      </c>
      <c r="C2822" t="s">
        <v>3267</v>
      </c>
      <c r="D2822">
        <v>4.8</v>
      </c>
      <c r="E2822">
        <v>4481</v>
      </c>
      <c r="F2822">
        <v>1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 t="b">
        <f t="shared" si="89"/>
        <v>0</v>
      </c>
      <c r="V2822" t="str">
        <f t="shared" si="88"/>
        <v>Birmingham Back to Backs</v>
      </c>
      <c r="W2822" s="1" t="str">
        <f>VLOOKUP(V2822,Attractions!C:G,4,0)</f>
        <v>Historic Sites</v>
      </c>
    </row>
    <row r="2823" spans="1:23">
      <c r="A2823" t="s">
        <v>3266</v>
      </c>
      <c r="B2823" t="s">
        <v>3167</v>
      </c>
      <c r="C2823" t="s">
        <v>3268</v>
      </c>
      <c r="D2823">
        <v>4.4000000000000004</v>
      </c>
      <c r="E2823">
        <v>6401</v>
      </c>
      <c r="F2823">
        <v>0</v>
      </c>
      <c r="G2823">
        <v>0</v>
      </c>
      <c r="H2823">
        <v>0</v>
      </c>
      <c r="I2823">
        <v>0</v>
      </c>
      <c r="J2823">
        <v>1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 t="b">
        <f t="shared" si="89"/>
        <v>0</v>
      </c>
      <c r="V2823" t="str">
        <f t="shared" si="88"/>
        <v>Black Country Living Museum</v>
      </c>
      <c r="W2823" s="1" t="str">
        <f>VLOOKUP(V2823,Attractions!C:G,4,0)</f>
        <v>Speciality Museums</v>
      </c>
    </row>
    <row r="2824" spans="1:23">
      <c r="A2824" t="s">
        <v>3266</v>
      </c>
      <c r="B2824" t="s">
        <v>3167</v>
      </c>
      <c r="C2824" t="s">
        <v>3269</v>
      </c>
      <c r="D2824">
        <v>4.8</v>
      </c>
      <c r="E2824">
        <v>1717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1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 t="b">
        <f t="shared" si="89"/>
        <v>0</v>
      </c>
      <c r="V2824" t="str">
        <f t="shared" si="88"/>
        <v>Villa Park</v>
      </c>
      <c r="W2824" s="1" t="str">
        <f>VLOOKUP(V2824,Attractions!C:G,4,0)</f>
        <v>Arenas • Stadiums</v>
      </c>
    </row>
    <row r="2825" spans="1:23">
      <c r="A2825" t="s">
        <v>3266</v>
      </c>
      <c r="B2825" t="s">
        <v>3167</v>
      </c>
      <c r="C2825" t="s">
        <v>3270</v>
      </c>
      <c r="D2825">
        <v>4.5</v>
      </c>
      <c r="E2825">
        <v>3848</v>
      </c>
      <c r="F2825">
        <v>0</v>
      </c>
      <c r="G2825">
        <v>0</v>
      </c>
      <c r="H2825">
        <v>0</v>
      </c>
      <c r="I2825">
        <v>1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 t="b">
        <f t="shared" si="89"/>
        <v>0</v>
      </c>
      <c r="V2825" t="str">
        <f t="shared" si="88"/>
        <v>Library of Birmingham</v>
      </c>
      <c r="W2825" s="1" t="str">
        <f>VLOOKUP(V2825,Attractions!C:G,4,0)</f>
        <v>Libraries</v>
      </c>
    </row>
    <row r="2826" spans="1:23">
      <c r="A2826" t="s">
        <v>3266</v>
      </c>
      <c r="B2826" t="s">
        <v>3167</v>
      </c>
      <c r="C2826" t="s">
        <v>3271</v>
      </c>
      <c r="D2826">
        <v>3.8</v>
      </c>
      <c r="E2826">
        <v>5130</v>
      </c>
      <c r="F2826">
        <v>0</v>
      </c>
      <c r="G2826">
        <v>0</v>
      </c>
      <c r="H2826">
        <v>1</v>
      </c>
      <c r="I2826">
        <v>0</v>
      </c>
      <c r="J2826">
        <v>0</v>
      </c>
      <c r="K2826">
        <v>1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 t="b">
        <f t="shared" si="89"/>
        <v>0</v>
      </c>
      <c r="V2826" t="str">
        <f t="shared" si="88"/>
        <v>National SEA LIFE Centre Birmingham</v>
      </c>
      <c r="W2826" s="1" t="str">
        <f>VLOOKUP(V2826,Attractions!C:G,4,0)</f>
        <v>Aquariums</v>
      </c>
    </row>
    <row r="2827" spans="1:23">
      <c r="A2827" t="s">
        <v>3266</v>
      </c>
      <c r="B2827" t="s">
        <v>3167</v>
      </c>
      <c r="C2827" t="s">
        <v>3272</v>
      </c>
      <c r="D2827">
        <v>4.5999999999999996</v>
      </c>
      <c r="E2827">
        <v>3641</v>
      </c>
      <c r="F2827">
        <v>0</v>
      </c>
      <c r="G2827">
        <v>0</v>
      </c>
      <c r="H2827">
        <v>0</v>
      </c>
      <c r="I2827">
        <v>1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 t="b">
        <f t="shared" si="89"/>
        <v>0</v>
      </c>
      <c r="V2827" t="str">
        <f t="shared" si="88"/>
        <v>Birmingham Hippodrome</v>
      </c>
      <c r="W2827" s="1" t="str">
        <f>VLOOKUP(V2827,Attractions!C:G,4,0)</f>
        <v>Theaters</v>
      </c>
    </row>
    <row r="2828" spans="1:23">
      <c r="A2828" t="s">
        <v>3266</v>
      </c>
      <c r="B2828" t="s">
        <v>3167</v>
      </c>
      <c r="C2828" t="s">
        <v>3273</v>
      </c>
      <c r="D2828">
        <v>4.8</v>
      </c>
      <c r="E2828">
        <v>2854</v>
      </c>
      <c r="F2828">
        <v>1</v>
      </c>
      <c r="G2828">
        <v>0</v>
      </c>
      <c r="H2828">
        <v>0</v>
      </c>
      <c r="I2828">
        <v>0</v>
      </c>
      <c r="J2828">
        <v>1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 t="b">
        <f t="shared" si="89"/>
        <v>0</v>
      </c>
      <c r="V2828" t="str">
        <f t="shared" si="88"/>
        <v>RAF Cosford Museum</v>
      </c>
      <c r="W2828" s="1" t="str">
        <f>VLOOKUP(V2828,Attractions!C:G,4,0)</f>
        <v>Military Museums • History Museums</v>
      </c>
    </row>
    <row r="2829" spans="1:23">
      <c r="A2829" t="s">
        <v>3266</v>
      </c>
      <c r="B2829" t="s">
        <v>3167</v>
      </c>
      <c r="C2829" t="s">
        <v>3274</v>
      </c>
      <c r="D2829">
        <v>4.4000000000000004</v>
      </c>
      <c r="E2829">
        <v>4124</v>
      </c>
      <c r="F2829">
        <v>0</v>
      </c>
      <c r="G2829">
        <v>0</v>
      </c>
      <c r="H2829">
        <v>0</v>
      </c>
      <c r="I2829">
        <v>1</v>
      </c>
      <c r="J2829">
        <v>1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 t="b">
        <f t="shared" si="89"/>
        <v>0</v>
      </c>
      <c r="V2829" t="str">
        <f t="shared" si="88"/>
        <v>Birmingham Museum &amp; Art Gallery</v>
      </c>
      <c r="W2829" s="1" t="str">
        <f>VLOOKUP(V2829,Attractions!C:G,4,0)</f>
        <v>Art Museums</v>
      </c>
    </row>
    <row r="2830" spans="1:23">
      <c r="A2830" t="s">
        <v>3266</v>
      </c>
      <c r="B2830" t="s">
        <v>3167</v>
      </c>
      <c r="C2830" t="s">
        <v>3275</v>
      </c>
      <c r="D2830">
        <v>4.7</v>
      </c>
      <c r="E2830">
        <v>2817</v>
      </c>
      <c r="F2830">
        <v>0</v>
      </c>
      <c r="G2830">
        <v>0</v>
      </c>
      <c r="H2830">
        <v>0</v>
      </c>
      <c r="I2830">
        <v>1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 t="b">
        <f t="shared" si="89"/>
        <v>0</v>
      </c>
      <c r="V2830" t="str">
        <f t="shared" si="88"/>
        <v>Symphony Hall</v>
      </c>
      <c r="W2830" s="1" t="str">
        <f>VLOOKUP(V2830,Attractions!C:G,4,0)</f>
        <v>Symphonies</v>
      </c>
    </row>
    <row r="2831" spans="1:23">
      <c r="A2831" t="s">
        <v>3266</v>
      </c>
      <c r="B2831" t="s">
        <v>3167</v>
      </c>
      <c r="C2831" t="s">
        <v>3277</v>
      </c>
      <c r="D2831">
        <v>4.7</v>
      </c>
      <c r="E2831">
        <v>1251</v>
      </c>
      <c r="F2831">
        <v>1</v>
      </c>
      <c r="G2831">
        <v>0</v>
      </c>
      <c r="H2831">
        <v>1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 t="b">
        <f t="shared" si="89"/>
        <v>0</v>
      </c>
      <c r="V2831" t="str">
        <f t="shared" si="88"/>
        <v>Winterbourne House and Garden</v>
      </c>
      <c r="W2831" s="1" t="str">
        <f>VLOOKUP(V2831,Attractions!C:G,4,0)</f>
        <v>Historic Sites • Gardens</v>
      </c>
    </row>
    <row r="2832" spans="1:23">
      <c r="A2832" t="s">
        <v>3266</v>
      </c>
      <c r="B2832" t="s">
        <v>3167</v>
      </c>
      <c r="C2832" t="s">
        <v>3278</v>
      </c>
      <c r="D2832">
        <v>4.7</v>
      </c>
      <c r="E2832">
        <v>3925</v>
      </c>
      <c r="F2832">
        <v>0</v>
      </c>
      <c r="G2832">
        <v>0</v>
      </c>
      <c r="H2832">
        <v>0</v>
      </c>
      <c r="I2832">
        <v>0</v>
      </c>
      <c r="J2832">
        <v>1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 t="b">
        <f t="shared" si="89"/>
        <v>0</v>
      </c>
      <c r="V2832" t="str">
        <f t="shared" si="88"/>
        <v>Coventry Transport Museum</v>
      </c>
      <c r="W2832" s="1" t="str">
        <f>VLOOKUP(V2832,Attractions!C:G,4,0)</f>
        <v>Speciality Museums</v>
      </c>
    </row>
    <row r="2833" spans="1:23">
      <c r="A2833" t="s">
        <v>3266</v>
      </c>
      <c r="B2833" t="s">
        <v>3167</v>
      </c>
      <c r="C2833" t="s">
        <v>3279</v>
      </c>
      <c r="D2833">
        <v>4.8</v>
      </c>
      <c r="E2833">
        <v>1057</v>
      </c>
      <c r="F2833">
        <v>1</v>
      </c>
      <c r="G2833">
        <v>0</v>
      </c>
      <c r="H2833">
        <v>0</v>
      </c>
      <c r="I2833">
        <v>0</v>
      </c>
      <c r="J2833">
        <v>1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 t="b">
        <f t="shared" si="89"/>
        <v>0</v>
      </c>
      <c r="V2833" t="str">
        <f t="shared" si="88"/>
        <v>Newman Brothers Coffin Works</v>
      </c>
      <c r="W2833" s="1" t="str">
        <f>VLOOKUP(V2833,Attractions!C:G,4,0)</f>
        <v>Speciality Museums • History Museums</v>
      </c>
    </row>
    <row r="2834" spans="1:23">
      <c r="A2834" t="s">
        <v>3266</v>
      </c>
      <c r="B2834" t="s">
        <v>3167</v>
      </c>
      <c r="C2834" t="s">
        <v>3280</v>
      </c>
      <c r="D2834">
        <v>4.4000000000000004</v>
      </c>
      <c r="E2834">
        <v>1192</v>
      </c>
      <c r="F2834">
        <v>1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 t="b">
        <f t="shared" si="89"/>
        <v>0</v>
      </c>
      <c r="V2834" t="str">
        <f t="shared" si="88"/>
        <v>Birmingham Canals</v>
      </c>
      <c r="W2834" s="1" t="str">
        <f>VLOOKUP(V2834,Attractions!C:G,4,0)</f>
        <v>Historic Walking Areas</v>
      </c>
    </row>
    <row r="2835" spans="1:23">
      <c r="A2835" t="s">
        <v>3266</v>
      </c>
      <c r="B2835" t="s">
        <v>3167</v>
      </c>
      <c r="C2835" t="s">
        <v>3281</v>
      </c>
      <c r="D2835">
        <v>4.2</v>
      </c>
      <c r="E2835">
        <v>1440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1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 t="b">
        <f t="shared" si="89"/>
        <v>0</v>
      </c>
      <c r="V2835" t="str">
        <f t="shared" si="88"/>
        <v>Bullring &amp; Grand Central</v>
      </c>
      <c r="W2835" s="1" t="str">
        <f>VLOOKUP(V2835,Attractions!C:G,4,0)</f>
        <v>Shopping Malls</v>
      </c>
    </row>
    <row r="2836" spans="1:23">
      <c r="A2836" t="s">
        <v>3266</v>
      </c>
      <c r="B2836" t="s">
        <v>3167</v>
      </c>
      <c r="C2836" t="s">
        <v>3282</v>
      </c>
      <c r="D2836">
        <v>3.9</v>
      </c>
      <c r="E2836">
        <v>2045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1</v>
      </c>
      <c r="Q2836">
        <v>0</v>
      </c>
      <c r="R2836">
        <v>0</v>
      </c>
      <c r="S2836">
        <v>0</v>
      </c>
      <c r="T2836">
        <v>0</v>
      </c>
      <c r="U2836" t="b">
        <f t="shared" si="89"/>
        <v>0</v>
      </c>
      <c r="V2836" t="str">
        <f t="shared" si="88"/>
        <v>Thinktank Science Museum</v>
      </c>
      <c r="W2836" s="1" t="str">
        <f>VLOOKUP(V2836,Attractions!C:G,4,0)</f>
        <v>Science Museums</v>
      </c>
    </row>
    <row r="2837" spans="1:23">
      <c r="A2837" t="s">
        <v>3266</v>
      </c>
      <c r="B2837" t="s">
        <v>3167</v>
      </c>
      <c r="C2837" t="s">
        <v>3283</v>
      </c>
      <c r="D2837">
        <v>4.9000000000000004</v>
      </c>
      <c r="E2837">
        <v>1487</v>
      </c>
      <c r="F2837">
        <v>0</v>
      </c>
      <c r="G2837">
        <v>0</v>
      </c>
      <c r="H2837">
        <v>0</v>
      </c>
      <c r="I2837">
        <v>0</v>
      </c>
      <c r="J2837">
        <v>1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 t="b">
        <f t="shared" si="89"/>
        <v>0</v>
      </c>
      <c r="V2837" t="str">
        <f t="shared" si="88"/>
        <v>2-Tone Village</v>
      </c>
      <c r="W2837" s="1" t="str">
        <f>VLOOKUP(V2837,Attractions!C:G,4,0)</f>
        <v>Speciality Museums</v>
      </c>
    </row>
    <row r="2838" spans="1:23">
      <c r="A2838" t="s">
        <v>3266</v>
      </c>
      <c r="B2838" t="s">
        <v>3167</v>
      </c>
      <c r="C2838" t="s">
        <v>3284</v>
      </c>
      <c r="D2838">
        <v>4.5999999999999996</v>
      </c>
      <c r="E2838">
        <v>1216</v>
      </c>
      <c r="F2838">
        <v>0</v>
      </c>
      <c r="G2838">
        <v>0</v>
      </c>
      <c r="H2838">
        <v>0</v>
      </c>
      <c r="I2838">
        <v>0</v>
      </c>
      <c r="J2838">
        <v>1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 t="b">
        <f t="shared" si="89"/>
        <v>0</v>
      </c>
      <c r="V2838" t="str">
        <f t="shared" si="88"/>
        <v>National Motorcycle Museum</v>
      </c>
      <c r="W2838" s="1" t="str">
        <f>VLOOKUP(V2838,Attractions!C:G,4,0)</f>
        <v>Speciality Museums</v>
      </c>
    </row>
    <row r="2839" spans="1:23">
      <c r="A2839" t="s">
        <v>3266</v>
      </c>
      <c r="B2839" t="s">
        <v>3167</v>
      </c>
      <c r="C2839" t="s">
        <v>3285</v>
      </c>
      <c r="D2839">
        <v>4.5</v>
      </c>
      <c r="E2839">
        <v>2379</v>
      </c>
      <c r="F2839">
        <v>0</v>
      </c>
      <c r="G2839">
        <v>1</v>
      </c>
      <c r="H2839">
        <v>0</v>
      </c>
      <c r="I2839">
        <v>1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1</v>
      </c>
      <c r="T2839">
        <v>0</v>
      </c>
      <c r="U2839" t="b">
        <f t="shared" si="89"/>
        <v>0</v>
      </c>
      <c r="V2839" t="str">
        <f t="shared" si="88"/>
        <v>Coventry Cathedral</v>
      </c>
      <c r="W2839" s="1" t="str">
        <f>VLOOKUP(V2839,Attractions!C:G,4,0)</f>
        <v>Architectural Buildings • Churches • Cathedrals</v>
      </c>
    </row>
    <row r="2840" spans="1:23">
      <c r="A2840" t="s">
        <v>3266</v>
      </c>
      <c r="B2840" t="s">
        <v>3167</v>
      </c>
      <c r="C2840" t="s">
        <v>3286</v>
      </c>
      <c r="D2840">
        <v>4.3</v>
      </c>
      <c r="E2840">
        <v>760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1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1</v>
      </c>
      <c r="T2840">
        <v>0</v>
      </c>
      <c r="U2840" t="b">
        <f t="shared" si="89"/>
        <v>0</v>
      </c>
      <c r="V2840" t="str">
        <f t="shared" si="88"/>
        <v>Jewellery Quarter</v>
      </c>
      <c r="W2840" s="1" t="str">
        <f>VLOOKUP(V2840,Attractions!C:G,4,0)</f>
        <v>Neighborhoods • Points of Interest • Landmarks</v>
      </c>
    </row>
    <row r="2841" spans="1:23">
      <c r="A2841" t="s">
        <v>3266</v>
      </c>
      <c r="B2841" t="s">
        <v>3167</v>
      </c>
      <c r="C2841" t="s">
        <v>3287</v>
      </c>
      <c r="D2841">
        <v>4.5999999999999996</v>
      </c>
      <c r="E2841">
        <v>1022</v>
      </c>
      <c r="F2841">
        <v>0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 t="b">
        <f t="shared" si="89"/>
        <v>0</v>
      </c>
      <c r="V2841" t="str">
        <f t="shared" si="88"/>
        <v>Birmingham Botanical Gardens</v>
      </c>
      <c r="W2841" s="1" t="str">
        <f>VLOOKUP(V2841,Attractions!C:G,4,0)</f>
        <v>Nature • Wildlife Areas • Gardens</v>
      </c>
    </row>
    <row r="2842" spans="1:23">
      <c r="A2842" t="s">
        <v>3266</v>
      </c>
      <c r="B2842" t="s">
        <v>3167</v>
      </c>
      <c r="C2842" t="s">
        <v>3288</v>
      </c>
      <c r="D2842">
        <v>4</v>
      </c>
      <c r="E2842">
        <v>2881</v>
      </c>
      <c r="F2842">
        <v>1</v>
      </c>
      <c r="G2842">
        <v>0</v>
      </c>
      <c r="H2842">
        <v>1</v>
      </c>
      <c r="I2842">
        <v>0</v>
      </c>
      <c r="J2842">
        <v>0</v>
      </c>
      <c r="K2842">
        <v>1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1</v>
      </c>
      <c r="T2842">
        <v>0</v>
      </c>
      <c r="U2842" t="b">
        <f t="shared" si="89"/>
        <v>0</v>
      </c>
      <c r="V2842" t="str">
        <f t="shared" si="88"/>
        <v>Dudley Zoo and Castle</v>
      </c>
      <c r="W2842" s="1" t="str">
        <f>VLOOKUP(V2842,Attractions!C:G,4,0)</f>
        <v>Zoos • Castles</v>
      </c>
    </row>
    <row r="2843" spans="1:23">
      <c r="A2843" t="s">
        <v>3266</v>
      </c>
      <c r="B2843" t="s">
        <v>3167</v>
      </c>
      <c r="C2843" t="s">
        <v>3290</v>
      </c>
      <c r="D2843">
        <v>4.4000000000000004</v>
      </c>
      <c r="E2843">
        <v>1412</v>
      </c>
      <c r="F2843">
        <v>0</v>
      </c>
      <c r="G2843">
        <v>0</v>
      </c>
      <c r="H2843">
        <v>1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 t="b">
        <f t="shared" si="89"/>
        <v>0</v>
      </c>
      <c r="V2843" t="str">
        <f t="shared" si="88"/>
        <v>Warwick Castle</v>
      </c>
      <c r="W2843" s="1" t="str">
        <f>VLOOKUP(V2843,Attractions!C:G,4,0)</f>
        <v>Nature • Wildlife Areas</v>
      </c>
    </row>
    <row r="2844" spans="1:23">
      <c r="A2844" t="s">
        <v>3266</v>
      </c>
      <c r="B2844" t="s">
        <v>3167</v>
      </c>
      <c r="C2844" t="s">
        <v>3291</v>
      </c>
      <c r="D2844">
        <v>4.8</v>
      </c>
      <c r="E2844">
        <v>758</v>
      </c>
      <c r="F2844">
        <v>0</v>
      </c>
      <c r="G2844">
        <v>0</v>
      </c>
      <c r="H2844">
        <v>0</v>
      </c>
      <c r="I2844">
        <v>1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 t="b">
        <f t="shared" si="89"/>
        <v>0</v>
      </c>
      <c r="V2844" t="str">
        <f t="shared" si="88"/>
        <v>Barber Institute of Fine Arts</v>
      </c>
      <c r="W2844" s="1" t="str">
        <f>VLOOKUP(V2844,Attractions!C:G,4,0)</f>
        <v>Art Galleries • Libraries</v>
      </c>
    </row>
    <row r="2845" spans="1:23">
      <c r="A2845" t="s">
        <v>3266</v>
      </c>
      <c r="B2845" t="s">
        <v>3167</v>
      </c>
      <c r="C2845" t="s">
        <v>3293</v>
      </c>
      <c r="D2845">
        <v>4.5999999999999996</v>
      </c>
      <c r="E2845">
        <v>1607</v>
      </c>
      <c r="F2845">
        <v>0</v>
      </c>
      <c r="G2845">
        <v>0</v>
      </c>
      <c r="H2845">
        <v>1</v>
      </c>
      <c r="I2845">
        <v>1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 t="b">
        <f t="shared" si="89"/>
        <v>0</v>
      </c>
      <c r="V2845" t="str">
        <f t="shared" si="88"/>
        <v>Sutton Park</v>
      </c>
      <c r="W2845" s="1" t="str">
        <f>VLOOKUP(V2845,Attractions!C:G,4,0)</f>
        <v>Architectural Buildings • Gardens</v>
      </c>
    </row>
    <row r="2846" spans="1:23">
      <c r="A2846" t="s">
        <v>3266</v>
      </c>
      <c r="B2846" t="s">
        <v>3167</v>
      </c>
      <c r="C2846" t="s">
        <v>3294</v>
      </c>
      <c r="D2846">
        <v>4.5</v>
      </c>
      <c r="E2846">
        <v>673</v>
      </c>
      <c r="F2846">
        <v>1</v>
      </c>
      <c r="G2846">
        <v>0</v>
      </c>
      <c r="H2846">
        <v>0</v>
      </c>
      <c r="I2846">
        <v>1</v>
      </c>
      <c r="J2846">
        <v>1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 t="b">
        <f t="shared" si="89"/>
        <v>0</v>
      </c>
      <c r="V2846" t="str">
        <f t="shared" si="88"/>
        <v>Shakespeare's Birthplace</v>
      </c>
      <c r="W2846" s="1" t="str">
        <f>VLOOKUP(V2846,Attractions!C:G,4,0)</f>
        <v>Architectural Buildings • History Museums</v>
      </c>
    </row>
    <row r="2847" spans="1:23">
      <c r="A2847" t="s">
        <v>3266</v>
      </c>
      <c r="B2847" t="s">
        <v>3167</v>
      </c>
      <c r="C2847" t="s">
        <v>3295</v>
      </c>
      <c r="D2847">
        <v>3.6</v>
      </c>
      <c r="E2847">
        <v>1800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1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 t="b">
        <f t="shared" si="89"/>
        <v>0</v>
      </c>
      <c r="V2847" t="str">
        <f t="shared" si="88"/>
        <v>Utilita Arena Birmingham</v>
      </c>
      <c r="W2847" s="1" t="str">
        <f>VLOOKUP(V2847,Attractions!C:G,4,0)</f>
        <v>Sports Complexes • Arenas • Stadiums</v>
      </c>
    </row>
    <row r="2848" spans="1:23">
      <c r="A2848" t="s">
        <v>3266</v>
      </c>
      <c r="B2848" t="s">
        <v>3167</v>
      </c>
      <c r="C2848" t="s">
        <v>3297</v>
      </c>
      <c r="D2848">
        <v>4.5</v>
      </c>
      <c r="E2848">
        <v>777</v>
      </c>
      <c r="F2848">
        <v>1</v>
      </c>
      <c r="G2848">
        <v>0</v>
      </c>
      <c r="H2848">
        <v>0</v>
      </c>
      <c r="I2848">
        <v>0</v>
      </c>
      <c r="J2848">
        <v>1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 t="b">
        <f t="shared" si="89"/>
        <v>0</v>
      </c>
      <c r="V2848" t="str">
        <f t="shared" si="88"/>
        <v>Pen Museum</v>
      </c>
      <c r="W2848" s="1" t="str">
        <f>VLOOKUP(V2848,Attractions!C:G,4,0)</f>
        <v>Speciality Museums • History Museums</v>
      </c>
    </row>
    <row r="2849" spans="1:23">
      <c r="A2849" t="s">
        <v>3266</v>
      </c>
      <c r="B2849" t="s">
        <v>3167</v>
      </c>
      <c r="C2849" t="s">
        <v>3298</v>
      </c>
      <c r="D2849">
        <v>4.2</v>
      </c>
      <c r="E2849">
        <v>847</v>
      </c>
      <c r="F2849">
        <v>0</v>
      </c>
      <c r="G2849">
        <v>0</v>
      </c>
      <c r="H2849">
        <v>1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 t="b">
        <f t="shared" si="89"/>
        <v>0</v>
      </c>
      <c r="V2849" t="str">
        <f t="shared" si="88"/>
        <v>Birmingham Wildlife Conservation Park</v>
      </c>
      <c r="W2849" s="1" t="str">
        <f>VLOOKUP(V2849,Attractions!C:G,4,0)</f>
        <v>Nature • Wildlife Areas</v>
      </c>
    </row>
    <row r="2850" spans="1:23">
      <c r="A2850" t="s">
        <v>3266</v>
      </c>
      <c r="B2850" t="s">
        <v>3167</v>
      </c>
      <c r="C2850" t="s">
        <v>3299</v>
      </c>
      <c r="D2850">
        <v>4</v>
      </c>
      <c r="E2850">
        <v>1537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1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 t="b">
        <f t="shared" si="89"/>
        <v>0</v>
      </c>
      <c r="V2850" t="str">
        <f t="shared" si="88"/>
        <v>Resorts World Arena</v>
      </c>
      <c r="W2850" s="1" t="str">
        <f>VLOOKUP(V2850,Attractions!C:G,4,0)</f>
        <v>Arenas • Stadiums</v>
      </c>
    </row>
    <row r="2851" spans="1:23">
      <c r="A2851" t="s">
        <v>3266</v>
      </c>
      <c r="B2851" t="s">
        <v>3167</v>
      </c>
      <c r="C2851" t="s">
        <v>3287</v>
      </c>
      <c r="D2851">
        <v>3.5</v>
      </c>
      <c r="E2851">
        <v>1474</v>
      </c>
      <c r="F2851">
        <v>0</v>
      </c>
      <c r="G2851">
        <v>0</v>
      </c>
      <c r="H2851">
        <v>1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 t="b">
        <f t="shared" si="89"/>
        <v>0</v>
      </c>
      <c r="V2851" t="str">
        <f t="shared" si="88"/>
        <v>Birmingham Botanical Gardens</v>
      </c>
      <c r="W2851" s="1" t="str">
        <f>VLOOKUP(V2851,Attractions!C:G,4,0)</f>
        <v>Nature • Wildlife Areas • Gardens</v>
      </c>
    </row>
    <row r="2852" spans="1:23">
      <c r="A2852" t="s">
        <v>125</v>
      </c>
      <c r="B2852" t="s">
        <v>3167</v>
      </c>
      <c r="C2852" t="s">
        <v>3301</v>
      </c>
      <c r="D2852">
        <v>4.7</v>
      </c>
      <c r="E2852">
        <v>5754</v>
      </c>
      <c r="F2852">
        <v>0</v>
      </c>
      <c r="G2852">
        <v>0</v>
      </c>
      <c r="H2852">
        <v>0</v>
      </c>
      <c r="I2852">
        <v>1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 t="b">
        <f t="shared" si="89"/>
        <v>0</v>
      </c>
      <c r="V2852" t="str">
        <f t="shared" si="88"/>
        <v>Minack Theatre</v>
      </c>
      <c r="W2852" s="1" t="str">
        <f>VLOOKUP(V2852,Attractions!C:G,4,0)</f>
        <v>Theaters</v>
      </c>
    </row>
    <row r="2853" spans="1:23">
      <c r="A2853" t="s">
        <v>125</v>
      </c>
      <c r="B2853" t="s">
        <v>3167</v>
      </c>
      <c r="C2853" t="s">
        <v>3302</v>
      </c>
      <c r="D2853">
        <v>4.5</v>
      </c>
      <c r="E2853">
        <v>5758</v>
      </c>
      <c r="F2853">
        <v>1</v>
      </c>
      <c r="G2853">
        <v>0</v>
      </c>
      <c r="H2853">
        <v>1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1</v>
      </c>
      <c r="T2853">
        <v>0</v>
      </c>
      <c r="U2853" t="b">
        <f t="shared" si="89"/>
        <v>0</v>
      </c>
      <c r="V2853" t="str">
        <f t="shared" si="88"/>
        <v>St Michael's Mount</v>
      </c>
      <c r="W2853" s="1" t="str">
        <f>VLOOKUP(V2853,Attractions!C:G,4,0)</f>
        <v>Islands • Castles</v>
      </c>
    </row>
    <row r="2854" spans="1:23">
      <c r="A2854" t="s">
        <v>125</v>
      </c>
      <c r="B2854" t="s">
        <v>3167</v>
      </c>
      <c r="C2854" t="s">
        <v>3304</v>
      </c>
      <c r="D2854">
        <v>3.9</v>
      </c>
      <c r="E2854">
        <v>13749</v>
      </c>
      <c r="F2854">
        <v>0</v>
      </c>
      <c r="G2854">
        <v>0</v>
      </c>
      <c r="H2854">
        <v>1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 t="b">
        <f t="shared" si="89"/>
        <v>0</v>
      </c>
      <c r="V2854" t="str">
        <f t="shared" si="88"/>
        <v>Eden Project</v>
      </c>
      <c r="W2854" s="1" t="str">
        <f>VLOOKUP(V2854,Attractions!C:G,4,0)</f>
        <v>Nature • Wildlife Areas • Gardens</v>
      </c>
    </row>
    <row r="2855" spans="1:23">
      <c r="A2855" t="s">
        <v>125</v>
      </c>
      <c r="B2855" t="s">
        <v>3167</v>
      </c>
      <c r="C2855" t="s">
        <v>3305</v>
      </c>
      <c r="D2855">
        <v>4.4000000000000004</v>
      </c>
      <c r="E2855">
        <v>7152</v>
      </c>
      <c r="F2855">
        <v>1</v>
      </c>
      <c r="G2855">
        <v>0</v>
      </c>
      <c r="H2855">
        <v>1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 t="b">
        <f t="shared" si="89"/>
        <v>0</v>
      </c>
      <c r="V2855" t="str">
        <f t="shared" si="88"/>
        <v>Lost Gardens of Heligan</v>
      </c>
      <c r="W2855" s="1" t="str">
        <f>VLOOKUP(V2855,Attractions!C:G,4,0)</f>
        <v>Historic Sites • Gardens</v>
      </c>
    </row>
    <row r="2856" spans="1:23">
      <c r="A2856" t="s">
        <v>125</v>
      </c>
      <c r="B2856" t="s">
        <v>3167</v>
      </c>
      <c r="C2856" t="s">
        <v>3306</v>
      </c>
      <c r="D2856">
        <v>4.3</v>
      </c>
      <c r="E2856">
        <v>5140</v>
      </c>
      <c r="F2856">
        <v>1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1</v>
      </c>
      <c r="T2856">
        <v>0</v>
      </c>
      <c r="U2856" t="b">
        <f t="shared" si="89"/>
        <v>0</v>
      </c>
      <c r="V2856" t="str">
        <f t="shared" si="88"/>
        <v>Tintagel Castle</v>
      </c>
      <c r="W2856" s="1" t="str">
        <f>VLOOKUP(V2856,Attractions!C:G,4,0)</f>
        <v>Castles</v>
      </c>
    </row>
    <row r="2857" spans="1:23">
      <c r="A2857" t="s">
        <v>125</v>
      </c>
      <c r="B2857" t="s">
        <v>3167</v>
      </c>
      <c r="C2857" t="s">
        <v>3307</v>
      </c>
      <c r="D2857">
        <v>4.7</v>
      </c>
      <c r="E2857">
        <v>2694</v>
      </c>
      <c r="F2857">
        <v>0</v>
      </c>
      <c r="G2857">
        <v>0</v>
      </c>
      <c r="H2857">
        <v>1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 t="b">
        <f t="shared" si="89"/>
        <v>0</v>
      </c>
      <c r="V2857" t="str">
        <f t="shared" si="88"/>
        <v>Trebah Garden</v>
      </c>
      <c r="W2857" s="1" t="str">
        <f>VLOOKUP(V2857,Attractions!C:G,4,0)</f>
        <v>Gardens</v>
      </c>
    </row>
    <row r="2858" spans="1:23">
      <c r="A2858" t="s">
        <v>125</v>
      </c>
      <c r="B2858" t="s">
        <v>3167</v>
      </c>
      <c r="C2858" t="s">
        <v>3308</v>
      </c>
      <c r="D2858">
        <v>4.7</v>
      </c>
      <c r="E2858">
        <v>3399</v>
      </c>
      <c r="F2858">
        <v>1</v>
      </c>
      <c r="G2858">
        <v>0</v>
      </c>
      <c r="H2858">
        <v>1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 t="b">
        <f t="shared" si="89"/>
        <v>0</v>
      </c>
      <c r="V2858" t="str">
        <f t="shared" si="88"/>
        <v>Lanhydrock House and Garden</v>
      </c>
      <c r="W2858" s="1" t="str">
        <f>VLOOKUP(V2858,Attractions!C:G,4,0)</f>
        <v>Historic Sites • Gardens</v>
      </c>
    </row>
    <row r="2859" spans="1:23">
      <c r="A2859" t="s">
        <v>125</v>
      </c>
      <c r="B2859" t="s">
        <v>3167</v>
      </c>
      <c r="C2859" t="s">
        <v>3309</v>
      </c>
      <c r="D2859">
        <v>4.7</v>
      </c>
      <c r="E2859">
        <v>1533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1</v>
      </c>
      <c r="T2859">
        <v>0</v>
      </c>
      <c r="U2859" t="b">
        <f t="shared" si="89"/>
        <v>0</v>
      </c>
      <c r="V2859" t="str">
        <f t="shared" si="88"/>
        <v>Bude Tunnel</v>
      </c>
      <c r="W2859" s="1" t="str">
        <f>VLOOKUP(V2859,Attractions!C:G,4,0)</f>
        <v>Points of Interest • Landmarks</v>
      </c>
    </row>
    <row r="2860" spans="1:23">
      <c r="A2860" t="s">
        <v>125</v>
      </c>
      <c r="B2860" t="s">
        <v>3167</v>
      </c>
      <c r="C2860" t="s">
        <v>3310</v>
      </c>
      <c r="D2860">
        <v>4.5999999999999996</v>
      </c>
      <c r="E2860">
        <v>4539</v>
      </c>
      <c r="F2860">
        <v>0</v>
      </c>
      <c r="G2860">
        <v>0</v>
      </c>
      <c r="H2860">
        <v>1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1</v>
      </c>
      <c r="R2860">
        <v>0</v>
      </c>
      <c r="S2860">
        <v>0</v>
      </c>
      <c r="T2860">
        <v>0</v>
      </c>
      <c r="U2860" t="b">
        <f t="shared" si="89"/>
        <v>0</v>
      </c>
      <c r="V2860" t="str">
        <f t="shared" si="88"/>
        <v>Fistral Beach</v>
      </c>
      <c r="W2860" s="1" t="str">
        <f>VLOOKUP(V2860,Attractions!C:G,4,0)</f>
        <v>Beaches</v>
      </c>
    </row>
    <row r="2861" spans="1:23">
      <c r="A2861" t="s">
        <v>125</v>
      </c>
      <c r="B2861" t="s">
        <v>3167</v>
      </c>
      <c r="C2861" t="s">
        <v>3311</v>
      </c>
      <c r="D2861">
        <v>4.7</v>
      </c>
      <c r="E2861">
        <v>2065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1</v>
      </c>
      <c r="T2861">
        <v>0</v>
      </c>
      <c r="U2861" t="b">
        <f t="shared" si="89"/>
        <v>0</v>
      </c>
      <c r="V2861" t="str">
        <f t="shared" si="88"/>
        <v>Bedruthan Steps</v>
      </c>
      <c r="W2861" s="1" t="str">
        <f>VLOOKUP(V2861,Attractions!C:G,4,0)</f>
        <v>Points of Interest • Landmarks</v>
      </c>
    </row>
    <row r="2862" spans="1:23">
      <c r="A2862" t="s">
        <v>125</v>
      </c>
      <c r="B2862" t="s">
        <v>3167</v>
      </c>
      <c r="C2862" t="s">
        <v>3312</v>
      </c>
      <c r="D2862">
        <v>4.2</v>
      </c>
      <c r="E2862">
        <v>3077</v>
      </c>
      <c r="F2862">
        <v>0</v>
      </c>
      <c r="G2862">
        <v>0</v>
      </c>
      <c r="H2862">
        <v>1</v>
      </c>
      <c r="I2862">
        <v>0</v>
      </c>
      <c r="J2862">
        <v>0</v>
      </c>
      <c r="K2862">
        <v>1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 t="b">
        <f t="shared" si="89"/>
        <v>0</v>
      </c>
      <c r="V2862" t="str">
        <f t="shared" si="88"/>
        <v>Cornish Seal Sanctuary</v>
      </c>
      <c r="W2862" s="1" t="str">
        <f>VLOOKUP(V2862,Attractions!C:G,4,0)</f>
        <v>Aquariums</v>
      </c>
    </row>
    <row r="2863" spans="1:23">
      <c r="A2863" t="s">
        <v>125</v>
      </c>
      <c r="B2863" t="s">
        <v>3167</v>
      </c>
      <c r="C2863" t="s">
        <v>3313</v>
      </c>
      <c r="D2863">
        <v>4.3</v>
      </c>
      <c r="E2863">
        <v>3997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1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 t="b">
        <f t="shared" si="89"/>
        <v>0</v>
      </c>
      <c r="V2863" t="str">
        <f t="shared" si="88"/>
        <v>Healey's Cornish Cyder Farm</v>
      </c>
      <c r="W2863" s="1" t="str">
        <f>VLOOKUP(V2863,Attractions!C:G,4,0)</f>
        <v>Distilleries</v>
      </c>
    </row>
    <row r="2864" spans="1:23">
      <c r="A2864" t="s">
        <v>125</v>
      </c>
      <c r="B2864" t="s">
        <v>3167</v>
      </c>
      <c r="C2864" t="s">
        <v>3314</v>
      </c>
      <c r="D2864">
        <v>4.5</v>
      </c>
      <c r="E2864">
        <v>2306</v>
      </c>
      <c r="F2864">
        <v>1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1</v>
      </c>
      <c r="T2864">
        <v>0</v>
      </c>
      <c r="U2864" t="b">
        <f t="shared" si="89"/>
        <v>0</v>
      </c>
      <c r="V2864" t="str">
        <f t="shared" si="88"/>
        <v>Pendennis Castle</v>
      </c>
      <c r="W2864" s="1" t="str">
        <f>VLOOKUP(V2864,Attractions!C:G,4,0)</f>
        <v>Historic Sites • Castles</v>
      </c>
    </row>
    <row r="2865" spans="1:23">
      <c r="A2865" t="s">
        <v>125</v>
      </c>
      <c r="B2865" t="s">
        <v>3167</v>
      </c>
      <c r="C2865" t="s">
        <v>3315</v>
      </c>
      <c r="D2865">
        <v>4.5999999999999996</v>
      </c>
      <c r="E2865">
        <v>1362</v>
      </c>
      <c r="F2865">
        <v>0</v>
      </c>
      <c r="G2865">
        <v>0</v>
      </c>
      <c r="H2865">
        <v>1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 t="b">
        <f t="shared" si="89"/>
        <v>0</v>
      </c>
      <c r="V2865" t="str">
        <f t="shared" si="88"/>
        <v>Porthcurno Beach</v>
      </c>
      <c r="W2865" s="1" t="str">
        <f>VLOOKUP(V2865,Attractions!C:G,4,0)</f>
        <v>Beaches</v>
      </c>
    </row>
    <row r="2866" spans="1:23">
      <c r="A2866" t="s">
        <v>125</v>
      </c>
      <c r="B2866" t="s">
        <v>3167</v>
      </c>
      <c r="C2866" t="s">
        <v>3316</v>
      </c>
      <c r="D2866">
        <v>4.7</v>
      </c>
      <c r="E2866">
        <v>1319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1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 t="b">
        <f t="shared" si="89"/>
        <v>0</v>
      </c>
      <c r="V2866" t="str">
        <f t="shared" si="88"/>
        <v>The Lost Gardens of Heligan (adventure park)</v>
      </c>
      <c r="W2866" s="1" t="str">
        <f>VLOOKUP(V2866,Attractions!C:G,4,0)</f>
        <v>Amusement • Theme Parks</v>
      </c>
    </row>
    <row r="2867" spans="1:23">
      <c r="A2867" t="s">
        <v>125</v>
      </c>
      <c r="B2867" t="s">
        <v>3167</v>
      </c>
      <c r="C2867" t="s">
        <v>3317</v>
      </c>
      <c r="D2867">
        <v>4.9000000000000004</v>
      </c>
      <c r="E2867">
        <v>1541</v>
      </c>
      <c r="F2867">
        <v>1</v>
      </c>
      <c r="G2867">
        <v>0</v>
      </c>
      <c r="H2867">
        <v>0</v>
      </c>
      <c r="I2867">
        <v>0</v>
      </c>
      <c r="J2867">
        <v>1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 t="b">
        <f t="shared" si="89"/>
        <v>0</v>
      </c>
      <c r="V2867" t="str">
        <f t="shared" si="88"/>
        <v>National Maritime Museum Cornwall</v>
      </c>
      <c r="W2867" s="1" t="str">
        <f>VLOOKUP(V2867,Attractions!C:G,4,0)</f>
        <v>Military Museums</v>
      </c>
    </row>
    <row r="2868" spans="1:23">
      <c r="A2868" t="s">
        <v>125</v>
      </c>
      <c r="B2868" t="s">
        <v>3167</v>
      </c>
      <c r="C2868" t="s">
        <v>3318</v>
      </c>
      <c r="D2868">
        <v>4.5</v>
      </c>
      <c r="E2868">
        <v>1396</v>
      </c>
      <c r="F2868">
        <v>0</v>
      </c>
      <c r="G2868">
        <v>0</v>
      </c>
      <c r="H2868">
        <v>0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 t="b">
        <f t="shared" si="89"/>
        <v>0</v>
      </c>
      <c r="V2868" t="str">
        <f t="shared" si="88"/>
        <v>Museum of Witchcraft and Magic</v>
      </c>
      <c r="W2868" s="1" t="str">
        <f>VLOOKUP(V2868,Attractions!C:G,4,0)</f>
        <v>Speciality Museums</v>
      </c>
    </row>
    <row r="2869" spans="1:23">
      <c r="A2869" t="s">
        <v>125</v>
      </c>
      <c r="B2869" t="s">
        <v>3167</v>
      </c>
      <c r="C2869" t="s">
        <v>3319</v>
      </c>
      <c r="D2869">
        <v>4.7</v>
      </c>
      <c r="E2869">
        <v>1522</v>
      </c>
      <c r="F2869">
        <v>0</v>
      </c>
      <c r="G2869">
        <v>0</v>
      </c>
      <c r="H2869">
        <v>0</v>
      </c>
      <c r="I2869">
        <v>1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 t="b">
        <f t="shared" si="89"/>
        <v>0</v>
      </c>
      <c r="V2869" t="str">
        <f t="shared" si="88"/>
        <v>Geevor Tin Mine Museum</v>
      </c>
      <c r="W2869" s="1" t="str">
        <f>VLOOKUP(V2869,Attractions!C:G,4,0)</f>
        <v>Visitor Centers • Speciality Museums</v>
      </c>
    </row>
    <row r="2870" spans="1:23">
      <c r="A2870" t="s">
        <v>125</v>
      </c>
      <c r="B2870" t="s">
        <v>3167</v>
      </c>
      <c r="C2870" t="s">
        <v>3321</v>
      </c>
      <c r="D2870">
        <v>4.4000000000000004</v>
      </c>
      <c r="E2870">
        <v>1611</v>
      </c>
      <c r="F2870">
        <v>0</v>
      </c>
      <c r="G2870">
        <v>0</v>
      </c>
      <c r="H2870">
        <v>1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 t="b">
        <f t="shared" si="89"/>
        <v>0</v>
      </c>
      <c r="V2870" t="str">
        <f t="shared" si="88"/>
        <v>St Nectan's Glen</v>
      </c>
      <c r="W2870" s="1" t="str">
        <f>VLOOKUP(V2870,Attractions!C:G,4,0)</f>
        <v>Nature • Wildlife Areas • Valleys</v>
      </c>
    </row>
    <row r="2871" spans="1:23">
      <c r="A2871" t="s">
        <v>125</v>
      </c>
      <c r="B2871" t="s">
        <v>3167</v>
      </c>
      <c r="C2871" t="s">
        <v>3322</v>
      </c>
      <c r="D2871">
        <v>4.7</v>
      </c>
      <c r="E2871">
        <v>2342</v>
      </c>
      <c r="F2871">
        <v>0</v>
      </c>
      <c r="G2871">
        <v>0</v>
      </c>
      <c r="H2871">
        <v>1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1</v>
      </c>
      <c r="R2871">
        <v>0</v>
      </c>
      <c r="S2871">
        <v>0</v>
      </c>
      <c r="T2871">
        <v>0</v>
      </c>
      <c r="U2871" t="b">
        <f t="shared" si="89"/>
        <v>0</v>
      </c>
      <c r="V2871" t="str">
        <f t="shared" si="88"/>
        <v>Padstow Beach</v>
      </c>
      <c r="W2871" s="1" t="str">
        <f>VLOOKUP(V2871,Attractions!C:G,4,0)</f>
        <v>Beaches</v>
      </c>
    </row>
    <row r="2872" spans="1:23">
      <c r="A2872" t="s">
        <v>125</v>
      </c>
      <c r="B2872" t="s">
        <v>3167</v>
      </c>
      <c r="C2872" t="s">
        <v>3323</v>
      </c>
      <c r="D2872">
        <v>4.8</v>
      </c>
      <c r="E2872">
        <v>995</v>
      </c>
      <c r="F2872">
        <v>0</v>
      </c>
      <c r="G2872">
        <v>0</v>
      </c>
      <c r="H2872">
        <v>0</v>
      </c>
      <c r="I2872">
        <v>1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 t="b">
        <f t="shared" si="89"/>
        <v>0</v>
      </c>
      <c r="V2872" t="str">
        <f t="shared" si="88"/>
        <v>King Arthur's Great Halls</v>
      </c>
      <c r="W2872" s="1" t="str">
        <f>VLOOKUP(V2872,Attractions!C:G,4,0)</f>
        <v>Architectural Buildings</v>
      </c>
    </row>
    <row r="2873" spans="1:23">
      <c r="A2873" t="s">
        <v>125</v>
      </c>
      <c r="B2873" t="s">
        <v>3167</v>
      </c>
      <c r="C2873" t="s">
        <v>3324</v>
      </c>
      <c r="D2873">
        <v>4.7</v>
      </c>
      <c r="E2873">
        <v>694</v>
      </c>
      <c r="F2873">
        <v>0</v>
      </c>
      <c r="G2873">
        <v>0</v>
      </c>
      <c r="H2873">
        <v>1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v>0</v>
      </c>
      <c r="T2873">
        <v>0</v>
      </c>
      <c r="U2873" t="b">
        <f t="shared" si="89"/>
        <v>0</v>
      </c>
      <c r="V2873" t="str">
        <f t="shared" si="88"/>
        <v>Porthcurno (Village)</v>
      </c>
      <c r="W2873" s="1" t="str">
        <f>VLOOKUP(V2873,Attractions!C:G,4,0)</f>
        <v>Beaches</v>
      </c>
    </row>
    <row r="2874" spans="1:23">
      <c r="A2874" t="s">
        <v>125</v>
      </c>
      <c r="B2874" t="s">
        <v>3167</v>
      </c>
      <c r="C2874" t="s">
        <v>3325</v>
      </c>
      <c r="D2874">
        <v>4.3</v>
      </c>
      <c r="E2874">
        <v>2724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 t="b">
        <f t="shared" si="89"/>
        <v>0</v>
      </c>
      <c r="V2874" t="str">
        <f t="shared" si="88"/>
        <v>St Ives Harbour</v>
      </c>
      <c r="W2874" s="1" t="str">
        <f>VLOOKUP(V2874,Attractions!C:G,4,0)</f>
        <v>Piers • Boardwalks</v>
      </c>
    </row>
    <row r="2875" spans="1:23">
      <c r="A2875" t="s">
        <v>125</v>
      </c>
      <c r="B2875" t="s">
        <v>3167</v>
      </c>
      <c r="C2875" t="s">
        <v>3326</v>
      </c>
      <c r="D2875">
        <v>4.7</v>
      </c>
      <c r="E2875">
        <v>1182</v>
      </c>
      <c r="F2875">
        <v>0</v>
      </c>
      <c r="G2875">
        <v>0</v>
      </c>
      <c r="H2875">
        <v>1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1</v>
      </c>
      <c r="R2875">
        <v>0</v>
      </c>
      <c r="S2875">
        <v>0</v>
      </c>
      <c r="T2875">
        <v>0</v>
      </c>
      <c r="U2875" t="b">
        <f t="shared" si="89"/>
        <v>0</v>
      </c>
      <c r="V2875" t="str">
        <f t="shared" si="88"/>
        <v>Jubilee Pool Penzance</v>
      </c>
      <c r="W2875" s="1" t="str">
        <f>VLOOKUP(V2875,Attractions!C:G,4,0)</f>
        <v>Bodies of Water • Beaches</v>
      </c>
    </row>
    <row r="2876" spans="1:23">
      <c r="A2876" t="s">
        <v>125</v>
      </c>
      <c r="B2876" t="s">
        <v>3167</v>
      </c>
      <c r="C2876" t="s">
        <v>3327</v>
      </c>
      <c r="D2876">
        <v>4.5999999999999996</v>
      </c>
      <c r="E2876">
        <v>1581</v>
      </c>
      <c r="F2876">
        <v>0</v>
      </c>
      <c r="G2876">
        <v>0</v>
      </c>
      <c r="H2876">
        <v>1</v>
      </c>
      <c r="I2876">
        <v>1</v>
      </c>
      <c r="J2876">
        <v>1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 t="b">
        <f t="shared" si="89"/>
        <v>0</v>
      </c>
      <c r="V2876" t="str">
        <f t="shared" si="88"/>
        <v>Barbara Hepworth Museum and Sculpture Garden</v>
      </c>
      <c r="W2876" s="1" t="str">
        <f>VLOOKUP(V2876,Attractions!C:G,4,0)</f>
        <v>Gardens • Art Museums</v>
      </c>
    </row>
    <row r="2877" spans="1:23">
      <c r="A2877" t="s">
        <v>125</v>
      </c>
      <c r="B2877" t="s">
        <v>3167</v>
      </c>
      <c r="C2877" t="s">
        <v>3329</v>
      </c>
      <c r="D2877">
        <v>4.5</v>
      </c>
      <c r="E2877">
        <v>650</v>
      </c>
      <c r="F2877">
        <v>0</v>
      </c>
      <c r="G2877">
        <v>0</v>
      </c>
      <c r="H2877">
        <v>1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 t="b">
        <f t="shared" si="89"/>
        <v>0</v>
      </c>
      <c r="V2877" t="str">
        <f t="shared" si="88"/>
        <v>Merlin's Cave</v>
      </c>
      <c r="W2877" s="1" t="str">
        <f>VLOOKUP(V2877,Attractions!C:G,4,0)</f>
        <v>Caverns • Caves</v>
      </c>
    </row>
    <row r="2878" spans="1:23">
      <c r="A2878" t="s">
        <v>125</v>
      </c>
      <c r="B2878" t="s">
        <v>3167</v>
      </c>
      <c r="C2878" t="s">
        <v>3330</v>
      </c>
      <c r="D2878">
        <v>3.9</v>
      </c>
      <c r="E2878">
        <v>2061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1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 t="b">
        <f t="shared" si="89"/>
        <v>0</v>
      </c>
      <c r="V2878" t="str">
        <f t="shared" si="88"/>
        <v>Camel Creek Adventure Park</v>
      </c>
      <c r="W2878" s="1" t="str">
        <f>VLOOKUP(V2878,Attractions!C:G,4,0)</f>
        <v>Amusement • Theme Parks • Playgrounds</v>
      </c>
    </row>
    <row r="2879" spans="1:23">
      <c r="A2879" t="s">
        <v>125</v>
      </c>
      <c r="B2879" t="s">
        <v>3167</v>
      </c>
      <c r="C2879" t="s">
        <v>3332</v>
      </c>
      <c r="D2879">
        <v>4</v>
      </c>
      <c r="E2879">
        <v>3198</v>
      </c>
      <c r="F2879">
        <v>0</v>
      </c>
      <c r="G2879">
        <v>0</v>
      </c>
      <c r="H2879">
        <v>1</v>
      </c>
      <c r="I2879">
        <v>0</v>
      </c>
      <c r="J2879">
        <v>0</v>
      </c>
      <c r="K2879">
        <v>1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 t="b">
        <f t="shared" si="89"/>
        <v>0</v>
      </c>
      <c r="V2879" t="str">
        <f t="shared" si="88"/>
        <v>Newquay Zoo</v>
      </c>
      <c r="W2879" s="1" t="str">
        <f>VLOOKUP(V2879,Attractions!C:G,4,0)</f>
        <v>Zoos</v>
      </c>
    </row>
    <row r="2880" spans="1:23">
      <c r="A2880" t="s">
        <v>125</v>
      </c>
      <c r="B2880" t="s">
        <v>3167</v>
      </c>
      <c r="C2880" t="s">
        <v>3333</v>
      </c>
      <c r="D2880">
        <v>4.8</v>
      </c>
      <c r="E2880">
        <v>1059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1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 t="b">
        <f t="shared" si="89"/>
        <v>0</v>
      </c>
      <c r="V2880" t="str">
        <f t="shared" si="88"/>
        <v>St Austell Brewery Visitor Centre</v>
      </c>
      <c r="W2880" s="1" t="str">
        <f>VLOOKUP(V2880,Attractions!C:G,4,0)</f>
        <v>Breweries</v>
      </c>
    </row>
    <row r="2881" spans="1:23">
      <c r="A2881" t="s">
        <v>125</v>
      </c>
      <c r="B2881" t="s">
        <v>3167</v>
      </c>
      <c r="C2881" t="s">
        <v>3334</v>
      </c>
      <c r="D2881">
        <v>4.7</v>
      </c>
      <c r="E2881">
        <v>1647</v>
      </c>
      <c r="F2881">
        <v>0</v>
      </c>
      <c r="G2881">
        <v>0</v>
      </c>
      <c r="H2881">
        <v>1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0</v>
      </c>
      <c r="S2881">
        <v>0</v>
      </c>
      <c r="T2881">
        <v>0</v>
      </c>
      <c r="U2881" t="b">
        <f t="shared" si="89"/>
        <v>0</v>
      </c>
      <c r="V2881" t="str">
        <f t="shared" si="88"/>
        <v>Perranporth Beach</v>
      </c>
      <c r="W2881" s="1" t="str">
        <f>VLOOKUP(V2881,Attractions!C:G,4,0)</f>
        <v>Beaches</v>
      </c>
    </row>
    <row r="2882" spans="1:23">
      <c r="A2882" t="s">
        <v>3335</v>
      </c>
      <c r="B2882" t="s">
        <v>3167</v>
      </c>
      <c r="C2882" t="s">
        <v>1696</v>
      </c>
      <c r="D2882">
        <v>4.4000000000000004</v>
      </c>
      <c r="E2882">
        <v>26949</v>
      </c>
      <c r="F2882">
        <v>0</v>
      </c>
      <c r="G2882">
        <v>0</v>
      </c>
      <c r="H2882">
        <v>0</v>
      </c>
      <c r="I2882">
        <v>0</v>
      </c>
      <c r="J2882">
        <v>1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1</v>
      </c>
      <c r="U2882" t="b">
        <f t="shared" si="89"/>
        <v>0</v>
      </c>
      <c r="V2882" t="str">
        <f t="shared" ref="V2882:V2945" si="90">C2882</f>
        <v>Titanic Belfast</v>
      </c>
      <c r="W2882" s="1" t="str">
        <f>VLOOKUP(V2882,Attractions!C:G,4,0)</f>
        <v>Speciality Museums</v>
      </c>
    </row>
    <row r="2883" spans="1:23">
      <c r="A2883" t="s">
        <v>3335</v>
      </c>
      <c r="B2883" t="s">
        <v>3167</v>
      </c>
      <c r="C2883" t="s">
        <v>3336</v>
      </c>
      <c r="D2883">
        <v>4.5</v>
      </c>
      <c r="E2883">
        <v>11908</v>
      </c>
      <c r="F2883">
        <v>0</v>
      </c>
      <c r="G2883">
        <v>0</v>
      </c>
      <c r="H2883">
        <v>1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1</v>
      </c>
      <c r="T2883">
        <v>0</v>
      </c>
      <c r="U2883" t="b">
        <f t="shared" ref="U2883:U2946" si="91">IF(AND(F2883=0,G2883=0,H2883=0,I2883=0,J2883=0,L2883=0,M2883=0,N2883=0,O2883=0,P2883=0,Q2883=0,R2883=0,S2883=0,K2883=0),TRUE,FALSE)</f>
        <v>0</v>
      </c>
      <c r="V2883" t="str">
        <f t="shared" si="90"/>
        <v>Giant's Causeway</v>
      </c>
      <c r="W2883" s="1" t="str">
        <f>VLOOKUP(V2883,Attractions!C:G,4,0)</f>
        <v>Points of Interest • Landmarks • Geologic Formations</v>
      </c>
    </row>
    <row r="2884" spans="1:23">
      <c r="A2884" t="s">
        <v>3335</v>
      </c>
      <c r="B2884" t="s">
        <v>3167</v>
      </c>
      <c r="C2884" t="s">
        <v>3337</v>
      </c>
      <c r="D2884">
        <v>4.5999999999999996</v>
      </c>
      <c r="E2884">
        <v>9371</v>
      </c>
      <c r="F2884">
        <v>1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 t="b">
        <f t="shared" si="91"/>
        <v>0</v>
      </c>
      <c r="V2884" t="str">
        <f t="shared" si="90"/>
        <v>Crumlin Road Gaol</v>
      </c>
      <c r="W2884" s="1" t="str">
        <f>VLOOKUP(V2884,Attractions!C:G,4,0)</f>
        <v>Historic Sites</v>
      </c>
    </row>
    <row r="2885" spans="1:23">
      <c r="A2885" t="s">
        <v>3335</v>
      </c>
      <c r="B2885" t="s">
        <v>3167</v>
      </c>
      <c r="C2885" t="s">
        <v>3338</v>
      </c>
      <c r="D2885">
        <v>4.5999999999999996</v>
      </c>
      <c r="E2885">
        <v>3831</v>
      </c>
      <c r="F2885">
        <v>0</v>
      </c>
      <c r="G2885">
        <v>0</v>
      </c>
      <c r="H2885">
        <v>1</v>
      </c>
      <c r="I2885">
        <v>1</v>
      </c>
      <c r="J2885">
        <v>1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 t="b">
        <f t="shared" si="91"/>
        <v>0</v>
      </c>
      <c r="V2885" t="str">
        <f t="shared" si="90"/>
        <v>Ulster Museum</v>
      </c>
      <c r="W2885" s="1" t="str">
        <f>VLOOKUP(V2885,Attractions!C:G,4,0)</f>
        <v>Natural History Museums • Art Museums</v>
      </c>
    </row>
    <row r="2886" spans="1:23">
      <c r="A2886" t="s">
        <v>3335</v>
      </c>
      <c r="B2886" t="s">
        <v>3167</v>
      </c>
      <c r="C2886" t="s">
        <v>3340</v>
      </c>
      <c r="D2886">
        <v>4.5</v>
      </c>
      <c r="E2886">
        <v>1808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 t="b">
        <f t="shared" si="91"/>
        <v>0</v>
      </c>
      <c r="V2886" t="str">
        <f t="shared" si="90"/>
        <v>St. George's Market</v>
      </c>
      <c r="W2886" s="1" t="str">
        <f>VLOOKUP(V2886,Attractions!C:G,4,0)</f>
        <v>Flea • Street Markets</v>
      </c>
    </row>
    <row r="2887" spans="1:23">
      <c r="A2887" t="s">
        <v>3335</v>
      </c>
      <c r="B2887" t="s">
        <v>3167</v>
      </c>
      <c r="C2887" t="s">
        <v>3341</v>
      </c>
      <c r="D2887">
        <v>4.3</v>
      </c>
      <c r="E2887">
        <v>4807</v>
      </c>
      <c r="F2887">
        <v>0</v>
      </c>
      <c r="G2887">
        <v>0</v>
      </c>
      <c r="H2887">
        <v>1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0</v>
      </c>
      <c r="S2887">
        <v>1</v>
      </c>
      <c r="T2887">
        <v>0</v>
      </c>
      <c r="U2887" t="b">
        <f t="shared" si="91"/>
        <v>0</v>
      </c>
      <c r="V2887" t="str">
        <f t="shared" si="90"/>
        <v>Carrick-A-Rede Rope Bridge</v>
      </c>
      <c r="W2887" s="1" t="str">
        <f>VLOOKUP(V2887,Attractions!C:G,4,0)</f>
        <v>Bridges • Scenic Walking Areas</v>
      </c>
    </row>
    <row r="2888" spans="1:23">
      <c r="A2888" t="s">
        <v>3335</v>
      </c>
      <c r="B2888" t="s">
        <v>3167</v>
      </c>
      <c r="C2888" t="s">
        <v>3343</v>
      </c>
      <c r="D2888">
        <v>4.4000000000000004</v>
      </c>
      <c r="E2888">
        <v>2752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1</v>
      </c>
      <c r="T2888">
        <v>0</v>
      </c>
      <c r="U2888" t="b">
        <f t="shared" si="91"/>
        <v>0</v>
      </c>
      <c r="V2888" t="str">
        <f t="shared" si="90"/>
        <v>Dunluce Castle</v>
      </c>
      <c r="W2888" s="1" t="str">
        <f>VLOOKUP(V2888,Attractions!C:G,4,0)</f>
        <v>Castles</v>
      </c>
    </row>
    <row r="2889" spans="1:23">
      <c r="A2889" t="s">
        <v>3335</v>
      </c>
      <c r="B2889" t="s">
        <v>3167</v>
      </c>
      <c r="C2889" t="s">
        <v>3344</v>
      </c>
      <c r="D2889">
        <v>4.7</v>
      </c>
      <c r="E2889">
        <v>1533</v>
      </c>
      <c r="F2889">
        <v>0</v>
      </c>
      <c r="G2889">
        <v>0</v>
      </c>
      <c r="H2889">
        <v>1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 t="b">
        <f t="shared" si="91"/>
        <v>0</v>
      </c>
      <c r="V2889" t="str">
        <f t="shared" si="90"/>
        <v>Marble Arch Caves</v>
      </c>
      <c r="W2889" s="1" t="str">
        <f>VLOOKUP(V2889,Attractions!C:G,4,0)</f>
        <v>Caverns • Caves</v>
      </c>
    </row>
    <row r="2890" spans="1:23">
      <c r="A2890" t="s">
        <v>3335</v>
      </c>
      <c r="B2890" t="s">
        <v>3167</v>
      </c>
      <c r="C2890" t="s">
        <v>3345</v>
      </c>
      <c r="D2890">
        <v>4.4000000000000004</v>
      </c>
      <c r="E2890">
        <v>1996</v>
      </c>
      <c r="F2890">
        <v>0</v>
      </c>
      <c r="G2890">
        <v>0</v>
      </c>
      <c r="H2890">
        <v>1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 t="b">
        <f t="shared" si="91"/>
        <v>0</v>
      </c>
      <c r="V2890" t="str">
        <f t="shared" si="90"/>
        <v>Botanic Gardens (Belfast)</v>
      </c>
      <c r="W2890" s="1" t="str">
        <f>VLOOKUP(V2890,Attractions!C:G,4,0)</f>
        <v>Gardens</v>
      </c>
    </row>
    <row r="2891" spans="1:23">
      <c r="A2891" t="s">
        <v>3335</v>
      </c>
      <c r="B2891" t="s">
        <v>3167</v>
      </c>
      <c r="C2891" t="s">
        <v>3346</v>
      </c>
      <c r="D2891">
        <v>4.5</v>
      </c>
      <c r="E2891">
        <v>1342</v>
      </c>
      <c r="F2891">
        <v>0</v>
      </c>
      <c r="G2891">
        <v>0</v>
      </c>
      <c r="H2891">
        <v>1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1</v>
      </c>
      <c r="S2891">
        <v>0</v>
      </c>
      <c r="T2891">
        <v>0</v>
      </c>
      <c r="U2891" t="b">
        <f t="shared" si="91"/>
        <v>0</v>
      </c>
      <c r="V2891" t="str">
        <f t="shared" si="90"/>
        <v>Causeway Coastal Route</v>
      </c>
      <c r="W2891" s="1" t="str">
        <f>VLOOKUP(V2891,Attractions!C:G,4,0)</f>
        <v>Hiking Trails</v>
      </c>
    </row>
    <row r="2892" spans="1:23">
      <c r="A2892" t="s">
        <v>3335</v>
      </c>
      <c r="B2892" t="s">
        <v>3167</v>
      </c>
      <c r="C2892" t="s">
        <v>3347</v>
      </c>
      <c r="D2892">
        <v>4.4000000000000004</v>
      </c>
      <c r="E2892">
        <v>1245</v>
      </c>
      <c r="F2892">
        <v>0</v>
      </c>
      <c r="G2892">
        <v>0</v>
      </c>
      <c r="H2892">
        <v>0</v>
      </c>
      <c r="I2892">
        <v>0</v>
      </c>
      <c r="J2892">
        <v>1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1</v>
      </c>
      <c r="Q2892">
        <v>0</v>
      </c>
      <c r="R2892">
        <v>0</v>
      </c>
      <c r="S2892">
        <v>0</v>
      </c>
      <c r="T2892">
        <v>0</v>
      </c>
      <c r="U2892" t="b">
        <f t="shared" si="91"/>
        <v>0</v>
      </c>
      <c r="V2892" t="str">
        <f t="shared" si="90"/>
        <v>W5 Science &amp; Discovery Centre</v>
      </c>
      <c r="W2892" s="1" t="str">
        <f>VLOOKUP(V2892,Attractions!C:G,4,0)</f>
        <v>Speciality Museums • Science Museums</v>
      </c>
    </row>
    <row r="2893" spans="1:23">
      <c r="A2893" t="s">
        <v>3335</v>
      </c>
      <c r="B2893" t="s">
        <v>3167</v>
      </c>
      <c r="C2893" t="s">
        <v>3348</v>
      </c>
      <c r="D2893">
        <v>4.5</v>
      </c>
      <c r="E2893">
        <v>929</v>
      </c>
      <c r="F2893">
        <v>1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 t="b">
        <f t="shared" si="91"/>
        <v>0</v>
      </c>
      <c r="V2893" t="str">
        <f t="shared" si="90"/>
        <v>Cathedral Quarter</v>
      </c>
      <c r="W2893" s="1" t="str">
        <f>VLOOKUP(V2893,Attractions!C:G,4,0)</f>
        <v>Neighborhoods • Historic Walking Areas</v>
      </c>
    </row>
    <row r="2894" spans="1:23">
      <c r="A2894" t="s">
        <v>3335</v>
      </c>
      <c r="B2894" t="s">
        <v>3167</v>
      </c>
      <c r="C2894" t="s">
        <v>3349</v>
      </c>
      <c r="D2894">
        <v>4.7</v>
      </c>
      <c r="E2894">
        <v>2489</v>
      </c>
      <c r="F2894">
        <v>1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 t="b">
        <f t="shared" si="91"/>
        <v>0</v>
      </c>
      <c r="V2894" t="str">
        <f t="shared" si="90"/>
        <v>Derry City Walls</v>
      </c>
      <c r="W2894" s="1" t="str">
        <f>VLOOKUP(V2894,Attractions!C:G,4,0)</f>
        <v>Historic Walking Areas</v>
      </c>
    </row>
    <row r="2895" spans="1:23">
      <c r="A2895" t="s">
        <v>3335</v>
      </c>
      <c r="B2895" t="s">
        <v>3167</v>
      </c>
      <c r="C2895" t="s">
        <v>3350</v>
      </c>
      <c r="D2895">
        <v>4.4000000000000004</v>
      </c>
      <c r="E2895">
        <v>3353</v>
      </c>
      <c r="F2895">
        <v>0</v>
      </c>
      <c r="G2895">
        <v>0</v>
      </c>
      <c r="H2895">
        <v>0</v>
      </c>
      <c r="I2895">
        <v>0</v>
      </c>
      <c r="J2895">
        <v>1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 t="b">
        <f t="shared" si="91"/>
        <v>0</v>
      </c>
      <c r="V2895" t="str">
        <f t="shared" si="90"/>
        <v>SS Nomadic</v>
      </c>
      <c r="W2895" s="1" t="str">
        <f>VLOOKUP(V2895,Attractions!C:G,4,0)</f>
        <v>Speciality Museums</v>
      </c>
    </row>
    <row r="2896" spans="1:23">
      <c r="A2896" t="s">
        <v>3335</v>
      </c>
      <c r="B2896" t="s">
        <v>3167</v>
      </c>
      <c r="C2896" t="s">
        <v>3351</v>
      </c>
      <c r="D2896">
        <v>4.5999999999999996</v>
      </c>
      <c r="E2896">
        <v>808</v>
      </c>
      <c r="F2896">
        <v>0</v>
      </c>
      <c r="G2896">
        <v>0</v>
      </c>
      <c r="H2896">
        <v>1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 t="b">
        <f t="shared" si="91"/>
        <v>0</v>
      </c>
      <c r="V2896" t="str">
        <f t="shared" si="90"/>
        <v>Tollymore Forest Park</v>
      </c>
      <c r="W2896" s="1" t="str">
        <f>VLOOKUP(V2896,Attractions!C:G,4,0)</f>
        <v>Parks</v>
      </c>
    </row>
    <row r="2897" spans="1:23">
      <c r="A2897" t="s">
        <v>3335</v>
      </c>
      <c r="B2897" t="s">
        <v>3167</v>
      </c>
      <c r="C2897" t="s">
        <v>3352</v>
      </c>
      <c r="D2897">
        <v>4.4000000000000004</v>
      </c>
      <c r="E2897">
        <v>1258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1</v>
      </c>
      <c r="T2897">
        <v>0</v>
      </c>
      <c r="U2897" t="b">
        <f t="shared" si="91"/>
        <v>0</v>
      </c>
      <c r="V2897" t="str">
        <f t="shared" si="90"/>
        <v>Peace Walls (Belfast)</v>
      </c>
      <c r="W2897" s="1" t="str">
        <f>VLOOKUP(V2897,Attractions!C:G,4,0)</f>
        <v>Points of Interest • Landmarks</v>
      </c>
    </row>
    <row r="2898" spans="1:23">
      <c r="A2898" t="s">
        <v>3335</v>
      </c>
      <c r="B2898" t="s">
        <v>3167</v>
      </c>
      <c r="C2898" t="s">
        <v>3353</v>
      </c>
      <c r="D2898">
        <v>4.5</v>
      </c>
      <c r="E2898">
        <v>1341</v>
      </c>
      <c r="F2898">
        <v>0</v>
      </c>
      <c r="G2898">
        <v>0</v>
      </c>
      <c r="H2898">
        <v>0</v>
      </c>
      <c r="I2898">
        <v>1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 t="b">
        <f t="shared" si="91"/>
        <v>0</v>
      </c>
      <c r="V2898" t="str">
        <f t="shared" si="90"/>
        <v>Grand Opera House</v>
      </c>
      <c r="W2898" s="1" t="str">
        <f>VLOOKUP(V2898,Attractions!C:G,4,0)</f>
        <v>Architectural Buildings • Theaters</v>
      </c>
    </row>
    <row r="2899" spans="1:23">
      <c r="A2899" t="s">
        <v>3335</v>
      </c>
      <c r="B2899" t="s">
        <v>3167</v>
      </c>
      <c r="C2899" t="s">
        <v>3354</v>
      </c>
      <c r="D2899">
        <v>4.7</v>
      </c>
      <c r="E2899">
        <v>951</v>
      </c>
      <c r="F2899">
        <v>1</v>
      </c>
      <c r="G2899">
        <v>0</v>
      </c>
      <c r="H2899">
        <v>0</v>
      </c>
      <c r="I2899">
        <v>0</v>
      </c>
      <c r="J2899">
        <v>1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 t="b">
        <f t="shared" si="91"/>
        <v>0</v>
      </c>
      <c r="V2899" t="str">
        <f t="shared" si="90"/>
        <v>Museum of Free Derry</v>
      </c>
      <c r="W2899" s="1" t="str">
        <f>VLOOKUP(V2899,Attractions!C:G,4,0)</f>
        <v>History Museums</v>
      </c>
    </row>
    <row r="2900" spans="1:23">
      <c r="A2900" t="s">
        <v>3335</v>
      </c>
      <c r="B2900" t="s">
        <v>3167</v>
      </c>
      <c r="C2900" t="s">
        <v>3355</v>
      </c>
      <c r="D2900">
        <v>4.7</v>
      </c>
      <c r="E2900">
        <v>1075</v>
      </c>
      <c r="F2900">
        <v>1</v>
      </c>
      <c r="G2900">
        <v>0</v>
      </c>
      <c r="H2900">
        <v>0</v>
      </c>
      <c r="I2900">
        <v>0</v>
      </c>
      <c r="J2900">
        <v>1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 t="b">
        <f t="shared" si="91"/>
        <v>0</v>
      </c>
      <c r="V2900" t="str">
        <f t="shared" si="90"/>
        <v>Ulster American Folk Park</v>
      </c>
      <c r="W2900" s="1" t="str">
        <f>VLOOKUP(V2900,Attractions!C:G,4,0)</f>
        <v>Historic Sites • History Museums</v>
      </c>
    </row>
    <row r="2901" spans="1:23">
      <c r="A2901" t="s">
        <v>3335</v>
      </c>
      <c r="B2901" t="s">
        <v>3167</v>
      </c>
      <c r="C2901" t="s">
        <v>3356</v>
      </c>
      <c r="D2901">
        <v>4.5</v>
      </c>
      <c r="E2901">
        <v>204</v>
      </c>
      <c r="F2901">
        <v>0</v>
      </c>
      <c r="G2901">
        <v>0</v>
      </c>
      <c r="H2901">
        <v>1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1</v>
      </c>
      <c r="S2901">
        <v>0</v>
      </c>
      <c r="T2901">
        <v>0</v>
      </c>
      <c r="U2901" t="b">
        <f t="shared" si="91"/>
        <v>0</v>
      </c>
      <c r="V2901" t="str">
        <f t="shared" si="90"/>
        <v>Slieve Donard</v>
      </c>
      <c r="W2901" s="1" t="str">
        <f>VLOOKUP(V2901,Attractions!C:G,4,0)</f>
        <v>Hiking Trails</v>
      </c>
    </row>
    <row r="2902" spans="1:23">
      <c r="A2902" t="s">
        <v>3335</v>
      </c>
      <c r="B2902" t="s">
        <v>3167</v>
      </c>
      <c r="C2902" t="s">
        <v>3357</v>
      </c>
      <c r="D2902">
        <v>5</v>
      </c>
      <c r="E2902">
        <v>831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 t="b">
        <f t="shared" si="91"/>
        <v>0</v>
      </c>
      <c r="V2902" t="str">
        <f t="shared" si="90"/>
        <v>Shortcross Gin Distillery</v>
      </c>
      <c r="W2902" s="1" t="str">
        <f>VLOOKUP(V2902,Attractions!C:G,4,0)</f>
        <v>Distilleries</v>
      </c>
    </row>
    <row r="2903" spans="1:23">
      <c r="A2903" t="s">
        <v>3335</v>
      </c>
      <c r="B2903" t="s">
        <v>3167</v>
      </c>
      <c r="C2903" t="s">
        <v>3358</v>
      </c>
      <c r="D2903">
        <v>4.5</v>
      </c>
      <c r="E2903">
        <v>487</v>
      </c>
      <c r="F2903">
        <v>0</v>
      </c>
      <c r="G2903">
        <v>0</v>
      </c>
      <c r="H2903">
        <v>1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 t="b">
        <f t="shared" si="91"/>
        <v>0</v>
      </c>
      <c r="V2903" t="str">
        <f t="shared" si="90"/>
        <v>Rathlin Island</v>
      </c>
      <c r="W2903" s="1" t="str">
        <f>VLOOKUP(V2903,Attractions!C:G,4,0)</f>
        <v>Islands</v>
      </c>
    </row>
    <row r="2904" spans="1:23">
      <c r="A2904" t="s">
        <v>3335</v>
      </c>
      <c r="B2904" t="s">
        <v>3167</v>
      </c>
      <c r="C2904" t="s">
        <v>3359</v>
      </c>
      <c r="D2904">
        <v>4.8</v>
      </c>
      <c r="E2904">
        <v>834</v>
      </c>
      <c r="F2904">
        <v>0</v>
      </c>
      <c r="G2904">
        <v>0</v>
      </c>
      <c r="H2904">
        <v>0</v>
      </c>
      <c r="I2904">
        <v>0</v>
      </c>
      <c r="J2904">
        <v>1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 t="b">
        <f t="shared" si="91"/>
        <v>0</v>
      </c>
      <c r="V2904" t="str">
        <f t="shared" si="90"/>
        <v>HMS Caroline</v>
      </c>
      <c r="W2904" s="1" t="str">
        <f>VLOOKUP(V2904,Attractions!C:G,4,0)</f>
        <v>Speciality Museums</v>
      </c>
    </row>
    <row r="2905" spans="1:23">
      <c r="A2905" t="s">
        <v>3335</v>
      </c>
      <c r="B2905" t="s">
        <v>3167</v>
      </c>
      <c r="C2905" t="s">
        <v>3360</v>
      </c>
      <c r="D2905">
        <v>4.5999999999999996</v>
      </c>
      <c r="E2905">
        <v>1049</v>
      </c>
      <c r="F2905">
        <v>0</v>
      </c>
      <c r="G2905">
        <v>0</v>
      </c>
      <c r="H2905">
        <v>0</v>
      </c>
      <c r="I2905">
        <v>1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1</v>
      </c>
      <c r="T2905">
        <v>0</v>
      </c>
      <c r="U2905" t="b">
        <f t="shared" si="91"/>
        <v>0</v>
      </c>
      <c r="V2905" t="str">
        <f t="shared" si="90"/>
        <v>Belfast City Hall</v>
      </c>
      <c r="W2905" s="1" t="str">
        <f>VLOOKUP(V2905,Attractions!C:G,4,0)</f>
        <v>Points of Interest • Landmarks • Architectural Buildings</v>
      </c>
    </row>
    <row r="2906" spans="1:23">
      <c r="A2906" t="s">
        <v>3335</v>
      </c>
      <c r="B2906" t="s">
        <v>3167</v>
      </c>
      <c r="C2906" t="s">
        <v>3361</v>
      </c>
      <c r="D2906">
        <v>4</v>
      </c>
      <c r="E2906">
        <v>1133</v>
      </c>
      <c r="F2906">
        <v>1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1</v>
      </c>
      <c r="T2906">
        <v>0</v>
      </c>
      <c r="U2906" t="b">
        <f t="shared" si="91"/>
        <v>0</v>
      </c>
      <c r="V2906" t="str">
        <f t="shared" si="90"/>
        <v>Carrickfergus Castle</v>
      </c>
      <c r="W2906" s="1" t="str">
        <f>VLOOKUP(V2906,Attractions!C:G,4,0)</f>
        <v>Castles</v>
      </c>
    </row>
    <row r="2907" spans="1:23">
      <c r="A2907" t="s">
        <v>3335</v>
      </c>
      <c r="B2907" t="s">
        <v>3167</v>
      </c>
      <c r="C2907" t="s">
        <v>3362</v>
      </c>
      <c r="D2907">
        <v>4.2</v>
      </c>
      <c r="E2907">
        <v>1990</v>
      </c>
      <c r="F2907">
        <v>0</v>
      </c>
      <c r="G2907">
        <v>0</v>
      </c>
      <c r="H2907">
        <v>1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1</v>
      </c>
      <c r="T2907">
        <v>0</v>
      </c>
      <c r="U2907" t="b">
        <f t="shared" si="91"/>
        <v>0</v>
      </c>
      <c r="V2907" t="str">
        <f t="shared" si="90"/>
        <v>Dark Hedges</v>
      </c>
      <c r="W2907" s="1" t="str">
        <f>VLOOKUP(V2907,Attractions!C:G,4,0)</f>
        <v>Points of Interest • Landmarks • Scenic Walking Areas</v>
      </c>
    </row>
    <row r="2908" spans="1:23">
      <c r="A2908" t="s">
        <v>3335</v>
      </c>
      <c r="B2908" t="s">
        <v>3167</v>
      </c>
      <c r="C2908" t="s">
        <v>3363</v>
      </c>
      <c r="D2908">
        <v>4.8</v>
      </c>
      <c r="E2908">
        <v>2139</v>
      </c>
      <c r="F2908">
        <v>0</v>
      </c>
      <c r="G2908">
        <v>0</v>
      </c>
      <c r="H2908">
        <v>1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1</v>
      </c>
      <c r="P2908">
        <v>0</v>
      </c>
      <c r="Q2908">
        <v>0</v>
      </c>
      <c r="R2908">
        <v>0</v>
      </c>
      <c r="S2908">
        <v>0</v>
      </c>
      <c r="T2908">
        <v>0</v>
      </c>
      <c r="U2908" t="b">
        <f t="shared" si="91"/>
        <v>0</v>
      </c>
      <c r="V2908" t="str">
        <f t="shared" si="90"/>
        <v>Antrim Coast Road</v>
      </c>
      <c r="W2908" s="1" t="str">
        <f>VLOOKUP(V2908,Attractions!C:G,4,0)</f>
        <v>Scenic Drives • Scenic Walking Areas</v>
      </c>
    </row>
    <row r="2909" spans="1:23">
      <c r="A2909" t="s">
        <v>3335</v>
      </c>
      <c r="B2909" t="s">
        <v>3167</v>
      </c>
      <c r="C2909" t="s">
        <v>3365</v>
      </c>
      <c r="D2909">
        <v>5</v>
      </c>
      <c r="E2909">
        <v>572</v>
      </c>
      <c r="F2909">
        <v>0</v>
      </c>
      <c r="G2909">
        <v>0</v>
      </c>
      <c r="H2909">
        <v>0</v>
      </c>
      <c r="I2909">
        <v>0</v>
      </c>
      <c r="J2909">
        <v>1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 t="b">
        <f t="shared" si="91"/>
        <v>0</v>
      </c>
      <c r="V2909" t="str">
        <f t="shared" si="90"/>
        <v>Ulster Aviation Society Museum</v>
      </c>
      <c r="W2909" s="1" t="str">
        <f>VLOOKUP(V2909,Attractions!C:G,4,0)</f>
        <v>Speciality Museums</v>
      </c>
    </row>
    <row r="2910" spans="1:23">
      <c r="A2910" t="s">
        <v>3335</v>
      </c>
      <c r="B2910" t="s">
        <v>3167</v>
      </c>
      <c r="C2910" t="s">
        <v>3366</v>
      </c>
      <c r="D2910">
        <v>5</v>
      </c>
      <c r="E2910">
        <v>494</v>
      </c>
      <c r="F2910">
        <v>0</v>
      </c>
      <c r="G2910">
        <v>0</v>
      </c>
      <c r="H2910">
        <v>0</v>
      </c>
      <c r="I2910">
        <v>0</v>
      </c>
      <c r="J2910">
        <v>1</v>
      </c>
      <c r="K2910">
        <v>1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 t="b">
        <f t="shared" si="91"/>
        <v>0</v>
      </c>
      <c r="V2910" t="str">
        <f t="shared" si="90"/>
        <v>Windsor Park</v>
      </c>
      <c r="W2910" s="1" t="str">
        <f>VLOOKUP(V2910,Attractions!C:G,4,0)</f>
        <v>Speciality Museums • Arenas • Stadiums</v>
      </c>
    </row>
    <row r="2911" spans="1:23">
      <c r="A2911" t="s">
        <v>3335</v>
      </c>
      <c r="B2911" t="s">
        <v>3167</v>
      </c>
      <c r="C2911" t="s">
        <v>3367</v>
      </c>
      <c r="D2911">
        <v>4.4000000000000004</v>
      </c>
      <c r="E2911">
        <v>379</v>
      </c>
      <c r="F2911">
        <v>0</v>
      </c>
      <c r="G2911">
        <v>0</v>
      </c>
      <c r="H2911">
        <v>1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 t="b">
        <f t="shared" si="91"/>
        <v>0</v>
      </c>
      <c r="V2911" t="str">
        <f t="shared" si="90"/>
        <v>Castlewellan Forest Park</v>
      </c>
      <c r="W2911" s="1" t="str">
        <f>VLOOKUP(V2911,Attractions!C:G,4,0)</f>
        <v>Forests</v>
      </c>
    </row>
    <row r="2912" spans="1:23">
      <c r="A2912" t="s">
        <v>3368</v>
      </c>
      <c r="B2912" t="s">
        <v>3167</v>
      </c>
      <c r="C2912" t="s">
        <v>3369</v>
      </c>
      <c r="D2912">
        <v>4.4000000000000004</v>
      </c>
      <c r="E2912">
        <v>53656</v>
      </c>
      <c r="F2912">
        <v>1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1</v>
      </c>
      <c r="T2912">
        <v>1</v>
      </c>
      <c r="U2912" t="b">
        <f t="shared" si="91"/>
        <v>0</v>
      </c>
      <c r="V2912" t="str">
        <f t="shared" si="90"/>
        <v>Edinburgh Castle</v>
      </c>
      <c r="W2912" s="1" t="str">
        <f>VLOOKUP(V2912,Attractions!C:G,4,0)</f>
        <v>Castles</v>
      </c>
    </row>
    <row r="2913" spans="1:23">
      <c r="A2913" t="s">
        <v>3368</v>
      </c>
      <c r="B2913" t="s">
        <v>3167</v>
      </c>
      <c r="C2913" t="s">
        <v>3370</v>
      </c>
      <c r="D2913">
        <v>4.4000000000000004</v>
      </c>
      <c r="E2913">
        <v>23760</v>
      </c>
      <c r="F2913">
        <v>1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1</v>
      </c>
      <c r="T2913">
        <v>1</v>
      </c>
      <c r="U2913" t="b">
        <f t="shared" si="91"/>
        <v>0</v>
      </c>
      <c r="V2913" t="str">
        <f t="shared" si="90"/>
        <v>The Real Mary King's Close</v>
      </c>
      <c r="W2913" s="1" t="str">
        <f>VLOOKUP(V2913,Attractions!C:G,4,0)</f>
        <v>Historic Sites • Points of Interest • Landmarks</v>
      </c>
    </row>
    <row r="2914" spans="1:23">
      <c r="A2914" t="s">
        <v>3368</v>
      </c>
      <c r="B2914" t="s">
        <v>3167</v>
      </c>
      <c r="C2914" t="s">
        <v>3371</v>
      </c>
      <c r="D2914">
        <v>4.7</v>
      </c>
      <c r="E2914">
        <v>21806</v>
      </c>
      <c r="F2914">
        <v>0</v>
      </c>
      <c r="G2914">
        <v>0</v>
      </c>
      <c r="H2914">
        <v>1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1</v>
      </c>
      <c r="U2914" t="b">
        <f t="shared" si="91"/>
        <v>0</v>
      </c>
      <c r="V2914" t="str">
        <f t="shared" si="90"/>
        <v>Arthur's Seat</v>
      </c>
      <c r="W2914" s="1" t="str">
        <f>VLOOKUP(V2914,Attractions!C:G,4,0)</f>
        <v>Geologic Formations</v>
      </c>
    </row>
    <row r="2915" spans="1:23">
      <c r="A2915" t="s">
        <v>3368</v>
      </c>
      <c r="B2915" t="s">
        <v>3167</v>
      </c>
      <c r="C2915" t="s">
        <v>3372</v>
      </c>
      <c r="D2915">
        <v>4.7</v>
      </c>
      <c r="E2915">
        <v>24546</v>
      </c>
      <c r="F2915">
        <v>1</v>
      </c>
      <c r="G2915">
        <v>0</v>
      </c>
      <c r="H2915">
        <v>0</v>
      </c>
      <c r="I2915">
        <v>0</v>
      </c>
      <c r="J2915">
        <v>1</v>
      </c>
      <c r="K2915">
        <v>0</v>
      </c>
      <c r="L2915">
        <v>0</v>
      </c>
      <c r="M2915">
        <v>0</v>
      </c>
      <c r="N2915">
        <v>0</v>
      </c>
      <c r="O2915">
        <v>1</v>
      </c>
      <c r="P2915">
        <v>0</v>
      </c>
      <c r="Q2915">
        <v>0</v>
      </c>
      <c r="R2915">
        <v>0</v>
      </c>
      <c r="S2915">
        <v>0</v>
      </c>
      <c r="T2915">
        <v>1</v>
      </c>
      <c r="U2915" t="b">
        <f t="shared" si="91"/>
        <v>0</v>
      </c>
      <c r="V2915" t="str">
        <f t="shared" si="90"/>
        <v>Royal Yacht Britannia</v>
      </c>
      <c r="W2915" s="1" t="str">
        <f>VLOOKUP(V2915,Attractions!C:G,4,0)</f>
        <v>Speciality Museums • Ships</v>
      </c>
    </row>
    <row r="2916" spans="1:23">
      <c r="A2916" t="s">
        <v>3368</v>
      </c>
      <c r="B2916" t="s">
        <v>3167</v>
      </c>
      <c r="C2916" t="s">
        <v>3374</v>
      </c>
      <c r="D2916">
        <v>4.7</v>
      </c>
      <c r="E2916">
        <v>22594</v>
      </c>
      <c r="F2916">
        <v>0</v>
      </c>
      <c r="G2916">
        <v>0</v>
      </c>
      <c r="H2916">
        <v>1</v>
      </c>
      <c r="I2916">
        <v>0</v>
      </c>
      <c r="J2916">
        <v>1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1</v>
      </c>
      <c r="U2916" t="b">
        <f t="shared" si="91"/>
        <v>0</v>
      </c>
      <c r="V2916" t="str">
        <f t="shared" si="90"/>
        <v>National Museum of Scotland</v>
      </c>
      <c r="W2916" s="1" t="str">
        <f>VLOOKUP(V2916,Attractions!C:G,4,0)</f>
        <v>Speciality Museums • Natural History Museums</v>
      </c>
    </row>
    <row r="2917" spans="1:23">
      <c r="A2917" t="s">
        <v>3368</v>
      </c>
      <c r="B2917" t="s">
        <v>3167</v>
      </c>
      <c r="C2917" t="s">
        <v>3375</v>
      </c>
      <c r="D2917">
        <v>4.5999999999999996</v>
      </c>
      <c r="E2917">
        <v>16817</v>
      </c>
      <c r="F2917">
        <v>0</v>
      </c>
      <c r="G2917">
        <v>0</v>
      </c>
      <c r="H2917">
        <v>0</v>
      </c>
      <c r="I2917">
        <v>0</v>
      </c>
      <c r="J2917">
        <v>1</v>
      </c>
      <c r="K2917">
        <v>0</v>
      </c>
      <c r="L2917">
        <v>1</v>
      </c>
      <c r="M2917">
        <v>0</v>
      </c>
      <c r="N2917">
        <v>0</v>
      </c>
      <c r="O2917">
        <v>0</v>
      </c>
      <c r="P2917">
        <v>1</v>
      </c>
      <c r="Q2917">
        <v>0</v>
      </c>
      <c r="R2917">
        <v>0</v>
      </c>
      <c r="S2917">
        <v>1</v>
      </c>
      <c r="T2917">
        <v>1</v>
      </c>
      <c r="U2917" t="b">
        <f t="shared" si="91"/>
        <v>0</v>
      </c>
      <c r="V2917" t="str">
        <f t="shared" si="90"/>
        <v>Camera Obscura and World of Illusions</v>
      </c>
      <c r="W2917" s="1" t="str">
        <f>VLOOKUP(V2917,Attractions!C:G,4,0)</f>
        <v>Science Museums • Observation Decks • Towers</v>
      </c>
    </row>
    <row r="2918" spans="1:23">
      <c r="A2918" t="s">
        <v>3368</v>
      </c>
      <c r="B2918" t="s">
        <v>3167</v>
      </c>
      <c r="C2918" t="s">
        <v>3377</v>
      </c>
      <c r="D2918">
        <v>4.7</v>
      </c>
      <c r="E2918">
        <v>16356</v>
      </c>
      <c r="F2918">
        <v>1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1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1</v>
      </c>
      <c r="U2918" t="b">
        <f t="shared" si="91"/>
        <v>0</v>
      </c>
      <c r="V2918" t="str">
        <f t="shared" si="90"/>
        <v>Royal Mile</v>
      </c>
      <c r="W2918" s="1" t="str">
        <f>VLOOKUP(V2918,Attractions!C:G,4,0)</f>
        <v>Neighborhoods • Historic Walking Areas</v>
      </c>
    </row>
    <row r="2919" spans="1:23">
      <c r="A2919" t="s">
        <v>3368</v>
      </c>
      <c r="B2919" t="s">
        <v>3167</v>
      </c>
      <c r="C2919" t="s">
        <v>3378</v>
      </c>
      <c r="D2919">
        <v>4.5</v>
      </c>
      <c r="E2919">
        <v>26011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1</v>
      </c>
      <c r="T2919">
        <v>1</v>
      </c>
      <c r="U2919" t="b">
        <f t="shared" si="91"/>
        <v>0</v>
      </c>
      <c r="V2919" t="str">
        <f t="shared" si="90"/>
        <v>Princes Street and Gardens</v>
      </c>
      <c r="W2919" s="1" t="str">
        <f>VLOOKUP(V2919,Attractions!C:G,4,0)</f>
        <v>Points of Interest • Landmarks</v>
      </c>
    </row>
    <row r="2920" spans="1:23">
      <c r="A2920" t="s">
        <v>3368</v>
      </c>
      <c r="B2920" t="s">
        <v>3167</v>
      </c>
      <c r="C2920" t="s">
        <v>3379</v>
      </c>
      <c r="D2920">
        <v>4.5</v>
      </c>
      <c r="E2920">
        <v>12191</v>
      </c>
      <c r="F2920">
        <v>1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1</v>
      </c>
      <c r="T2920">
        <v>0</v>
      </c>
      <c r="U2920" t="b">
        <f t="shared" si="91"/>
        <v>0</v>
      </c>
      <c r="V2920" t="str">
        <f t="shared" si="90"/>
        <v>Palace of Holyroodhouse</v>
      </c>
      <c r="W2920" s="1" t="str">
        <f>VLOOKUP(V2920,Attractions!C:G,4,0)</f>
        <v>Historic Sites • Points of Interest • Landmarks</v>
      </c>
    </row>
    <row r="2921" spans="1:23">
      <c r="A2921" t="s">
        <v>3368</v>
      </c>
      <c r="B2921" t="s">
        <v>3167</v>
      </c>
      <c r="C2921" t="s">
        <v>3380</v>
      </c>
      <c r="D2921">
        <v>4.5</v>
      </c>
      <c r="E2921">
        <v>7623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1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 t="b">
        <f t="shared" si="91"/>
        <v>0</v>
      </c>
      <c r="V2921" t="str">
        <f t="shared" si="90"/>
        <v>The Scotch Whisky Experience</v>
      </c>
      <c r="W2921" s="1" t="str">
        <f>VLOOKUP(V2921,Attractions!C:G,4,0)</f>
        <v>Distilleries</v>
      </c>
    </row>
    <row r="2922" spans="1:23">
      <c r="A2922" t="s">
        <v>3368</v>
      </c>
      <c r="B2922" t="s">
        <v>3167</v>
      </c>
      <c r="C2922" t="s">
        <v>3381</v>
      </c>
      <c r="D2922">
        <v>4.5999999999999996</v>
      </c>
      <c r="E2922">
        <v>9591</v>
      </c>
      <c r="F2922">
        <v>0</v>
      </c>
      <c r="G2922">
        <v>0</v>
      </c>
      <c r="H2922">
        <v>1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1</v>
      </c>
      <c r="T2922">
        <v>0</v>
      </c>
      <c r="U2922" t="b">
        <f t="shared" si="91"/>
        <v>0</v>
      </c>
      <c r="V2922" t="str">
        <f t="shared" si="90"/>
        <v>Calton Hill</v>
      </c>
      <c r="W2922" s="1" t="str">
        <f>VLOOKUP(V2922,Attractions!C:G,4,0)</f>
        <v>Points of Interest • Landmarks • Lookouts</v>
      </c>
    </row>
    <row r="2923" spans="1:23">
      <c r="A2923" t="s">
        <v>3368</v>
      </c>
      <c r="B2923" t="s">
        <v>3167</v>
      </c>
      <c r="C2923" t="s">
        <v>3382</v>
      </c>
      <c r="D2923">
        <v>5</v>
      </c>
      <c r="E2923">
        <v>3844</v>
      </c>
      <c r="F2923">
        <v>0</v>
      </c>
      <c r="G2923">
        <v>0</v>
      </c>
      <c r="H2923">
        <v>0</v>
      </c>
      <c r="I2923">
        <v>0</v>
      </c>
      <c r="J2923">
        <v>1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 t="b">
        <f t="shared" si="91"/>
        <v>0</v>
      </c>
      <c r="V2923" t="str">
        <f t="shared" si="90"/>
        <v>The Chocolatarium, Edinburgh's Chocolate Story</v>
      </c>
      <c r="W2923" s="1" t="str">
        <f>VLOOKUP(V2923,Attractions!C:G,4,0)</f>
        <v>Speciality Museums</v>
      </c>
    </row>
    <row r="2924" spans="1:23">
      <c r="A2924" t="s">
        <v>3368</v>
      </c>
      <c r="B2924" t="s">
        <v>3167</v>
      </c>
      <c r="C2924" t="s">
        <v>3383</v>
      </c>
      <c r="D2924">
        <v>4.5999999999999996</v>
      </c>
      <c r="E2924">
        <v>7922</v>
      </c>
      <c r="F2924">
        <v>0</v>
      </c>
      <c r="G2924">
        <v>0</v>
      </c>
      <c r="H2924">
        <v>1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 t="b">
        <f t="shared" si="91"/>
        <v>0</v>
      </c>
      <c r="V2924" t="str">
        <f t="shared" si="90"/>
        <v>Royal Botanic Garden Edinburgh</v>
      </c>
      <c r="W2924" s="1" t="str">
        <f>VLOOKUP(V2924,Attractions!C:G,4,0)</f>
        <v>Gardens</v>
      </c>
    </row>
    <row r="2925" spans="1:23">
      <c r="A2925" t="s">
        <v>3368</v>
      </c>
      <c r="B2925" t="s">
        <v>3167</v>
      </c>
      <c r="C2925" t="s">
        <v>3384</v>
      </c>
      <c r="D2925">
        <v>4.7</v>
      </c>
      <c r="E2925">
        <v>6929</v>
      </c>
      <c r="F2925">
        <v>0</v>
      </c>
      <c r="G2925">
        <v>0</v>
      </c>
      <c r="H2925">
        <v>0</v>
      </c>
      <c r="I2925">
        <v>1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 t="b">
        <f t="shared" si="91"/>
        <v>0</v>
      </c>
      <c r="V2925" t="str">
        <f t="shared" si="90"/>
        <v>Royal Edinburgh Military Tattoo</v>
      </c>
      <c r="W2925" s="1" t="str">
        <f>VLOOKUP(V2925,Attractions!C:G,4,0)</f>
        <v>Cultural Events</v>
      </c>
    </row>
    <row r="2926" spans="1:23">
      <c r="A2926" t="s">
        <v>3368</v>
      </c>
      <c r="B2926" t="s">
        <v>3167</v>
      </c>
      <c r="C2926" t="s">
        <v>3385</v>
      </c>
      <c r="D2926">
        <v>4.8</v>
      </c>
      <c r="E2926">
        <v>2651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1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 t="b">
        <f t="shared" si="91"/>
        <v>0</v>
      </c>
      <c r="V2926" t="str">
        <f t="shared" si="90"/>
        <v>Johnnie Walker Princes Street</v>
      </c>
      <c r="W2926" s="1" t="str">
        <f>VLOOKUP(V2926,Attractions!C:G,4,0)</f>
        <v>Distilleries</v>
      </c>
    </row>
    <row r="2927" spans="1:23">
      <c r="A2927" t="s">
        <v>3368</v>
      </c>
      <c r="B2927" t="s">
        <v>3167</v>
      </c>
      <c r="C2927" t="s">
        <v>3386</v>
      </c>
      <c r="D2927">
        <v>4.5</v>
      </c>
      <c r="E2927">
        <v>1771</v>
      </c>
      <c r="F2927">
        <v>1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 t="b">
        <f t="shared" si="91"/>
        <v>0</v>
      </c>
      <c r="V2927" t="str">
        <f t="shared" si="90"/>
        <v>Dean Village</v>
      </c>
      <c r="W2927" s="1" t="str">
        <f>VLOOKUP(V2927,Attractions!C:G,4,0)</f>
        <v>Historic Sites</v>
      </c>
    </row>
    <row r="2928" spans="1:23">
      <c r="A2928" t="s">
        <v>3368</v>
      </c>
      <c r="B2928" t="s">
        <v>3167</v>
      </c>
      <c r="C2928" t="s">
        <v>3387</v>
      </c>
      <c r="D2928">
        <v>4.4000000000000004</v>
      </c>
      <c r="E2928">
        <v>6540</v>
      </c>
      <c r="F2928">
        <v>0</v>
      </c>
      <c r="G2928">
        <v>0</v>
      </c>
      <c r="H2928">
        <v>0</v>
      </c>
      <c r="I2928">
        <v>0</v>
      </c>
      <c r="J2928">
        <v>1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 t="b">
        <f t="shared" si="91"/>
        <v>0</v>
      </c>
      <c r="V2928" t="str">
        <f t="shared" si="90"/>
        <v>The Edinburgh Dungeon</v>
      </c>
      <c r="W2928" s="1" t="str">
        <f>VLOOKUP(V2928,Attractions!C:G,4,0)</f>
        <v>Speciality Museums</v>
      </c>
    </row>
    <row r="2929" spans="1:23">
      <c r="A2929" t="s">
        <v>3368</v>
      </c>
      <c r="B2929" t="s">
        <v>3167</v>
      </c>
      <c r="C2929" t="s">
        <v>3388</v>
      </c>
      <c r="D2929">
        <v>4.9000000000000004</v>
      </c>
      <c r="E2929">
        <v>3230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 t="b">
        <f t="shared" si="91"/>
        <v>0</v>
      </c>
      <c r="V2929" t="str">
        <f t="shared" si="90"/>
        <v>Edinburgh Gin Distillery</v>
      </c>
      <c r="W2929" s="1" t="str">
        <f>VLOOKUP(V2929,Attractions!C:G,4,0)</f>
        <v>Distilleries</v>
      </c>
    </row>
    <row r="2930" spans="1:23">
      <c r="A2930" t="s">
        <v>3368</v>
      </c>
      <c r="B2930" t="s">
        <v>3167</v>
      </c>
      <c r="C2930" t="s">
        <v>3389</v>
      </c>
      <c r="D2930">
        <v>4.5</v>
      </c>
      <c r="E2930">
        <v>6733</v>
      </c>
      <c r="F2930">
        <v>0</v>
      </c>
      <c r="G2930">
        <v>1</v>
      </c>
      <c r="H2930">
        <v>0</v>
      </c>
      <c r="I2930">
        <v>1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0</v>
      </c>
      <c r="U2930" t="b">
        <f t="shared" si="91"/>
        <v>0</v>
      </c>
      <c r="V2930" t="str">
        <f t="shared" si="90"/>
        <v>St Giles' Cathedral</v>
      </c>
      <c r="W2930" s="1" t="str">
        <f>VLOOKUP(V2930,Attractions!C:G,4,0)</f>
        <v>Churches • Cathedrals</v>
      </c>
    </row>
    <row r="2931" spans="1:23">
      <c r="A2931" t="s">
        <v>3368</v>
      </c>
      <c r="B2931" t="s">
        <v>3167</v>
      </c>
      <c r="C2931" t="s">
        <v>3390</v>
      </c>
      <c r="D2931">
        <v>4.5</v>
      </c>
      <c r="E2931">
        <v>7453</v>
      </c>
      <c r="F2931">
        <v>0</v>
      </c>
      <c r="G2931">
        <v>0</v>
      </c>
      <c r="H2931">
        <v>1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 t="b">
        <f t="shared" si="91"/>
        <v>0</v>
      </c>
      <c r="V2931" t="str">
        <f t="shared" si="90"/>
        <v>Princes Street Gardens</v>
      </c>
      <c r="W2931" s="1" t="str">
        <f>VLOOKUP(V2931,Attractions!C:G,4,0)</f>
        <v>Parks • Gardens</v>
      </c>
    </row>
    <row r="2932" spans="1:23">
      <c r="A2932" t="s">
        <v>3368</v>
      </c>
      <c r="B2932" t="s">
        <v>3167</v>
      </c>
      <c r="C2932" t="s">
        <v>3391</v>
      </c>
      <c r="D2932">
        <v>4.5</v>
      </c>
      <c r="E2932">
        <v>5771</v>
      </c>
      <c r="F2932">
        <v>0</v>
      </c>
      <c r="G2932">
        <v>0</v>
      </c>
      <c r="H2932">
        <v>0</v>
      </c>
      <c r="I2932">
        <v>1</v>
      </c>
      <c r="J2932">
        <v>1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 t="b">
        <f t="shared" si="91"/>
        <v>0</v>
      </c>
      <c r="V2932" t="str">
        <f t="shared" si="90"/>
        <v>Scottish National Gallery</v>
      </c>
      <c r="W2932" s="1" t="str">
        <f>VLOOKUP(V2932,Attractions!C:G,4,0)</f>
        <v>Art Museums</v>
      </c>
    </row>
    <row r="2933" spans="1:23">
      <c r="A2933" t="s">
        <v>3368</v>
      </c>
      <c r="B2933" t="s">
        <v>3167</v>
      </c>
      <c r="C2933" t="s">
        <v>3392</v>
      </c>
      <c r="D2933">
        <v>4.5999999999999996</v>
      </c>
      <c r="E2933">
        <v>1914</v>
      </c>
      <c r="F2933">
        <v>0</v>
      </c>
      <c r="G2933">
        <v>0</v>
      </c>
      <c r="H2933">
        <v>0</v>
      </c>
      <c r="I2933">
        <v>0</v>
      </c>
      <c r="J2933">
        <v>1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1</v>
      </c>
      <c r="Q2933">
        <v>0</v>
      </c>
      <c r="R2933">
        <v>0</v>
      </c>
      <c r="S2933">
        <v>0</v>
      </c>
      <c r="T2933">
        <v>0</v>
      </c>
      <c r="U2933" t="b">
        <f t="shared" si="91"/>
        <v>0</v>
      </c>
      <c r="V2933" t="str">
        <f t="shared" si="90"/>
        <v>Surgeons' Hall Museums</v>
      </c>
      <c r="W2933" s="1" t="str">
        <f>VLOOKUP(V2933,Attractions!C:G,4,0)</f>
        <v>Speciality Museums • Science Museums</v>
      </c>
    </row>
    <row r="2934" spans="1:23">
      <c r="A2934" t="s">
        <v>3368</v>
      </c>
      <c r="B2934" t="s">
        <v>3167</v>
      </c>
      <c r="C2934" t="s">
        <v>3393</v>
      </c>
      <c r="D2934">
        <v>4.4000000000000004</v>
      </c>
      <c r="E2934">
        <v>1955</v>
      </c>
      <c r="F2934">
        <v>1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 t="b">
        <f t="shared" si="91"/>
        <v>0</v>
      </c>
      <c r="V2934" t="str">
        <f t="shared" si="90"/>
        <v>Grassmarket</v>
      </c>
      <c r="W2934" s="1" t="str">
        <f>VLOOKUP(V2934,Attractions!C:G,4,0)</f>
        <v>Historic Sites</v>
      </c>
    </row>
    <row r="2935" spans="1:23">
      <c r="A2935" t="s">
        <v>3368</v>
      </c>
      <c r="B2935" t="s">
        <v>3167</v>
      </c>
      <c r="C2935" t="s">
        <v>3394</v>
      </c>
      <c r="D2935">
        <v>3.9</v>
      </c>
      <c r="E2935">
        <v>9453</v>
      </c>
      <c r="F2935">
        <v>0</v>
      </c>
      <c r="G2935">
        <v>0</v>
      </c>
      <c r="H2935">
        <v>1</v>
      </c>
      <c r="I2935">
        <v>0</v>
      </c>
      <c r="J2935">
        <v>0</v>
      </c>
      <c r="K2935">
        <v>1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 t="b">
        <f t="shared" si="91"/>
        <v>0</v>
      </c>
      <c r="V2935" t="str">
        <f t="shared" si="90"/>
        <v>Edinburgh Zoo</v>
      </c>
      <c r="W2935" s="1" t="str">
        <f>VLOOKUP(V2935,Attractions!C:G,4,0)</f>
        <v>Zoos</v>
      </c>
    </row>
    <row r="2936" spans="1:23">
      <c r="A2936" t="s">
        <v>3368</v>
      </c>
      <c r="B2936" t="s">
        <v>3167</v>
      </c>
      <c r="C2936" t="s">
        <v>3395</v>
      </c>
      <c r="D2936">
        <v>4.2</v>
      </c>
      <c r="E2936">
        <v>813</v>
      </c>
      <c r="F2936">
        <v>0</v>
      </c>
      <c r="G2936">
        <v>0</v>
      </c>
      <c r="H2936">
        <v>1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1</v>
      </c>
      <c r="R2936">
        <v>0</v>
      </c>
      <c r="S2936">
        <v>0</v>
      </c>
      <c r="T2936">
        <v>0</v>
      </c>
      <c r="U2936" t="b">
        <f t="shared" si="91"/>
        <v>0</v>
      </c>
      <c r="V2936" t="str">
        <f t="shared" si="90"/>
        <v>Portobello Beach</v>
      </c>
      <c r="W2936" s="1" t="str">
        <f>VLOOKUP(V2936,Attractions!C:G,4,0)</f>
        <v>Beaches</v>
      </c>
    </row>
    <row r="2937" spans="1:23">
      <c r="A2937" t="s">
        <v>3368</v>
      </c>
      <c r="B2937" t="s">
        <v>3167</v>
      </c>
      <c r="C2937" t="s">
        <v>3396</v>
      </c>
      <c r="D2937">
        <v>4.9000000000000004</v>
      </c>
      <c r="E2937">
        <v>2048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1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 t="b">
        <f t="shared" si="91"/>
        <v>0</v>
      </c>
      <c r="V2937" t="str">
        <f t="shared" si="90"/>
        <v>Holyrood Distillery</v>
      </c>
      <c r="W2937" s="1" t="str">
        <f>VLOOKUP(V2937,Attractions!C:G,4,0)</f>
        <v>Distilleries</v>
      </c>
    </row>
    <row r="2938" spans="1:23">
      <c r="A2938" t="s">
        <v>3368</v>
      </c>
      <c r="B2938" t="s">
        <v>3167</v>
      </c>
      <c r="C2938" t="s">
        <v>3397</v>
      </c>
      <c r="D2938">
        <v>4.7</v>
      </c>
      <c r="E2938">
        <v>2721</v>
      </c>
      <c r="F2938">
        <v>0</v>
      </c>
      <c r="G2938">
        <v>0</v>
      </c>
      <c r="H2938">
        <v>1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 t="b">
        <f t="shared" si="91"/>
        <v>0</v>
      </c>
      <c r="V2938" t="str">
        <f t="shared" si="90"/>
        <v>Holyrood Park</v>
      </c>
      <c r="W2938" s="1" t="str">
        <f>VLOOKUP(V2938,Attractions!C:G,4,0)</f>
        <v>Parks</v>
      </c>
    </row>
    <row r="2939" spans="1:23">
      <c r="A2939" t="s">
        <v>3368</v>
      </c>
      <c r="B2939" t="s">
        <v>3167</v>
      </c>
      <c r="C2939" t="s">
        <v>3398</v>
      </c>
      <c r="D2939">
        <v>4.4000000000000004</v>
      </c>
      <c r="E2939">
        <v>2840</v>
      </c>
      <c r="F2939">
        <v>1</v>
      </c>
      <c r="G2939">
        <v>0</v>
      </c>
      <c r="H2939">
        <v>0</v>
      </c>
      <c r="I2939">
        <v>1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1</v>
      </c>
      <c r="T2939">
        <v>0</v>
      </c>
      <c r="U2939" t="b">
        <f t="shared" si="91"/>
        <v>0</v>
      </c>
      <c r="V2939" t="str">
        <f t="shared" si="90"/>
        <v>Scott Monument</v>
      </c>
      <c r="W2939" s="1" t="str">
        <f>VLOOKUP(V2939,Attractions!C:G,4,0)</f>
        <v>Points of Interest • Landmarks • Monuments • Statues</v>
      </c>
    </row>
    <row r="2940" spans="1:23">
      <c r="A2940" t="s">
        <v>3368</v>
      </c>
      <c r="B2940" t="s">
        <v>3167</v>
      </c>
      <c r="C2940" t="s">
        <v>3399</v>
      </c>
      <c r="D2940">
        <v>4.3</v>
      </c>
      <c r="E2940">
        <v>2950</v>
      </c>
      <c r="F2940">
        <v>0</v>
      </c>
      <c r="G2940">
        <v>0</v>
      </c>
      <c r="H2940">
        <v>0</v>
      </c>
      <c r="I2940">
        <v>0</v>
      </c>
      <c r="J2940">
        <v>1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1</v>
      </c>
      <c r="Q2940">
        <v>0</v>
      </c>
      <c r="R2940">
        <v>0</v>
      </c>
      <c r="S2940">
        <v>0</v>
      </c>
      <c r="T2940">
        <v>0</v>
      </c>
      <c r="U2940" t="b">
        <f t="shared" si="91"/>
        <v>0</v>
      </c>
      <c r="V2940" t="str">
        <f t="shared" si="90"/>
        <v>Dynamic Earth</v>
      </c>
      <c r="W2940" s="1" t="str">
        <f>VLOOKUP(V2940,Attractions!C:G,4,0)</f>
        <v>Speciality Museums • Science Museums</v>
      </c>
    </row>
    <row r="2941" spans="1:23">
      <c r="A2941" t="s">
        <v>3368</v>
      </c>
      <c r="B2941" t="s">
        <v>3167</v>
      </c>
      <c r="C2941" t="s">
        <v>3400</v>
      </c>
      <c r="D2941">
        <v>4.2</v>
      </c>
      <c r="E2941">
        <v>3052</v>
      </c>
      <c r="F2941">
        <v>1</v>
      </c>
      <c r="G2941">
        <v>0</v>
      </c>
      <c r="H2941">
        <v>0</v>
      </c>
      <c r="I2941">
        <v>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 t="b">
        <f t="shared" si="91"/>
        <v>0</v>
      </c>
      <c r="V2941" t="str">
        <f t="shared" si="90"/>
        <v>Greyfriars Bobby</v>
      </c>
      <c r="W2941" s="1" t="str">
        <f>VLOOKUP(V2941,Attractions!C:G,4,0)</f>
        <v>Monuments • Statues</v>
      </c>
    </row>
    <row r="2942" spans="1:23">
      <c r="A2942" t="s">
        <v>128</v>
      </c>
      <c r="B2942" t="s">
        <v>3167</v>
      </c>
      <c r="C2942" t="s">
        <v>3401</v>
      </c>
      <c r="D2942">
        <v>4.7</v>
      </c>
      <c r="E2942">
        <v>15986</v>
      </c>
      <c r="F2942">
        <v>0</v>
      </c>
      <c r="G2942">
        <v>0</v>
      </c>
      <c r="H2942">
        <v>0</v>
      </c>
      <c r="I2942">
        <v>1</v>
      </c>
      <c r="J2942">
        <v>1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1</v>
      </c>
      <c r="U2942" t="b">
        <f t="shared" si="91"/>
        <v>0</v>
      </c>
      <c r="V2942" t="str">
        <f t="shared" si="90"/>
        <v>Kelvingrove Art Gallery and Museum</v>
      </c>
      <c r="W2942" s="1" t="str">
        <f>VLOOKUP(V2942,Attractions!C:G,4,0)</f>
        <v>Art Museums</v>
      </c>
    </row>
    <row r="2943" spans="1:23">
      <c r="A2943" t="s">
        <v>128</v>
      </c>
      <c r="B2943" t="s">
        <v>3167</v>
      </c>
      <c r="C2943" t="s">
        <v>3402</v>
      </c>
      <c r="D2943">
        <v>4.8</v>
      </c>
      <c r="E2943">
        <v>5031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1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 t="b">
        <f t="shared" si="91"/>
        <v>0</v>
      </c>
      <c r="V2943" t="str">
        <f t="shared" si="90"/>
        <v>Celtic Park</v>
      </c>
      <c r="W2943" s="1" t="str">
        <f>VLOOKUP(V2943,Attractions!C:G,4,0)</f>
        <v>Arenas • Stadiums</v>
      </c>
    </row>
    <row r="2944" spans="1:23">
      <c r="A2944" t="s">
        <v>128</v>
      </c>
      <c r="B2944" t="s">
        <v>3167</v>
      </c>
      <c r="C2944" t="s">
        <v>3403</v>
      </c>
      <c r="D2944">
        <v>4.5</v>
      </c>
      <c r="E2944">
        <v>9880</v>
      </c>
      <c r="F2944">
        <v>0</v>
      </c>
      <c r="G2944">
        <v>0</v>
      </c>
      <c r="H2944">
        <v>0</v>
      </c>
      <c r="I2944">
        <v>0</v>
      </c>
      <c r="J2944">
        <v>1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 t="b">
        <f t="shared" si="91"/>
        <v>0</v>
      </c>
      <c r="V2944" t="str">
        <f t="shared" si="90"/>
        <v>Riverside Museum</v>
      </c>
      <c r="W2944" s="1" t="str">
        <f>VLOOKUP(V2944,Attractions!C:G,4,0)</f>
        <v>Speciality Museums</v>
      </c>
    </row>
    <row r="2945" spans="1:23">
      <c r="A2945" t="s">
        <v>128</v>
      </c>
      <c r="B2945" t="s">
        <v>3167</v>
      </c>
      <c r="C2945" t="s">
        <v>3404</v>
      </c>
      <c r="D2945">
        <v>4.5</v>
      </c>
      <c r="E2945">
        <v>3642</v>
      </c>
      <c r="F2945">
        <v>1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 t="b">
        <f t="shared" si="91"/>
        <v>0</v>
      </c>
      <c r="V2945" t="str">
        <f t="shared" si="90"/>
        <v>Necropolis</v>
      </c>
      <c r="W2945" s="1" t="str">
        <f>VLOOKUP(V2945,Attractions!C:G,4,0)</f>
        <v>Cemeteries</v>
      </c>
    </row>
    <row r="2946" spans="1:23">
      <c r="A2946" t="s">
        <v>128</v>
      </c>
      <c r="B2946" t="s">
        <v>3167</v>
      </c>
      <c r="C2946" t="s">
        <v>3405</v>
      </c>
      <c r="D2946">
        <v>4.7</v>
      </c>
      <c r="E2946">
        <v>2067</v>
      </c>
      <c r="F2946">
        <v>0</v>
      </c>
      <c r="G2946">
        <v>0</v>
      </c>
      <c r="H2946">
        <v>0</v>
      </c>
      <c r="I2946">
        <v>1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 t="b">
        <f t="shared" si="91"/>
        <v>0</v>
      </c>
      <c r="V2946" t="str">
        <f t="shared" ref="V2946:V3009" si="92">C2946</f>
        <v>University of Glasgow</v>
      </c>
      <c r="W2946" s="1" t="str">
        <f>VLOOKUP(V2946,Attractions!C:G,4,0)</f>
        <v>Educational sites</v>
      </c>
    </row>
    <row r="2947" spans="1:23">
      <c r="A2947" t="s">
        <v>128</v>
      </c>
      <c r="B2947" t="s">
        <v>3167</v>
      </c>
      <c r="C2947" t="s">
        <v>3407</v>
      </c>
      <c r="D2947">
        <v>4.5</v>
      </c>
      <c r="E2947">
        <v>5329</v>
      </c>
      <c r="F2947">
        <v>0</v>
      </c>
      <c r="G2947">
        <v>0</v>
      </c>
      <c r="H2947">
        <v>1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1</v>
      </c>
      <c r="T2947">
        <v>0</v>
      </c>
      <c r="U2947" t="b">
        <f t="shared" ref="U2947:U3010" si="93">IF(AND(F2947=0,G2947=0,H2947=0,I2947=0,J2947=0,L2947=0,M2947=0,N2947=0,O2947=0,P2947=0,Q2947=0,R2947=0,S2947=0,K2947=0),TRUE,FALSE)</f>
        <v>0</v>
      </c>
      <c r="V2947" t="str">
        <f t="shared" si="92"/>
        <v>Buchanan Street</v>
      </c>
      <c r="W2947" s="1" t="str">
        <f>VLOOKUP(V2947,Attractions!C:G,4,0)</f>
        <v>Points of Interest • Landmarks • Scenic Walking Areas</v>
      </c>
    </row>
    <row r="2948" spans="1:23">
      <c r="A2948" t="s">
        <v>128</v>
      </c>
      <c r="B2948" t="s">
        <v>3167</v>
      </c>
      <c r="C2948" t="s">
        <v>3408</v>
      </c>
      <c r="D2948">
        <v>4.8</v>
      </c>
      <c r="E2948">
        <v>2700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 t="b">
        <f t="shared" si="93"/>
        <v>0</v>
      </c>
      <c r="V2948" t="str">
        <f t="shared" si="92"/>
        <v>Tennent's Wellpark Brewery</v>
      </c>
      <c r="W2948" s="1" t="str">
        <f>VLOOKUP(V2948,Attractions!C:G,4,0)</f>
        <v>Breweries</v>
      </c>
    </row>
    <row r="2949" spans="1:23">
      <c r="A2949" t="s">
        <v>128</v>
      </c>
      <c r="B2949" t="s">
        <v>3167</v>
      </c>
      <c r="C2949" t="s">
        <v>3409</v>
      </c>
      <c r="D2949">
        <v>4.5</v>
      </c>
      <c r="E2949">
        <v>2336</v>
      </c>
      <c r="F2949">
        <v>0</v>
      </c>
      <c r="G2949">
        <v>0</v>
      </c>
      <c r="H2949">
        <v>1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 t="b">
        <f t="shared" si="93"/>
        <v>0</v>
      </c>
      <c r="V2949" t="str">
        <f t="shared" si="92"/>
        <v>Botanic Gardens (Glasgow)</v>
      </c>
      <c r="W2949" s="1" t="str">
        <f>VLOOKUP(V2949,Attractions!C:G,4,0)</f>
        <v>Gardens</v>
      </c>
    </row>
    <row r="2950" spans="1:23">
      <c r="A2950" t="s">
        <v>128</v>
      </c>
      <c r="B2950" t="s">
        <v>3167</v>
      </c>
      <c r="C2950" t="s">
        <v>3410</v>
      </c>
      <c r="D2950">
        <v>4.3</v>
      </c>
      <c r="E2950">
        <v>2759</v>
      </c>
      <c r="F2950">
        <v>0</v>
      </c>
      <c r="G2950">
        <v>0</v>
      </c>
      <c r="H2950">
        <v>0</v>
      </c>
      <c r="I2950">
        <v>0</v>
      </c>
      <c r="J2950">
        <v>1</v>
      </c>
      <c r="K2950">
        <v>1</v>
      </c>
      <c r="L2950">
        <v>0</v>
      </c>
      <c r="M2950">
        <v>0</v>
      </c>
      <c r="N2950">
        <v>0</v>
      </c>
      <c r="O2950">
        <v>0</v>
      </c>
      <c r="P2950">
        <v>1</v>
      </c>
      <c r="Q2950">
        <v>0</v>
      </c>
      <c r="R2950">
        <v>0</v>
      </c>
      <c r="S2950">
        <v>0</v>
      </c>
      <c r="T2950">
        <v>0</v>
      </c>
      <c r="U2950" t="b">
        <f t="shared" si="93"/>
        <v>0</v>
      </c>
      <c r="V2950" t="str">
        <f t="shared" si="92"/>
        <v>Glasgow Science Centre</v>
      </c>
      <c r="W2950" s="1" t="str">
        <f>VLOOKUP(V2950,Attractions!C:G,4,0)</f>
        <v>Science Museums • Children's Museums</v>
      </c>
    </row>
    <row r="2951" spans="1:23">
      <c r="A2951" t="s">
        <v>128</v>
      </c>
      <c r="B2951" t="s">
        <v>3167</v>
      </c>
      <c r="C2951" t="s">
        <v>3411</v>
      </c>
      <c r="D2951">
        <v>4.5</v>
      </c>
      <c r="E2951">
        <v>3132</v>
      </c>
      <c r="F2951">
        <v>1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 t="b">
        <f t="shared" si="93"/>
        <v>0</v>
      </c>
      <c r="V2951" t="str">
        <f t="shared" si="92"/>
        <v>Glasgow Cathedral</v>
      </c>
      <c r="W2951" s="1" t="str">
        <f>VLOOKUP(V2951,Attractions!C:G,4,0)</f>
        <v>Historic Sites • Religious Sites</v>
      </c>
    </row>
    <row r="2952" spans="1:23">
      <c r="A2952" t="s">
        <v>128</v>
      </c>
      <c r="B2952" t="s">
        <v>3167</v>
      </c>
      <c r="C2952" t="s">
        <v>3412</v>
      </c>
      <c r="D2952">
        <v>4.8</v>
      </c>
      <c r="E2952">
        <v>1470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1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 t="b">
        <f t="shared" si="93"/>
        <v>0</v>
      </c>
      <c r="V2952" t="str">
        <f t="shared" si="92"/>
        <v>Clydeside Distillery</v>
      </c>
      <c r="W2952" s="1" t="str">
        <f>VLOOKUP(V2952,Attractions!C:G,4,0)</f>
        <v>Distilleries</v>
      </c>
    </row>
    <row r="2953" spans="1:23">
      <c r="A2953" t="s">
        <v>128</v>
      </c>
      <c r="B2953" t="s">
        <v>3167</v>
      </c>
      <c r="C2953" t="s">
        <v>3413</v>
      </c>
      <c r="D2953">
        <v>4.5999999999999996</v>
      </c>
      <c r="E2953">
        <v>1078</v>
      </c>
      <c r="F2953">
        <v>0</v>
      </c>
      <c r="G2953">
        <v>0</v>
      </c>
      <c r="H2953">
        <v>1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 t="b">
        <f t="shared" si="93"/>
        <v>0</v>
      </c>
      <c r="V2953" t="str">
        <f t="shared" si="92"/>
        <v>Pollok Country Park</v>
      </c>
      <c r="W2953" s="1" t="str">
        <f>VLOOKUP(V2953,Attractions!C:G,4,0)</f>
        <v>Parks</v>
      </c>
    </row>
    <row r="2954" spans="1:23">
      <c r="A2954" t="s">
        <v>128</v>
      </c>
      <c r="B2954" t="s">
        <v>3167</v>
      </c>
      <c r="C2954" t="s">
        <v>3414</v>
      </c>
      <c r="D2954">
        <v>4.5999999999999996</v>
      </c>
      <c r="E2954">
        <v>1379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1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 t="b">
        <f t="shared" si="93"/>
        <v>0</v>
      </c>
      <c r="V2954" t="str">
        <f t="shared" si="92"/>
        <v>Hampden Park</v>
      </c>
      <c r="W2954" s="1" t="str">
        <f>VLOOKUP(V2954,Attractions!C:G,4,0)</f>
        <v>Arenas • Stadiums</v>
      </c>
    </row>
    <row r="2955" spans="1:23">
      <c r="A2955" t="s">
        <v>128</v>
      </c>
      <c r="B2955" t="s">
        <v>3167</v>
      </c>
      <c r="C2955" t="s">
        <v>3415</v>
      </c>
      <c r="D2955">
        <v>4.5</v>
      </c>
      <c r="E2955">
        <v>1588</v>
      </c>
      <c r="F2955">
        <v>0</v>
      </c>
      <c r="G2955">
        <v>0</v>
      </c>
      <c r="H2955">
        <v>0</v>
      </c>
      <c r="I2955">
        <v>1</v>
      </c>
      <c r="J2955">
        <v>1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 t="b">
        <f t="shared" si="93"/>
        <v>0</v>
      </c>
      <c r="V2955" t="str">
        <f t="shared" si="92"/>
        <v>Burrell Collection</v>
      </c>
      <c r="W2955" s="1" t="str">
        <f>VLOOKUP(V2955,Attractions!C:G,4,0)</f>
        <v>Art Museums</v>
      </c>
    </row>
    <row r="2956" spans="1:23">
      <c r="A2956" t="s">
        <v>128</v>
      </c>
      <c r="B2956" t="s">
        <v>3167</v>
      </c>
      <c r="C2956" t="s">
        <v>3416</v>
      </c>
      <c r="D2956">
        <v>4.5999999999999996</v>
      </c>
      <c r="E2956">
        <v>1089</v>
      </c>
      <c r="F2956">
        <v>1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 t="b">
        <f t="shared" si="93"/>
        <v>0</v>
      </c>
      <c r="V2956" t="str">
        <f t="shared" si="92"/>
        <v>The Lighthouse</v>
      </c>
      <c r="W2956" s="1" t="str">
        <f>VLOOKUP(V2956,Attractions!C:G,4,0)</f>
        <v>Historic Sites</v>
      </c>
    </row>
    <row r="2957" spans="1:23">
      <c r="A2957" t="s">
        <v>128</v>
      </c>
      <c r="B2957" t="s">
        <v>3167</v>
      </c>
      <c r="C2957" t="s">
        <v>3417</v>
      </c>
      <c r="D2957">
        <v>4.5999999999999996</v>
      </c>
      <c r="E2957">
        <v>791</v>
      </c>
      <c r="F2957">
        <v>1</v>
      </c>
      <c r="G2957">
        <v>0</v>
      </c>
      <c r="H2957">
        <v>0</v>
      </c>
      <c r="I2957">
        <v>0</v>
      </c>
      <c r="J2957">
        <v>1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 t="b">
        <f t="shared" si="93"/>
        <v>0</v>
      </c>
      <c r="V2957" t="str">
        <f t="shared" si="92"/>
        <v>The Tenement House</v>
      </c>
      <c r="W2957" s="1" t="str">
        <f>VLOOKUP(V2957,Attractions!C:G,4,0)</f>
        <v>Speciality Museums • Historic Sites</v>
      </c>
    </row>
    <row r="2958" spans="1:23">
      <c r="A2958" t="s">
        <v>128</v>
      </c>
      <c r="B2958" t="s">
        <v>3167</v>
      </c>
      <c r="C2958" t="s">
        <v>3418</v>
      </c>
      <c r="D2958">
        <v>4.5</v>
      </c>
      <c r="E2958">
        <v>1095</v>
      </c>
      <c r="F2958">
        <v>0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1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 t="b">
        <f t="shared" si="93"/>
        <v>0</v>
      </c>
      <c r="V2958" t="str">
        <f t="shared" si="92"/>
        <v>Queen's Park</v>
      </c>
      <c r="W2958" s="1" t="str">
        <f>VLOOKUP(V2958,Attractions!C:G,4,0)</f>
        <v>Neighborhoods • Parks</v>
      </c>
    </row>
    <row r="2959" spans="1:23">
      <c r="A2959" t="s">
        <v>128</v>
      </c>
      <c r="B2959" t="s">
        <v>3167</v>
      </c>
      <c r="C2959" t="s">
        <v>3420</v>
      </c>
      <c r="D2959">
        <v>4.5</v>
      </c>
      <c r="E2959">
        <v>1048</v>
      </c>
      <c r="F2959">
        <v>1</v>
      </c>
      <c r="G2959">
        <v>0</v>
      </c>
      <c r="H2959">
        <v>0</v>
      </c>
      <c r="I2959">
        <v>1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 t="b">
        <f t="shared" si="93"/>
        <v>0</v>
      </c>
      <c r="V2959" t="str">
        <f t="shared" si="92"/>
        <v>Glasgow City Chambers</v>
      </c>
      <c r="W2959" s="1" t="str">
        <f>VLOOKUP(V2959,Attractions!C:G,4,0)</f>
        <v>Historic Sites • Architectural Buildings</v>
      </c>
    </row>
    <row r="2960" spans="1:23">
      <c r="A2960" t="s">
        <v>128</v>
      </c>
      <c r="B2960" t="s">
        <v>3167</v>
      </c>
      <c r="C2960" t="s">
        <v>3421</v>
      </c>
      <c r="D2960">
        <v>4.5</v>
      </c>
      <c r="E2960">
        <v>1041</v>
      </c>
      <c r="F2960">
        <v>1</v>
      </c>
      <c r="G2960">
        <v>0</v>
      </c>
      <c r="H2960">
        <v>0</v>
      </c>
      <c r="I2960">
        <v>0</v>
      </c>
      <c r="J2960">
        <v>1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 t="b">
        <f t="shared" si="93"/>
        <v>0</v>
      </c>
      <c r="V2960" t="str">
        <f t="shared" si="92"/>
        <v>Hunterian Museum</v>
      </c>
      <c r="W2960" s="1" t="str">
        <f>VLOOKUP(V2960,Attractions!C:G,4,0)</f>
        <v>History Museums</v>
      </c>
    </row>
    <row r="2961" spans="1:23">
      <c r="A2961" t="s">
        <v>128</v>
      </c>
      <c r="B2961" t="s">
        <v>3167</v>
      </c>
      <c r="C2961" t="s">
        <v>3422</v>
      </c>
      <c r="D2961">
        <v>4.5999999999999996</v>
      </c>
      <c r="E2961">
        <v>1313</v>
      </c>
      <c r="F2961">
        <v>1</v>
      </c>
      <c r="G2961">
        <v>0</v>
      </c>
      <c r="H2961">
        <v>0</v>
      </c>
      <c r="I2961">
        <v>1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 t="b">
        <f t="shared" si="93"/>
        <v>0</v>
      </c>
      <c r="V2961" t="str">
        <f t="shared" si="92"/>
        <v>House for an Art Lover</v>
      </c>
      <c r="W2961" s="1" t="str">
        <f>VLOOKUP(V2961,Attractions!C:G,4,0)</f>
        <v>Art Galleries • Historic Sites</v>
      </c>
    </row>
    <row r="2962" spans="1:23">
      <c r="A2962" t="s">
        <v>128</v>
      </c>
      <c r="B2962" t="s">
        <v>3167</v>
      </c>
      <c r="C2962" t="s">
        <v>3424</v>
      </c>
      <c r="D2962">
        <v>4.4000000000000004</v>
      </c>
      <c r="E2962">
        <v>1304</v>
      </c>
      <c r="F2962">
        <v>0</v>
      </c>
      <c r="G2962">
        <v>0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1</v>
      </c>
      <c r="P2962">
        <v>0</v>
      </c>
      <c r="Q2962">
        <v>0</v>
      </c>
      <c r="R2962">
        <v>0</v>
      </c>
      <c r="S2962">
        <v>0</v>
      </c>
      <c r="T2962">
        <v>0</v>
      </c>
      <c r="U2962" t="b">
        <f t="shared" si="93"/>
        <v>0</v>
      </c>
      <c r="V2962" t="str">
        <f t="shared" si="92"/>
        <v>Glasgow Central Station</v>
      </c>
      <c r="W2962" s="1" t="str">
        <f>VLOOKUP(V2962,Attractions!C:G,4,0)</f>
        <v>Rail Services • Architectural Buildings</v>
      </c>
    </row>
    <row r="2963" spans="1:23">
      <c r="A2963" t="s">
        <v>128</v>
      </c>
      <c r="B2963" t="s">
        <v>3167</v>
      </c>
      <c r="C2963" t="s">
        <v>3425</v>
      </c>
      <c r="D2963">
        <v>4.5999999999999996</v>
      </c>
      <c r="E2963">
        <v>1850</v>
      </c>
      <c r="F2963">
        <v>0</v>
      </c>
      <c r="G2963">
        <v>0</v>
      </c>
      <c r="H2963">
        <v>0</v>
      </c>
      <c r="I2963">
        <v>1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 t="b">
        <f t="shared" si="93"/>
        <v>0</v>
      </c>
      <c r="V2963" t="str">
        <f t="shared" si="92"/>
        <v>The Glasgow School of Art</v>
      </c>
      <c r="W2963" s="1" t="str">
        <f>VLOOKUP(V2963,Attractions!C:G,4,0)</f>
        <v>Art Galleries</v>
      </c>
    </row>
    <row r="2964" spans="1:23">
      <c r="A2964" t="s">
        <v>128</v>
      </c>
      <c r="B2964" t="s">
        <v>3167</v>
      </c>
      <c r="C2964" t="s">
        <v>3426</v>
      </c>
      <c r="D2964">
        <v>4.3</v>
      </c>
      <c r="E2964">
        <v>1521</v>
      </c>
      <c r="F2964">
        <v>1</v>
      </c>
      <c r="G2964">
        <v>0</v>
      </c>
      <c r="H2964">
        <v>0</v>
      </c>
      <c r="I2964">
        <v>0</v>
      </c>
      <c r="J2964">
        <v>1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 t="b">
        <f t="shared" si="93"/>
        <v>0</v>
      </c>
      <c r="V2964" t="str">
        <f t="shared" si="92"/>
        <v>Peoples Palace and Winter Gardens</v>
      </c>
      <c r="W2964" s="1" t="str">
        <f>VLOOKUP(V2964,Attractions!C:G,4,0)</f>
        <v>Speciality Museums • History Museums</v>
      </c>
    </row>
    <row r="2965" spans="1:23">
      <c r="A2965" t="s">
        <v>128</v>
      </c>
      <c r="B2965" t="s">
        <v>3167</v>
      </c>
      <c r="C2965" t="s">
        <v>3427</v>
      </c>
      <c r="D2965">
        <v>4.8</v>
      </c>
      <c r="E2965">
        <v>630</v>
      </c>
      <c r="F2965">
        <v>0</v>
      </c>
      <c r="G2965">
        <v>0</v>
      </c>
      <c r="H2965">
        <v>0</v>
      </c>
      <c r="I2965">
        <v>0</v>
      </c>
      <c r="J2965">
        <v>1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 t="b">
        <f t="shared" si="93"/>
        <v>0</v>
      </c>
      <c r="V2965" t="str">
        <f t="shared" si="92"/>
        <v>Scottish Football Museum</v>
      </c>
      <c r="W2965" s="1" t="str">
        <f>VLOOKUP(V2965,Attractions!C:G,4,0)</f>
        <v>Speciality Museums</v>
      </c>
    </row>
    <row r="2966" spans="1:23">
      <c r="A2966" t="s">
        <v>128</v>
      </c>
      <c r="B2966" t="s">
        <v>3167</v>
      </c>
      <c r="C2966" t="s">
        <v>3428</v>
      </c>
      <c r="D2966">
        <v>4.2</v>
      </c>
      <c r="E2966">
        <v>1384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1</v>
      </c>
      <c r="T2966">
        <v>0</v>
      </c>
      <c r="U2966" t="b">
        <f t="shared" si="93"/>
        <v>0</v>
      </c>
      <c r="V2966" t="str">
        <f t="shared" si="92"/>
        <v>George Square</v>
      </c>
      <c r="W2966" s="1" t="str">
        <f>VLOOKUP(V2966,Attractions!C:G,4,0)</f>
        <v>Points of Interest • Landmarks</v>
      </c>
    </row>
    <row r="2967" spans="1:23">
      <c r="A2967" t="s">
        <v>128</v>
      </c>
      <c r="B2967" t="s">
        <v>3167</v>
      </c>
      <c r="C2967" t="s">
        <v>3429</v>
      </c>
      <c r="D2967">
        <v>4.7</v>
      </c>
      <c r="E2967">
        <v>563</v>
      </c>
      <c r="F2967">
        <v>0</v>
      </c>
      <c r="G2967">
        <v>0</v>
      </c>
      <c r="H2967">
        <v>0</v>
      </c>
      <c r="I2967">
        <v>0</v>
      </c>
      <c r="J2967">
        <v>1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 t="b">
        <f t="shared" si="93"/>
        <v>0</v>
      </c>
      <c r="V2967" t="str">
        <f t="shared" si="92"/>
        <v>Glasgow Police Museum</v>
      </c>
      <c r="W2967" s="1" t="str">
        <f>VLOOKUP(V2967,Attractions!C:G,4,0)</f>
        <v>Speciality Museums</v>
      </c>
    </row>
    <row r="2968" spans="1:23">
      <c r="A2968" t="s">
        <v>128</v>
      </c>
      <c r="B2968" t="s">
        <v>3167</v>
      </c>
      <c r="C2968" t="s">
        <v>3430</v>
      </c>
      <c r="D2968">
        <v>4.4000000000000004</v>
      </c>
      <c r="E2968">
        <v>769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 t="b">
        <f t="shared" si="93"/>
        <v>0</v>
      </c>
      <c r="V2968" t="str">
        <f t="shared" si="92"/>
        <v>Merchant City</v>
      </c>
      <c r="W2968" s="1" t="str">
        <f>VLOOKUP(V2968,Attractions!C:G,4,0)</f>
        <v>Neighborhoods</v>
      </c>
    </row>
    <row r="2969" spans="1:23">
      <c r="A2969" t="s">
        <v>128</v>
      </c>
      <c r="B2969" t="s">
        <v>3167</v>
      </c>
      <c r="C2969" t="s">
        <v>3431</v>
      </c>
      <c r="D2969">
        <v>4.5</v>
      </c>
      <c r="E2969">
        <v>1102</v>
      </c>
      <c r="F2969">
        <v>1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1</v>
      </c>
      <c r="P2969">
        <v>0</v>
      </c>
      <c r="Q2969">
        <v>0</v>
      </c>
      <c r="R2969">
        <v>0</v>
      </c>
      <c r="S2969">
        <v>0</v>
      </c>
      <c r="T2969">
        <v>0</v>
      </c>
      <c r="U2969" t="b">
        <f t="shared" si="93"/>
        <v>0</v>
      </c>
      <c r="V2969" t="str">
        <f t="shared" si="92"/>
        <v>The Tall Ship at Riverside</v>
      </c>
      <c r="W2969" s="1" t="str">
        <f>VLOOKUP(V2969,Attractions!C:G,4,0)</f>
        <v>Historic Sites • Ships</v>
      </c>
    </row>
    <row r="2970" spans="1:23">
      <c r="A2970" t="s">
        <v>128</v>
      </c>
      <c r="B2970" t="s">
        <v>3167</v>
      </c>
      <c r="C2970" t="s">
        <v>3433</v>
      </c>
      <c r="D2970">
        <v>4.5999999999999996</v>
      </c>
      <c r="E2970">
        <v>1113</v>
      </c>
      <c r="F2970">
        <v>0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 t="b">
        <f t="shared" si="93"/>
        <v>0</v>
      </c>
      <c r="V2970" t="str">
        <f t="shared" si="92"/>
        <v>Kelvingrove Park</v>
      </c>
      <c r="W2970" s="1" t="str">
        <f>VLOOKUP(V2970,Attractions!C:G,4,0)</f>
        <v>Parks</v>
      </c>
    </row>
    <row r="2971" spans="1:23">
      <c r="A2971" t="s">
        <v>128</v>
      </c>
      <c r="B2971" t="s">
        <v>3167</v>
      </c>
      <c r="C2971" t="s">
        <v>3434</v>
      </c>
      <c r="D2971">
        <v>4.3</v>
      </c>
      <c r="E2971">
        <v>722</v>
      </c>
      <c r="F2971">
        <v>1</v>
      </c>
      <c r="G2971">
        <v>0</v>
      </c>
      <c r="H2971">
        <v>0</v>
      </c>
      <c r="I2971">
        <v>1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 t="b">
        <f t="shared" si="93"/>
        <v>0</v>
      </c>
      <c r="V2971" t="str">
        <f t="shared" si="92"/>
        <v>Duke of Wellington Statue</v>
      </c>
      <c r="W2971" s="1" t="str">
        <f>VLOOKUP(V2971,Attractions!C:G,4,0)</f>
        <v>Monuments • Statues</v>
      </c>
    </row>
    <row r="2972" spans="1:23">
      <c r="A2972" t="s">
        <v>3435</v>
      </c>
      <c r="B2972" t="s">
        <v>3167</v>
      </c>
      <c r="C2972" t="s">
        <v>3436</v>
      </c>
      <c r="D2972">
        <v>4.4000000000000004</v>
      </c>
      <c r="E2972">
        <v>6952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1</v>
      </c>
      <c r="T2972">
        <v>0</v>
      </c>
      <c r="U2972" t="b">
        <f t="shared" si="93"/>
        <v>0</v>
      </c>
      <c r="V2972" t="str">
        <f t="shared" si="92"/>
        <v>Conwy Castle</v>
      </c>
      <c r="W2972" s="1" t="str">
        <f>VLOOKUP(V2972,Attractions!C:G,4,0)</f>
        <v>Castles</v>
      </c>
    </row>
    <row r="2973" spans="1:23">
      <c r="A2973" t="s">
        <v>3435</v>
      </c>
      <c r="B2973" t="s">
        <v>3167</v>
      </c>
      <c r="C2973" t="s">
        <v>3437</v>
      </c>
      <c r="D2973">
        <v>4.5999999999999996</v>
      </c>
      <c r="E2973">
        <v>7587</v>
      </c>
      <c r="F2973">
        <v>1</v>
      </c>
      <c r="G2973">
        <v>0</v>
      </c>
      <c r="H2973">
        <v>0</v>
      </c>
      <c r="I2973">
        <v>0</v>
      </c>
      <c r="J2973">
        <v>1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 t="b">
        <f t="shared" si="93"/>
        <v>0</v>
      </c>
      <c r="V2973" t="str">
        <f t="shared" si="92"/>
        <v>Big Pit National Coal Museum</v>
      </c>
      <c r="W2973" s="1" t="str">
        <f>VLOOKUP(V2973,Attractions!C:G,4,0)</f>
        <v>Speciality Museums • History Museums</v>
      </c>
    </row>
    <row r="2974" spans="1:23">
      <c r="A2974" t="s">
        <v>3435</v>
      </c>
      <c r="B2974" t="s">
        <v>3167</v>
      </c>
      <c r="C2974" t="s">
        <v>3438</v>
      </c>
      <c r="D2974">
        <v>4.7</v>
      </c>
      <c r="E2974">
        <v>5102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1</v>
      </c>
      <c r="P2974">
        <v>0</v>
      </c>
      <c r="Q2974">
        <v>0</v>
      </c>
      <c r="R2974">
        <v>0</v>
      </c>
      <c r="S2974">
        <v>0</v>
      </c>
      <c r="T2974">
        <v>0</v>
      </c>
      <c r="U2974" t="b">
        <f t="shared" si="93"/>
        <v>0</v>
      </c>
      <c r="V2974" t="str">
        <f t="shared" si="92"/>
        <v>Ffestiniog &amp; Welsh Highland Railways</v>
      </c>
      <c r="W2974" s="1" t="str">
        <f>VLOOKUP(V2974,Attractions!C:G,4,0)</f>
        <v>Scenic Railroads</v>
      </c>
    </row>
    <row r="2975" spans="1:23">
      <c r="A2975" t="s">
        <v>3435</v>
      </c>
      <c r="B2975" t="s">
        <v>3167</v>
      </c>
      <c r="C2975" t="s">
        <v>3439</v>
      </c>
      <c r="D2975">
        <v>4.7</v>
      </c>
      <c r="E2975">
        <v>3590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1</v>
      </c>
      <c r="T2975">
        <v>0</v>
      </c>
      <c r="U2975" t="b">
        <f t="shared" si="93"/>
        <v>0</v>
      </c>
      <c r="V2975" t="str">
        <f t="shared" si="92"/>
        <v>Caerphilly Castle</v>
      </c>
      <c r="W2975" s="1" t="str">
        <f>VLOOKUP(V2975,Attractions!C:G,4,0)</f>
        <v>Historic Sites • Points of Interest • Landmarks</v>
      </c>
    </row>
    <row r="2976" spans="1:23">
      <c r="A2976" t="s">
        <v>3435</v>
      </c>
      <c r="B2976" t="s">
        <v>3167</v>
      </c>
      <c r="C2976" t="s">
        <v>3440</v>
      </c>
      <c r="D2976">
        <v>4.5</v>
      </c>
      <c r="E2976">
        <v>6236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1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 t="b">
        <f t="shared" si="93"/>
        <v>0</v>
      </c>
      <c r="V2976" t="str">
        <f t="shared" si="92"/>
        <v>Cardiff Bay</v>
      </c>
      <c r="W2976" s="1" t="str">
        <f>VLOOKUP(V2976,Attractions!C:G,4,0)</f>
        <v>Piers • Boardwalks</v>
      </c>
    </row>
    <row r="2977" spans="1:23">
      <c r="A2977" t="s">
        <v>3435</v>
      </c>
      <c r="B2977" t="s">
        <v>3167</v>
      </c>
      <c r="C2977" t="s">
        <v>3441</v>
      </c>
      <c r="D2977">
        <v>4.5999999999999996</v>
      </c>
      <c r="E2977">
        <v>4374</v>
      </c>
      <c r="F2977">
        <v>1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1</v>
      </c>
      <c r="T2977">
        <v>0</v>
      </c>
      <c r="U2977" t="b">
        <f t="shared" si="93"/>
        <v>0</v>
      </c>
      <c r="V2977" t="str">
        <f t="shared" si="92"/>
        <v>Caernarfon Castle</v>
      </c>
      <c r="W2977" s="1" t="str">
        <f>VLOOKUP(V2977,Attractions!C:G,4,0)</f>
        <v>Historic Sites • Castles</v>
      </c>
    </row>
    <row r="2978" spans="1:23">
      <c r="A2978" t="s">
        <v>3435</v>
      </c>
      <c r="B2978" t="s">
        <v>3167</v>
      </c>
      <c r="C2978" t="s">
        <v>3442</v>
      </c>
      <c r="D2978">
        <v>4.7</v>
      </c>
      <c r="E2978">
        <v>5628</v>
      </c>
      <c r="F2978">
        <v>0</v>
      </c>
      <c r="G2978">
        <v>0</v>
      </c>
      <c r="H2978">
        <v>1</v>
      </c>
      <c r="I2978">
        <v>0</v>
      </c>
      <c r="J2978">
        <v>0</v>
      </c>
      <c r="K2978">
        <v>1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 t="b">
        <f t="shared" si="93"/>
        <v>0</v>
      </c>
      <c r="V2978" t="str">
        <f t="shared" si="92"/>
        <v>Folly Farm Adventure Park and Zoo</v>
      </c>
      <c r="W2978" s="1" t="str">
        <f>VLOOKUP(V2978,Attractions!C:G,4,0)</f>
        <v>Amusement • Theme Parks • Zoos</v>
      </c>
    </row>
    <row r="2979" spans="1:23">
      <c r="A2979" t="s">
        <v>3435</v>
      </c>
      <c r="B2979" t="s">
        <v>3167</v>
      </c>
      <c r="C2979" t="s">
        <v>3444</v>
      </c>
      <c r="D2979">
        <v>4.8</v>
      </c>
      <c r="E2979">
        <v>2649</v>
      </c>
      <c r="F2979">
        <v>0</v>
      </c>
      <c r="G2979">
        <v>0</v>
      </c>
      <c r="H2979">
        <v>1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 t="b">
        <f t="shared" si="93"/>
        <v>0</v>
      </c>
      <c r="V2979" t="str">
        <f t="shared" si="92"/>
        <v>Bodnant Garden</v>
      </c>
      <c r="W2979" s="1" t="str">
        <f>VLOOKUP(V2979,Attractions!C:G,4,0)</f>
        <v>Gardens</v>
      </c>
    </row>
    <row r="2980" spans="1:23">
      <c r="A2980" t="s">
        <v>3435</v>
      </c>
      <c r="B2980" t="s">
        <v>3167</v>
      </c>
      <c r="C2980" t="s">
        <v>3445</v>
      </c>
      <c r="D2980">
        <v>4.5</v>
      </c>
      <c r="E2980">
        <v>3894</v>
      </c>
      <c r="F2980">
        <v>1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1</v>
      </c>
      <c r="T2980">
        <v>0</v>
      </c>
      <c r="U2980" t="b">
        <f t="shared" si="93"/>
        <v>0</v>
      </c>
      <c r="V2980" t="str">
        <f t="shared" si="92"/>
        <v>Tenby Castle</v>
      </c>
      <c r="W2980" s="1" t="str">
        <f>VLOOKUP(V2980,Attractions!C:G,4,0)</f>
        <v>Castles</v>
      </c>
    </row>
    <row r="2981" spans="1:23">
      <c r="A2981" t="s">
        <v>3435</v>
      </c>
      <c r="B2981" t="s">
        <v>3167</v>
      </c>
      <c r="C2981" t="s">
        <v>3437</v>
      </c>
      <c r="D2981">
        <v>4.9000000000000004</v>
      </c>
      <c r="E2981">
        <v>3026</v>
      </c>
      <c r="F2981">
        <v>1</v>
      </c>
      <c r="G2981">
        <v>0</v>
      </c>
      <c r="H2981">
        <v>0</v>
      </c>
      <c r="I2981">
        <v>0</v>
      </c>
      <c r="J2981">
        <v>1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 t="b">
        <f t="shared" si="93"/>
        <v>0</v>
      </c>
      <c r="V2981" t="str">
        <f t="shared" si="92"/>
        <v>Big Pit National Coal Museum</v>
      </c>
      <c r="W2981" s="1" t="str">
        <f>VLOOKUP(V2981,Attractions!C:G,4,0)</f>
        <v>Speciality Museums • History Museums</v>
      </c>
    </row>
    <row r="2982" spans="1:23">
      <c r="A2982" t="s">
        <v>3435</v>
      </c>
      <c r="B2982" t="s">
        <v>3167</v>
      </c>
      <c r="C2982" t="s">
        <v>3446</v>
      </c>
      <c r="D2982">
        <v>4.8</v>
      </c>
      <c r="E2982">
        <v>1971</v>
      </c>
      <c r="F2982">
        <v>0</v>
      </c>
      <c r="G2982">
        <v>0</v>
      </c>
      <c r="H2982">
        <v>1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1</v>
      </c>
      <c r="R2982">
        <v>0</v>
      </c>
      <c r="S2982">
        <v>0</v>
      </c>
      <c r="T2982">
        <v>0</v>
      </c>
      <c r="U2982" t="b">
        <f t="shared" si="93"/>
        <v>0</v>
      </c>
      <c r="V2982" t="str">
        <f t="shared" si="92"/>
        <v>Barafundle Bay</v>
      </c>
      <c r="W2982" s="1" t="str">
        <f>VLOOKUP(V2982,Attractions!C:G,4,0)</f>
        <v>Beaches</v>
      </c>
    </row>
    <row r="2983" spans="1:23">
      <c r="A2983" t="s">
        <v>3435</v>
      </c>
      <c r="B2983" t="s">
        <v>3167</v>
      </c>
      <c r="C2983" t="s">
        <v>3447</v>
      </c>
      <c r="D2983">
        <v>4.7</v>
      </c>
      <c r="E2983">
        <v>1790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1</v>
      </c>
      <c r="T2983">
        <v>0</v>
      </c>
      <c r="U2983" t="b">
        <f t="shared" si="93"/>
        <v>0</v>
      </c>
      <c r="V2983" t="str">
        <f t="shared" si="92"/>
        <v>Pontcysyllte Aqueduct</v>
      </c>
      <c r="W2983" s="1" t="str">
        <f>VLOOKUP(V2983,Attractions!C:G,4,0)</f>
        <v>Points of Interest • Landmarks</v>
      </c>
    </row>
    <row r="2984" spans="1:23">
      <c r="A2984" t="s">
        <v>3435</v>
      </c>
      <c r="B2984" t="s">
        <v>3167</v>
      </c>
      <c r="C2984" t="s">
        <v>3448</v>
      </c>
      <c r="D2984">
        <v>4.8</v>
      </c>
      <c r="E2984">
        <v>2803</v>
      </c>
      <c r="F2984">
        <v>0</v>
      </c>
      <c r="G2984">
        <v>0</v>
      </c>
      <c r="H2984">
        <v>1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1</v>
      </c>
      <c r="S2984">
        <v>0</v>
      </c>
      <c r="T2984">
        <v>0</v>
      </c>
      <c r="U2984" t="b">
        <f t="shared" si="93"/>
        <v>0</v>
      </c>
      <c r="V2984" t="str">
        <f t="shared" si="92"/>
        <v>Mount Snowdon</v>
      </c>
      <c r="W2984" s="1" t="str">
        <f>VLOOKUP(V2984,Attractions!C:G,4,0)</f>
        <v>Mountains</v>
      </c>
    </row>
    <row r="2985" spans="1:23">
      <c r="A2985" t="s">
        <v>3435</v>
      </c>
      <c r="B2985" t="s">
        <v>3167</v>
      </c>
      <c r="C2985" t="s">
        <v>3449</v>
      </c>
      <c r="D2985">
        <v>4.5999999999999996</v>
      </c>
      <c r="E2985">
        <v>1458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1</v>
      </c>
      <c r="M2985">
        <v>0</v>
      </c>
      <c r="N2985">
        <v>0</v>
      </c>
      <c r="O2985">
        <v>1</v>
      </c>
      <c r="P2985">
        <v>0</v>
      </c>
      <c r="Q2985">
        <v>0</v>
      </c>
      <c r="R2985">
        <v>0</v>
      </c>
      <c r="S2985">
        <v>1</v>
      </c>
      <c r="T2985">
        <v>0</v>
      </c>
      <c r="U2985" t="b">
        <f t="shared" si="93"/>
        <v>0</v>
      </c>
      <c r="V2985" t="str">
        <f t="shared" si="92"/>
        <v>South Stack Lighthouse</v>
      </c>
      <c r="W2985" s="1" t="str">
        <f>VLOOKUP(V2985,Attractions!C:G,4,0)</f>
        <v>Lighthouses • Observation Decks • Towers</v>
      </c>
    </row>
    <row r="2986" spans="1:23">
      <c r="A2986" t="s">
        <v>3435</v>
      </c>
      <c r="B2986" t="s">
        <v>3167</v>
      </c>
      <c r="C2986" t="s">
        <v>3451</v>
      </c>
      <c r="D2986">
        <v>4.5</v>
      </c>
      <c r="E2986">
        <v>1788</v>
      </c>
      <c r="F2986">
        <v>1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1</v>
      </c>
      <c r="T2986">
        <v>0</v>
      </c>
      <c r="U2986" t="b">
        <f t="shared" si="93"/>
        <v>0</v>
      </c>
      <c r="V2986" t="str">
        <f t="shared" si="92"/>
        <v>Powis Castle and Garden</v>
      </c>
      <c r="W2986" s="1" t="str">
        <f>VLOOKUP(V2986,Attractions!C:G,4,0)</f>
        <v>Castles</v>
      </c>
    </row>
    <row r="2987" spans="1:23">
      <c r="A2987" t="s">
        <v>3435</v>
      </c>
      <c r="B2987" t="s">
        <v>3167</v>
      </c>
      <c r="C2987" t="s">
        <v>3452</v>
      </c>
      <c r="D2987">
        <v>4.5</v>
      </c>
      <c r="E2987">
        <v>2753</v>
      </c>
      <c r="F2987">
        <v>0</v>
      </c>
      <c r="G2987">
        <v>0</v>
      </c>
      <c r="H2987">
        <v>1</v>
      </c>
      <c r="I2987">
        <v>1</v>
      </c>
      <c r="J2987">
        <v>1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 t="b">
        <f t="shared" si="93"/>
        <v>0</v>
      </c>
      <c r="V2987" t="str">
        <f t="shared" si="92"/>
        <v>National Museum Cardiff</v>
      </c>
      <c r="W2987" s="1" t="str">
        <f>VLOOKUP(V2987,Attractions!C:G,4,0)</f>
        <v>Art Galleries • Natural History Museums</v>
      </c>
    </row>
    <row r="2988" spans="1:23">
      <c r="A2988" t="s">
        <v>3435</v>
      </c>
      <c r="B2988" t="s">
        <v>3167</v>
      </c>
      <c r="C2988" t="s">
        <v>3454</v>
      </c>
      <c r="D2988">
        <v>4.5999999999999996</v>
      </c>
      <c r="E2988">
        <v>2795</v>
      </c>
      <c r="F2988">
        <v>0</v>
      </c>
      <c r="G2988">
        <v>0</v>
      </c>
      <c r="H2988">
        <v>0</v>
      </c>
      <c r="I2988">
        <v>1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 t="b">
        <f t="shared" si="93"/>
        <v>0</v>
      </c>
      <c r="V2988" t="str">
        <f t="shared" si="92"/>
        <v>Wales Millennium Centre</v>
      </c>
      <c r="W2988" s="1" t="str">
        <f>VLOOKUP(V2988,Attractions!C:G,4,0)</f>
        <v>Theaters</v>
      </c>
    </row>
    <row r="2989" spans="1:23">
      <c r="A2989" t="s">
        <v>3435</v>
      </c>
      <c r="B2989" t="s">
        <v>3167</v>
      </c>
      <c r="C2989" t="s">
        <v>3455</v>
      </c>
      <c r="D2989">
        <v>4.7</v>
      </c>
      <c r="E2989">
        <v>729</v>
      </c>
      <c r="F2989">
        <v>0</v>
      </c>
      <c r="G2989">
        <v>0</v>
      </c>
      <c r="H2989">
        <v>1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 t="b">
        <f t="shared" si="93"/>
        <v>0</v>
      </c>
      <c r="V2989" t="str">
        <f t="shared" si="92"/>
        <v>Skomer Island</v>
      </c>
      <c r="W2989" s="1" t="str">
        <f>VLOOKUP(V2989,Attractions!C:G,4,0)</f>
        <v>Islands</v>
      </c>
    </row>
    <row r="2990" spans="1:23">
      <c r="A2990" t="s">
        <v>3435</v>
      </c>
      <c r="B2990" t="s">
        <v>3167</v>
      </c>
      <c r="C2990" t="s">
        <v>3456</v>
      </c>
      <c r="D2990">
        <v>4.8</v>
      </c>
      <c r="E2990">
        <v>1030</v>
      </c>
      <c r="F2990">
        <v>0</v>
      </c>
      <c r="G2990">
        <v>0</v>
      </c>
      <c r="H2990">
        <v>1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1</v>
      </c>
      <c r="S2990">
        <v>0</v>
      </c>
      <c r="T2990">
        <v>0</v>
      </c>
      <c r="U2990" t="b">
        <f t="shared" si="93"/>
        <v>0</v>
      </c>
      <c r="V2990" t="str">
        <f t="shared" si="92"/>
        <v>Pen y Fan</v>
      </c>
      <c r="W2990" s="1" t="str">
        <f>VLOOKUP(V2990,Attractions!C:G,4,0)</f>
        <v>Mountains</v>
      </c>
    </row>
    <row r="2991" spans="1:23">
      <c r="A2991" t="s">
        <v>3435</v>
      </c>
      <c r="B2991" t="s">
        <v>3167</v>
      </c>
      <c r="C2991" t="s">
        <v>3457</v>
      </c>
      <c r="D2991">
        <v>4.9000000000000004</v>
      </c>
      <c r="E2991">
        <v>2106</v>
      </c>
      <c r="F2991">
        <v>0</v>
      </c>
      <c r="G2991">
        <v>0</v>
      </c>
      <c r="H2991">
        <v>1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1</v>
      </c>
      <c r="T2991">
        <v>0</v>
      </c>
      <c r="U2991" t="b">
        <f t="shared" si="93"/>
        <v>0</v>
      </c>
      <c r="V2991" t="str">
        <f t="shared" si="92"/>
        <v>Blue Lagoon (Abereiddy)</v>
      </c>
      <c r="W2991" s="1" t="str">
        <f>VLOOKUP(V2991,Attractions!C:G,4,0)</f>
        <v>Points of Interest • Landmarks • Geologic Formations</v>
      </c>
    </row>
    <row r="2992" spans="1:23">
      <c r="A2992" t="s">
        <v>3435</v>
      </c>
      <c r="B2992" t="s">
        <v>3167</v>
      </c>
      <c r="C2992" t="s">
        <v>3458</v>
      </c>
      <c r="D2992">
        <v>4.8</v>
      </c>
      <c r="E2992">
        <v>1189</v>
      </c>
      <c r="F2992">
        <v>0</v>
      </c>
      <c r="G2992">
        <v>0</v>
      </c>
      <c r="H2992">
        <v>1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1</v>
      </c>
      <c r="R2992">
        <v>0</v>
      </c>
      <c r="S2992">
        <v>0</v>
      </c>
      <c r="T2992">
        <v>0</v>
      </c>
      <c r="U2992" t="b">
        <f t="shared" si="93"/>
        <v>0</v>
      </c>
      <c r="V2992" t="str">
        <f t="shared" si="92"/>
        <v>Barafundle Bay Beach</v>
      </c>
      <c r="W2992" s="1" t="str">
        <f>VLOOKUP(V2992,Attractions!C:G,4,0)</f>
        <v>Beaches</v>
      </c>
    </row>
    <row r="2993" spans="1:23">
      <c r="A2993" t="s">
        <v>3435</v>
      </c>
      <c r="B2993" t="s">
        <v>3167</v>
      </c>
      <c r="C2993" t="s">
        <v>3459</v>
      </c>
      <c r="D2993">
        <v>4.5</v>
      </c>
      <c r="E2993">
        <v>1619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1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 t="b">
        <f t="shared" si="93"/>
        <v>0</v>
      </c>
      <c r="V2993" t="str">
        <f t="shared" si="92"/>
        <v>Oakwood Theme Park</v>
      </c>
      <c r="W2993" s="1" t="str">
        <f>VLOOKUP(V2993,Attractions!C:G,4,0)</f>
        <v>Amusement • Theme Parks</v>
      </c>
    </row>
    <row r="2994" spans="1:23">
      <c r="A2994" t="s">
        <v>3435</v>
      </c>
      <c r="B2994" t="s">
        <v>3167</v>
      </c>
      <c r="C2994" t="s">
        <v>3460</v>
      </c>
      <c r="D2994">
        <v>4.4000000000000004</v>
      </c>
      <c r="E2994">
        <v>2216</v>
      </c>
      <c r="F2994">
        <v>1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1</v>
      </c>
      <c r="T2994">
        <v>0</v>
      </c>
      <c r="U2994" t="b">
        <f t="shared" si="93"/>
        <v>0</v>
      </c>
      <c r="V2994" t="str">
        <f t="shared" si="92"/>
        <v>Cardiff Castle</v>
      </c>
      <c r="W2994" s="1" t="str">
        <f>VLOOKUP(V2994,Attractions!C:G,4,0)</f>
        <v>Points of Interest • Landmarks • Castles</v>
      </c>
    </row>
    <row r="2995" spans="1:23">
      <c r="A2995" t="s">
        <v>3435</v>
      </c>
      <c r="B2995" t="s">
        <v>3167</v>
      </c>
      <c r="C2995" t="s">
        <v>3461</v>
      </c>
      <c r="D2995">
        <v>4.7</v>
      </c>
      <c r="E2995">
        <v>677</v>
      </c>
      <c r="F2995">
        <v>0</v>
      </c>
      <c r="G2995">
        <v>0</v>
      </c>
      <c r="H2995">
        <v>1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 t="b">
        <f t="shared" si="93"/>
        <v>0</v>
      </c>
      <c r="V2995" t="str">
        <f t="shared" si="92"/>
        <v>Pistyll Rhaeadr</v>
      </c>
      <c r="W2995" s="1" t="str">
        <f>VLOOKUP(V2995,Attractions!C:G,4,0)</f>
        <v>Waterfalls</v>
      </c>
    </row>
    <row r="2996" spans="1:23">
      <c r="A2996" t="s">
        <v>3435</v>
      </c>
      <c r="B2996" t="s">
        <v>3167</v>
      </c>
      <c r="C2996" t="s">
        <v>3462</v>
      </c>
      <c r="D2996">
        <v>4.5999999999999996</v>
      </c>
      <c r="E2996">
        <v>4302</v>
      </c>
      <c r="F2996">
        <v>0</v>
      </c>
      <c r="G2996">
        <v>0</v>
      </c>
      <c r="H2996">
        <v>1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 t="b">
        <f t="shared" si="93"/>
        <v>0</v>
      </c>
      <c r="V2996" t="str">
        <f t="shared" si="92"/>
        <v>Llandudno Promenade</v>
      </c>
      <c r="W2996" s="1" t="str">
        <f>VLOOKUP(V2996,Attractions!C:G,4,0)</f>
        <v>Scenic Walking Areas</v>
      </c>
    </row>
    <row r="2997" spans="1:23">
      <c r="A2997" t="s">
        <v>3435</v>
      </c>
      <c r="B2997" t="s">
        <v>3167</v>
      </c>
      <c r="C2997" t="s">
        <v>3463</v>
      </c>
      <c r="D2997">
        <v>4.5999999999999996</v>
      </c>
      <c r="E2997">
        <v>2987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0</v>
      </c>
      <c r="T2997">
        <v>0</v>
      </c>
      <c r="U2997" t="b">
        <f t="shared" si="93"/>
        <v>0</v>
      </c>
      <c r="V2997" t="str">
        <f t="shared" si="92"/>
        <v>Great Orme Tramway</v>
      </c>
      <c r="W2997" s="1" t="str">
        <f>VLOOKUP(V2997,Attractions!C:G,4,0)</f>
        <v>Scenic Railroads</v>
      </c>
    </row>
    <row r="2998" spans="1:23">
      <c r="A2998" t="s">
        <v>3435</v>
      </c>
      <c r="B2998" t="s">
        <v>3167</v>
      </c>
      <c r="C2998" t="s">
        <v>3464</v>
      </c>
      <c r="D2998">
        <v>4.4000000000000004</v>
      </c>
      <c r="E2998">
        <v>1958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1</v>
      </c>
      <c r="T2998">
        <v>0</v>
      </c>
      <c r="U2998" t="b">
        <f t="shared" si="93"/>
        <v>0</v>
      </c>
      <c r="V2998" t="str">
        <f t="shared" si="92"/>
        <v>Caerleon Roman Fortress and Baths</v>
      </c>
      <c r="W2998" s="1" t="str">
        <f>VLOOKUP(V2998,Attractions!C:G,4,0)</f>
        <v>Historic Sites • Castles</v>
      </c>
    </row>
    <row r="2999" spans="1:23">
      <c r="A2999" t="s">
        <v>3435</v>
      </c>
      <c r="B2999" t="s">
        <v>3167</v>
      </c>
      <c r="C2999" t="s">
        <v>3465</v>
      </c>
      <c r="D2999">
        <v>4.5</v>
      </c>
      <c r="E2999">
        <v>2293</v>
      </c>
      <c r="F2999">
        <v>1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1</v>
      </c>
      <c r="T2999">
        <v>0</v>
      </c>
      <c r="U2999" t="b">
        <f t="shared" si="93"/>
        <v>0</v>
      </c>
      <c r="V2999" t="str">
        <f t="shared" si="92"/>
        <v>Chirk Castle</v>
      </c>
      <c r="W2999" s="1" t="str">
        <f>VLOOKUP(V2999,Attractions!C:G,4,0)</f>
        <v>Points of Interest • Landmarks • Castles</v>
      </c>
    </row>
    <row r="3000" spans="1:23">
      <c r="A3000" t="s">
        <v>3435</v>
      </c>
      <c r="B3000" t="s">
        <v>3167</v>
      </c>
      <c r="C3000" t="s">
        <v>3466</v>
      </c>
      <c r="D3000">
        <v>4.5</v>
      </c>
      <c r="E3000">
        <v>2006</v>
      </c>
      <c r="F3000">
        <v>1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1</v>
      </c>
      <c r="T3000">
        <v>0</v>
      </c>
      <c r="U3000" t="b">
        <f t="shared" si="93"/>
        <v>0</v>
      </c>
      <c r="V3000" t="str">
        <f t="shared" si="92"/>
        <v>Raglan Castle</v>
      </c>
      <c r="W3000" s="1" t="str">
        <f>VLOOKUP(V3000,Attractions!C:G,4,0)</f>
        <v>Castles</v>
      </c>
    </row>
    <row r="3001" spans="1:23">
      <c r="A3001" t="s">
        <v>3435</v>
      </c>
      <c r="B3001" t="s">
        <v>3167</v>
      </c>
      <c r="C3001" t="s">
        <v>3467</v>
      </c>
      <c r="D3001">
        <v>4.7</v>
      </c>
      <c r="E3001">
        <v>7578</v>
      </c>
      <c r="F3001">
        <v>0</v>
      </c>
      <c r="G3001">
        <v>0</v>
      </c>
      <c r="H3001">
        <v>1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1</v>
      </c>
      <c r="T3001">
        <v>0</v>
      </c>
      <c r="U3001" t="b">
        <f t="shared" si="93"/>
        <v>0</v>
      </c>
      <c r="V3001" t="str">
        <f t="shared" si="92"/>
        <v>Great Orme</v>
      </c>
      <c r="W3001" s="1" t="str">
        <f>VLOOKUP(V3001,Attractions!C:G,4,0)</f>
        <v>Points of Interest • Landmarks • Geologic Formations</v>
      </c>
    </row>
    <row r="3002" spans="1:23">
      <c r="A3002" t="s">
        <v>129</v>
      </c>
      <c r="B3002" t="s">
        <v>3596</v>
      </c>
      <c r="C3002" t="s">
        <v>3468</v>
      </c>
      <c r="D3002">
        <v>4.7</v>
      </c>
      <c r="E3002">
        <v>55940</v>
      </c>
      <c r="F3002">
        <v>1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1</v>
      </c>
      <c r="T3002">
        <v>1</v>
      </c>
      <c r="U3002" t="b">
        <f t="shared" si="93"/>
        <v>0</v>
      </c>
      <c r="V3002" t="str">
        <f t="shared" si="92"/>
        <v>Old Town Square</v>
      </c>
      <c r="W3002" s="1" t="str">
        <f>VLOOKUP(V3002,Attractions!C:G,4,0)</f>
        <v>Points of Interest • Landmarks • Historic Walking Areas</v>
      </c>
    </row>
    <row r="3003" spans="1:23">
      <c r="A3003" t="s">
        <v>129</v>
      </c>
      <c r="B3003" t="s">
        <v>3596</v>
      </c>
      <c r="C3003" t="s">
        <v>3469</v>
      </c>
      <c r="D3003">
        <v>4.4000000000000004</v>
      </c>
      <c r="E3003">
        <v>37487</v>
      </c>
      <c r="F3003">
        <v>1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1</v>
      </c>
      <c r="T3003">
        <v>1</v>
      </c>
      <c r="U3003" t="b">
        <f t="shared" si="93"/>
        <v>0</v>
      </c>
      <c r="V3003" t="str">
        <f t="shared" si="92"/>
        <v>Prague Castle</v>
      </c>
      <c r="W3003" s="1" t="str">
        <f>VLOOKUP(V3003,Attractions!C:G,4,0)</f>
        <v>Castles</v>
      </c>
    </row>
    <row r="3004" spans="1:23">
      <c r="A3004" t="s">
        <v>129</v>
      </c>
      <c r="B3004" t="s">
        <v>3596</v>
      </c>
      <c r="C3004" t="s">
        <v>3470</v>
      </c>
      <c r="D3004">
        <v>4.5999999999999996</v>
      </c>
      <c r="E3004">
        <v>73334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1</v>
      </c>
      <c r="T3004">
        <v>1</v>
      </c>
      <c r="U3004" t="b">
        <f t="shared" si="93"/>
        <v>0</v>
      </c>
      <c r="V3004" t="str">
        <f t="shared" si="92"/>
        <v>Charles Bridge</v>
      </c>
      <c r="W3004" s="1" t="str">
        <f>VLOOKUP(V3004,Attractions!C:G,4,0)</f>
        <v>Bridges</v>
      </c>
    </row>
    <row r="3005" spans="1:23">
      <c r="A3005" t="s">
        <v>129</v>
      </c>
      <c r="B3005" t="s">
        <v>3596</v>
      </c>
      <c r="C3005" t="s">
        <v>3471</v>
      </c>
      <c r="D3005">
        <v>4.7</v>
      </c>
      <c r="E3005">
        <v>23877</v>
      </c>
      <c r="F3005">
        <v>0</v>
      </c>
      <c r="G3005">
        <v>1</v>
      </c>
      <c r="H3005">
        <v>0</v>
      </c>
      <c r="I3005">
        <v>1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1</v>
      </c>
      <c r="U3005" t="b">
        <f t="shared" si="93"/>
        <v>0</v>
      </c>
      <c r="V3005" t="str">
        <f t="shared" si="92"/>
        <v>St. Vitus Cathedral</v>
      </c>
      <c r="W3005" s="1" t="str">
        <f>VLOOKUP(V3005,Attractions!C:G,4,0)</f>
        <v>Architectural Buildings • Religious Sites</v>
      </c>
    </row>
    <row r="3006" spans="1:23">
      <c r="A3006" t="s">
        <v>129</v>
      </c>
      <c r="B3006" t="s">
        <v>3596</v>
      </c>
      <c r="C3006" t="s">
        <v>3472</v>
      </c>
      <c r="D3006">
        <v>4.7</v>
      </c>
      <c r="E3006">
        <v>10857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1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 t="b">
        <f t="shared" si="93"/>
        <v>0</v>
      </c>
      <c r="V3006" t="str">
        <f t="shared" si="92"/>
        <v>Prague Zoo</v>
      </c>
      <c r="W3006" s="1" t="str">
        <f>VLOOKUP(V3006,Attractions!C:G,4,0)</f>
        <v>Zoos</v>
      </c>
    </row>
    <row r="3007" spans="1:23">
      <c r="A3007" t="s">
        <v>129</v>
      </c>
      <c r="B3007" t="s">
        <v>3596</v>
      </c>
      <c r="C3007" t="s">
        <v>3473</v>
      </c>
      <c r="D3007">
        <v>4.4000000000000004</v>
      </c>
      <c r="E3007">
        <v>27528</v>
      </c>
      <c r="F3007">
        <v>1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1</v>
      </c>
      <c r="T3007">
        <v>1</v>
      </c>
      <c r="U3007" t="b">
        <f t="shared" si="93"/>
        <v>0</v>
      </c>
      <c r="V3007" t="str">
        <f t="shared" si="92"/>
        <v>Prague Astronomical Clock</v>
      </c>
      <c r="W3007" s="1" t="str">
        <f>VLOOKUP(V3007,Attractions!C:G,4,0)</f>
        <v>Historic Sites • Points of Interest • Landmarks</v>
      </c>
    </row>
    <row r="3008" spans="1:23">
      <c r="A3008" t="s">
        <v>129</v>
      </c>
      <c r="B3008" t="s">
        <v>3596</v>
      </c>
      <c r="C3008" t="s">
        <v>3474</v>
      </c>
      <c r="D3008">
        <v>4.4000000000000004</v>
      </c>
      <c r="E3008">
        <v>3981</v>
      </c>
      <c r="F3008">
        <v>1</v>
      </c>
      <c r="G3008">
        <v>0</v>
      </c>
      <c r="H3008">
        <v>0</v>
      </c>
      <c r="I3008">
        <v>1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1</v>
      </c>
      <c r="T3008">
        <v>0</v>
      </c>
      <c r="U3008" t="b">
        <f t="shared" si="93"/>
        <v>0</v>
      </c>
      <c r="V3008" t="str">
        <f t="shared" si="92"/>
        <v>Franz Kafka Rotating Head</v>
      </c>
      <c r="W3008" s="1" t="str">
        <f>VLOOKUP(V3008,Attractions!C:G,4,0)</f>
        <v>Points of Interest • Landmarks • Monuments • Statues</v>
      </c>
    </row>
    <row r="3009" spans="1:23">
      <c r="A3009" t="s">
        <v>129</v>
      </c>
      <c r="B3009" t="s">
        <v>3596</v>
      </c>
      <c r="C3009" t="s">
        <v>3475</v>
      </c>
      <c r="D3009">
        <v>4.9000000000000004</v>
      </c>
      <c r="E3009">
        <v>2622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1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 t="b">
        <f t="shared" si="93"/>
        <v>0</v>
      </c>
      <c r="V3009" t="str">
        <f t="shared" si="92"/>
        <v>THRILL PARK - Prague's Horror Theme Park</v>
      </c>
      <c r="W3009" s="1" t="str">
        <f>VLOOKUP(V3009,Attractions!C:G,4,0)</f>
        <v>Amusement • Theme Parks • Game • Entertainment Centers</v>
      </c>
    </row>
    <row r="3010" spans="1:23">
      <c r="A3010" t="s">
        <v>129</v>
      </c>
      <c r="B3010" t="s">
        <v>3596</v>
      </c>
      <c r="C3010" t="s">
        <v>3477</v>
      </c>
      <c r="D3010">
        <v>4.3</v>
      </c>
      <c r="E3010">
        <v>8869</v>
      </c>
      <c r="F3010">
        <v>0</v>
      </c>
      <c r="G3010">
        <v>0</v>
      </c>
      <c r="H3010">
        <v>1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1</v>
      </c>
      <c r="T3010">
        <v>0</v>
      </c>
      <c r="U3010" t="b">
        <f t="shared" si="93"/>
        <v>0</v>
      </c>
      <c r="V3010" t="str">
        <f t="shared" ref="V3010:V3073" si="94">C3010</f>
        <v>Petrin Hill</v>
      </c>
      <c r="W3010" s="1" t="str">
        <f>VLOOKUP(V3010,Attractions!C:G,4,0)</f>
        <v>Lookouts</v>
      </c>
    </row>
    <row r="3011" spans="1:23">
      <c r="A3011" t="s">
        <v>129</v>
      </c>
      <c r="B3011" t="s">
        <v>3596</v>
      </c>
      <c r="C3011" t="s">
        <v>3478</v>
      </c>
      <c r="D3011">
        <v>4.5</v>
      </c>
      <c r="E3011">
        <v>4726</v>
      </c>
      <c r="F3011">
        <v>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 t="b">
        <f t="shared" ref="U3011:U3074" si="95">IF(AND(F3011=0,G3011=0,H3011=0,I3011=0,J3011=0,L3011=0,M3011=0,N3011=0,O3011=0,P3011=0,Q3011=0,R3011=0,S3011=0,K3011=0),TRUE,FALSE)</f>
        <v>0</v>
      </c>
      <c r="V3011" t="str">
        <f t="shared" si="94"/>
        <v>Jewish Quarter (Josefov)</v>
      </c>
      <c r="W3011" s="1" t="str">
        <f>VLOOKUP(V3011,Attractions!C:G,4,0)</f>
        <v>Religious Sites</v>
      </c>
    </row>
    <row r="3012" spans="1:23">
      <c r="A3012" t="s">
        <v>129</v>
      </c>
      <c r="B3012" t="s">
        <v>3596</v>
      </c>
      <c r="C3012" t="s">
        <v>3479</v>
      </c>
      <c r="D3012">
        <v>4.5999999999999996</v>
      </c>
      <c r="E3012">
        <v>5077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 t="b">
        <f t="shared" si="95"/>
        <v>0</v>
      </c>
      <c r="V3012" t="str">
        <f t="shared" si="94"/>
        <v>Lesser Town (Mala Strana)</v>
      </c>
      <c r="W3012" s="1" t="str">
        <f>VLOOKUP(V3012,Attractions!C:G,4,0)</f>
        <v>Neighborhoods</v>
      </c>
    </row>
    <row r="3013" spans="1:23">
      <c r="A3013" t="s">
        <v>129</v>
      </c>
      <c r="B3013" t="s">
        <v>3596</v>
      </c>
      <c r="C3013" t="s">
        <v>3480</v>
      </c>
      <c r="D3013">
        <v>4.5999999999999996</v>
      </c>
      <c r="E3013">
        <v>1268</v>
      </c>
      <c r="F3013">
        <v>0</v>
      </c>
      <c r="G3013">
        <v>0</v>
      </c>
      <c r="H3013">
        <v>0</v>
      </c>
      <c r="I3013">
        <v>1</v>
      </c>
      <c r="J3013">
        <v>1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 t="b">
        <f t="shared" si="95"/>
        <v>0</v>
      </c>
      <c r="V3013" t="str">
        <f t="shared" si="94"/>
        <v>Museum of Illusions Prague</v>
      </c>
      <c r="W3013" s="1" t="str">
        <f>VLOOKUP(V3013,Attractions!C:G,4,0)</f>
        <v>Speciality Museums • Art Museums</v>
      </c>
    </row>
    <row r="3014" spans="1:23">
      <c r="A3014" t="s">
        <v>129</v>
      </c>
      <c r="B3014" t="s">
        <v>3596</v>
      </c>
      <c r="C3014" t="s">
        <v>3481</v>
      </c>
      <c r="D3014">
        <v>4.5999999999999996</v>
      </c>
      <c r="E3014">
        <v>3179</v>
      </c>
      <c r="F3014">
        <v>1</v>
      </c>
      <c r="G3014">
        <v>0</v>
      </c>
      <c r="H3014">
        <v>0</v>
      </c>
      <c r="I3014">
        <v>0</v>
      </c>
      <c r="J3014">
        <v>1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 t="b">
        <f t="shared" si="95"/>
        <v>0</v>
      </c>
      <c r="V3014" t="str">
        <f t="shared" si="94"/>
        <v>Lobkowicz Palace</v>
      </c>
      <c r="W3014" s="1" t="str">
        <f>VLOOKUP(V3014,Attractions!C:G,4,0)</f>
        <v>Speciality Museums • Historic Sites</v>
      </c>
    </row>
    <row r="3015" spans="1:23">
      <c r="A3015" t="s">
        <v>129</v>
      </c>
      <c r="B3015" t="s">
        <v>3596</v>
      </c>
      <c r="C3015" t="s">
        <v>3482</v>
      </c>
      <c r="D3015">
        <v>4.5</v>
      </c>
      <c r="E3015">
        <v>1619</v>
      </c>
      <c r="F3015">
        <v>0</v>
      </c>
      <c r="G3015">
        <v>0</v>
      </c>
      <c r="H3015">
        <v>0</v>
      </c>
      <c r="I3015">
        <v>0</v>
      </c>
      <c r="J3015">
        <v>1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1</v>
      </c>
      <c r="Q3015">
        <v>0</v>
      </c>
      <c r="R3015">
        <v>0</v>
      </c>
      <c r="S3015">
        <v>0</v>
      </c>
      <c r="T3015">
        <v>0</v>
      </c>
      <c r="U3015" t="b">
        <f t="shared" si="95"/>
        <v>0</v>
      </c>
      <c r="V3015" t="str">
        <f t="shared" si="94"/>
        <v>Museum of Fantastic Illusions</v>
      </c>
      <c r="W3015" s="1" t="str">
        <f>VLOOKUP(V3015,Attractions!C:G,4,0)</f>
        <v>Speciality Museums • Science Museums</v>
      </c>
    </row>
    <row r="3016" spans="1:23">
      <c r="A3016" t="s">
        <v>129</v>
      </c>
      <c r="B3016" t="s">
        <v>3596</v>
      </c>
      <c r="C3016" t="s">
        <v>3483</v>
      </c>
      <c r="D3016">
        <v>4.5</v>
      </c>
      <c r="E3016">
        <v>4564</v>
      </c>
      <c r="F3016">
        <v>0</v>
      </c>
      <c r="G3016">
        <v>0</v>
      </c>
      <c r="H3016">
        <v>0</v>
      </c>
      <c r="I3016">
        <v>1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 t="b">
        <f t="shared" si="95"/>
        <v>0</v>
      </c>
      <c r="V3016" t="str">
        <f t="shared" si="94"/>
        <v>Municipal House</v>
      </c>
      <c r="W3016" s="1" t="str">
        <f>VLOOKUP(V3016,Attractions!C:G,4,0)</f>
        <v>Architectural Buildings • Theaters</v>
      </c>
    </row>
    <row r="3017" spans="1:23">
      <c r="A3017" t="s">
        <v>129</v>
      </c>
      <c r="B3017" t="s">
        <v>3596</v>
      </c>
      <c r="C3017" t="s">
        <v>3484</v>
      </c>
      <c r="D3017">
        <v>4.5</v>
      </c>
      <c r="E3017">
        <v>1047</v>
      </c>
      <c r="F3017">
        <v>0</v>
      </c>
      <c r="G3017">
        <v>0</v>
      </c>
      <c r="H3017">
        <v>0</v>
      </c>
      <c r="I3017">
        <v>0</v>
      </c>
      <c r="J3017">
        <v>1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 t="b">
        <f t="shared" si="95"/>
        <v>0</v>
      </c>
      <c r="V3017" t="str">
        <f t="shared" si="94"/>
        <v>Speculum Alchemiae (Alchemy Museum)</v>
      </c>
      <c r="W3017" s="1" t="str">
        <f>VLOOKUP(V3017,Attractions!C:G,4,0)</f>
        <v>Speciality Museums</v>
      </c>
    </row>
    <row r="3018" spans="1:23">
      <c r="A3018" t="s">
        <v>129</v>
      </c>
      <c r="B3018" t="s">
        <v>3596</v>
      </c>
      <c r="C3018" t="s">
        <v>3485</v>
      </c>
      <c r="D3018">
        <v>3.6</v>
      </c>
      <c r="E3018">
        <v>1406</v>
      </c>
      <c r="F3018">
        <v>0</v>
      </c>
      <c r="G3018">
        <v>0</v>
      </c>
      <c r="H3018">
        <v>0</v>
      </c>
      <c r="I3018">
        <v>0</v>
      </c>
      <c r="J3018">
        <v>1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 t="b">
        <f t="shared" si="95"/>
        <v>0</v>
      </c>
      <c r="V3018" t="str">
        <f t="shared" si="94"/>
        <v>Sex Machines Museum</v>
      </c>
      <c r="W3018" s="1" t="str">
        <f>VLOOKUP(V3018,Attractions!C:G,4,0)</f>
        <v>Speciality Museums</v>
      </c>
    </row>
    <row r="3019" spans="1:23">
      <c r="A3019" t="s">
        <v>129</v>
      </c>
      <c r="B3019" t="s">
        <v>3596</v>
      </c>
      <c r="C3019" t="s">
        <v>3486</v>
      </c>
      <c r="D3019">
        <v>4.5</v>
      </c>
      <c r="E3019">
        <v>1520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 t="b">
        <f t="shared" si="95"/>
        <v>0</v>
      </c>
      <c r="V3019" t="str">
        <f t="shared" si="94"/>
        <v>Letna Park</v>
      </c>
      <c r="W3019" s="1" t="str">
        <f>VLOOKUP(V3019,Attractions!C:G,4,0)</f>
        <v>Parks</v>
      </c>
    </row>
    <row r="3020" spans="1:23">
      <c r="A3020" t="s">
        <v>129</v>
      </c>
      <c r="B3020" t="s">
        <v>3596</v>
      </c>
      <c r="C3020" t="s">
        <v>3487</v>
      </c>
      <c r="D3020">
        <v>4.5</v>
      </c>
      <c r="E3020">
        <v>4418</v>
      </c>
      <c r="F3020">
        <v>0</v>
      </c>
      <c r="G3020">
        <v>1</v>
      </c>
      <c r="H3020">
        <v>0</v>
      </c>
      <c r="I3020">
        <v>1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1</v>
      </c>
      <c r="T3020">
        <v>0</v>
      </c>
      <c r="U3020" t="b">
        <f t="shared" si="95"/>
        <v>0</v>
      </c>
      <c r="V3020" t="str">
        <f t="shared" si="94"/>
        <v>St. Nicholas Church (Old Town Square)</v>
      </c>
      <c r="W3020" s="1" t="str">
        <f>VLOOKUP(V3020,Attractions!C:G,4,0)</f>
        <v>Architectural Buildings • Churches • Cathedrals</v>
      </c>
    </row>
    <row r="3021" spans="1:23">
      <c r="A3021" t="s">
        <v>129</v>
      </c>
      <c r="B3021" t="s">
        <v>3596</v>
      </c>
      <c r="C3021" t="s">
        <v>3488</v>
      </c>
      <c r="D3021">
        <v>4.5</v>
      </c>
      <c r="E3021">
        <v>1306</v>
      </c>
      <c r="F3021">
        <v>0</v>
      </c>
      <c r="G3021">
        <v>0</v>
      </c>
      <c r="H3021">
        <v>0</v>
      </c>
      <c r="I3021">
        <v>0</v>
      </c>
      <c r="J3021">
        <v>1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1</v>
      </c>
      <c r="Q3021">
        <v>0</v>
      </c>
      <c r="R3021">
        <v>0</v>
      </c>
      <c r="S3021">
        <v>0</v>
      </c>
      <c r="T3021">
        <v>0</v>
      </c>
      <c r="U3021" t="b">
        <f t="shared" si="95"/>
        <v>0</v>
      </c>
      <c r="V3021" t="str">
        <f t="shared" si="94"/>
        <v>National Technical Museum</v>
      </c>
      <c r="W3021" s="1" t="str">
        <f>VLOOKUP(V3021,Attractions!C:G,4,0)</f>
        <v>Speciality Museums • Science Museums</v>
      </c>
    </row>
    <row r="3022" spans="1:23">
      <c r="A3022" t="s">
        <v>129</v>
      </c>
      <c r="B3022" t="s">
        <v>3596</v>
      </c>
      <c r="C3022" t="s">
        <v>3489</v>
      </c>
      <c r="D3022">
        <v>4.8</v>
      </c>
      <c r="E3022">
        <v>1115</v>
      </c>
      <c r="F3022">
        <v>1</v>
      </c>
      <c r="G3022">
        <v>0</v>
      </c>
      <c r="H3022">
        <v>0</v>
      </c>
      <c r="I3022">
        <v>0</v>
      </c>
      <c r="J3022">
        <v>1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1</v>
      </c>
      <c r="T3022">
        <v>0</v>
      </c>
      <c r="U3022" t="b">
        <f t="shared" si="95"/>
        <v>0</v>
      </c>
      <c r="V3022" t="str">
        <f t="shared" si="94"/>
        <v>National Memorial to the Heroes of the Heydrich Terror</v>
      </c>
      <c r="W3022" s="1" t="str">
        <f>VLOOKUP(V3022,Attractions!C:G,4,0)</f>
        <v>Military Museums • Points of Interest • Landmarks</v>
      </c>
    </row>
    <row r="3023" spans="1:23">
      <c r="A3023" t="s">
        <v>129</v>
      </c>
      <c r="B3023" t="s">
        <v>3596</v>
      </c>
      <c r="C3023" t="s">
        <v>3491</v>
      </c>
      <c r="D3023">
        <v>4.8</v>
      </c>
      <c r="E3023">
        <v>1135</v>
      </c>
      <c r="F3023">
        <v>1</v>
      </c>
      <c r="G3023">
        <v>0</v>
      </c>
      <c r="H3023">
        <v>0</v>
      </c>
      <c r="I3023">
        <v>0</v>
      </c>
      <c r="J3023">
        <v>1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 t="b">
        <f t="shared" si="95"/>
        <v>0</v>
      </c>
      <c r="V3023" t="str">
        <f t="shared" si="94"/>
        <v>National Museum</v>
      </c>
      <c r="W3023" s="1" t="str">
        <f>VLOOKUP(V3023,Attractions!C:G,4,0)</f>
        <v>Speciality Museums • History Museums</v>
      </c>
    </row>
    <row r="3024" spans="1:23">
      <c r="A3024" t="s">
        <v>129</v>
      </c>
      <c r="B3024" t="s">
        <v>3596</v>
      </c>
      <c r="C3024" t="s">
        <v>3492</v>
      </c>
      <c r="D3024">
        <v>4.5</v>
      </c>
      <c r="E3024">
        <v>1465</v>
      </c>
      <c r="F3024">
        <v>0</v>
      </c>
      <c r="G3024">
        <v>0</v>
      </c>
      <c r="H3024">
        <v>1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 t="b">
        <f t="shared" si="95"/>
        <v>0</v>
      </c>
      <c r="V3024" t="str">
        <f t="shared" si="94"/>
        <v>Wallenstein Garden</v>
      </c>
      <c r="W3024" s="1" t="str">
        <f>VLOOKUP(V3024,Attractions!C:G,4,0)</f>
        <v>Gardens</v>
      </c>
    </row>
    <row r="3025" spans="1:23">
      <c r="A3025" t="s">
        <v>129</v>
      </c>
      <c r="B3025" t="s">
        <v>3596</v>
      </c>
      <c r="C3025" t="s">
        <v>3493</v>
      </c>
      <c r="D3025">
        <v>4.3</v>
      </c>
      <c r="E3025">
        <v>1207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1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 t="b">
        <f t="shared" si="95"/>
        <v>0</v>
      </c>
      <c r="V3025" t="str">
        <f t="shared" si="94"/>
        <v>Strahov Monastic Brewery</v>
      </c>
      <c r="W3025" s="1" t="str">
        <f>VLOOKUP(V3025,Attractions!C:G,4,0)</f>
        <v>Breweries</v>
      </c>
    </row>
    <row r="3026" spans="1:23">
      <c r="A3026" t="s">
        <v>129</v>
      </c>
      <c r="B3026" t="s">
        <v>3596</v>
      </c>
      <c r="C3026" t="s">
        <v>3714</v>
      </c>
      <c r="D3026">
        <v>4.2</v>
      </c>
      <c r="E3026">
        <v>3324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1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1</v>
      </c>
      <c r="T3026">
        <v>0</v>
      </c>
      <c r="U3026" t="b">
        <f t="shared" si="95"/>
        <v>0</v>
      </c>
      <c r="V3026" t="str">
        <f t="shared" si="94"/>
        <v>Petøín Lookout Tower</v>
      </c>
      <c r="W3026" s="1" t="e">
        <f>VLOOKUP(V3026,Attractions!C:G,4,0)</f>
        <v>#N/A</v>
      </c>
    </row>
    <row r="3027" spans="1:23">
      <c r="A3027" t="s">
        <v>129</v>
      </c>
      <c r="B3027" t="s">
        <v>3596</v>
      </c>
      <c r="C3027" t="s">
        <v>3495</v>
      </c>
      <c r="D3027">
        <v>4.5999999999999996</v>
      </c>
      <c r="E3027">
        <v>1370</v>
      </c>
      <c r="F3027">
        <v>0</v>
      </c>
      <c r="G3027">
        <v>0</v>
      </c>
      <c r="H3027">
        <v>0</v>
      </c>
      <c r="I3027">
        <v>1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 t="b">
        <f t="shared" si="95"/>
        <v>0</v>
      </c>
      <c r="V3027" t="str">
        <f t="shared" si="94"/>
        <v>Hybernia Theater</v>
      </c>
      <c r="W3027" s="1" t="str">
        <f>VLOOKUP(V3027,Attractions!C:G,4,0)</f>
        <v>Theaters</v>
      </c>
    </row>
    <row r="3028" spans="1:23">
      <c r="A3028" t="s">
        <v>129</v>
      </c>
      <c r="B3028" t="s">
        <v>3596</v>
      </c>
      <c r="C3028" t="s">
        <v>3496</v>
      </c>
      <c r="D3028">
        <v>4.5</v>
      </c>
      <c r="E3028">
        <v>1933</v>
      </c>
      <c r="F3028">
        <v>0</v>
      </c>
      <c r="G3028">
        <v>0</v>
      </c>
      <c r="H3028">
        <v>0</v>
      </c>
      <c r="I3028">
        <v>1</v>
      </c>
      <c r="J3028">
        <v>1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 t="b">
        <f t="shared" si="95"/>
        <v>0</v>
      </c>
      <c r="V3028" t="str">
        <f t="shared" si="94"/>
        <v>National Gallery Prague</v>
      </c>
      <c r="W3028" s="1" t="str">
        <f>VLOOKUP(V3028,Attractions!C:G,4,0)</f>
        <v>Art Galleries • Art Museums</v>
      </c>
    </row>
    <row r="3029" spans="1:23">
      <c r="A3029" t="s">
        <v>129</v>
      </c>
      <c r="B3029" t="s">
        <v>3596</v>
      </c>
      <c r="C3029" t="s">
        <v>3497</v>
      </c>
      <c r="D3029">
        <v>4.8</v>
      </c>
      <c r="E3029">
        <v>1108</v>
      </c>
      <c r="F3029">
        <v>0</v>
      </c>
      <c r="G3029">
        <v>0</v>
      </c>
      <c r="H3029">
        <v>0</v>
      </c>
      <c r="I3029">
        <v>1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1</v>
      </c>
      <c r="T3029">
        <v>0</v>
      </c>
      <c r="U3029" t="b">
        <f t="shared" si="95"/>
        <v>0</v>
      </c>
      <c r="V3029" t="str">
        <f t="shared" si="94"/>
        <v>Metalmorphosis (Kafka's Head)</v>
      </c>
      <c r="W3029" s="1" t="str">
        <f>VLOOKUP(V3029,Attractions!C:G,4,0)</f>
        <v>Art Galleries • Points of Interest • Landmarks</v>
      </c>
    </row>
    <row r="3030" spans="1:23">
      <c r="A3030" t="s">
        <v>129</v>
      </c>
      <c r="B3030" t="s">
        <v>3596</v>
      </c>
      <c r="C3030" t="s">
        <v>3499</v>
      </c>
      <c r="D3030">
        <v>4.5</v>
      </c>
      <c r="E3030">
        <v>2214</v>
      </c>
      <c r="F3030">
        <v>0</v>
      </c>
      <c r="G3030">
        <v>1</v>
      </c>
      <c r="H3030">
        <v>0</v>
      </c>
      <c r="I3030">
        <v>1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1</v>
      </c>
      <c r="T3030">
        <v>0</v>
      </c>
      <c r="U3030" t="b">
        <f t="shared" si="95"/>
        <v>0</v>
      </c>
      <c r="V3030" t="str">
        <f t="shared" si="94"/>
        <v>Church of Our Lady before Týn</v>
      </c>
      <c r="W3030" s="1" t="str">
        <f>VLOOKUP(V3030,Attractions!C:G,4,0)</f>
        <v>Churches • Cathedrals</v>
      </c>
    </row>
    <row r="3031" spans="1:23">
      <c r="A3031" t="s">
        <v>129</v>
      </c>
      <c r="B3031" t="s">
        <v>3596</v>
      </c>
      <c r="C3031" t="s">
        <v>3500</v>
      </c>
      <c r="D3031">
        <v>4.5999999999999996</v>
      </c>
      <c r="E3031">
        <v>3100</v>
      </c>
      <c r="F3031">
        <v>1</v>
      </c>
      <c r="G3031">
        <v>0</v>
      </c>
      <c r="H3031">
        <v>1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1</v>
      </c>
      <c r="T3031">
        <v>0</v>
      </c>
      <c r="U3031" t="b">
        <f t="shared" si="95"/>
        <v>0</v>
      </c>
      <c r="V3031" t="str">
        <f t="shared" si="94"/>
        <v>Vysehrad Park</v>
      </c>
      <c r="W3031" s="1" t="str">
        <f>VLOOKUP(V3031,Attractions!C:G,4,0)</f>
        <v>Historic Sites • Lookouts</v>
      </c>
    </row>
    <row r="3032" spans="1:23">
      <c r="A3032" t="s">
        <v>3501</v>
      </c>
      <c r="B3032" t="s">
        <v>3596</v>
      </c>
      <c r="C3032" t="s">
        <v>3715</v>
      </c>
      <c r="D3032">
        <v>4.2</v>
      </c>
      <c r="E3032">
        <v>1609</v>
      </c>
      <c r="F3032">
        <v>1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1</v>
      </c>
      <c r="T3032">
        <v>0</v>
      </c>
      <c r="U3032" t="b">
        <f t="shared" si="95"/>
        <v>0</v>
      </c>
      <c r="V3032" t="str">
        <f t="shared" si="94"/>
        <v>Karltejn Castle</v>
      </c>
      <c r="W3032" s="1" t="e">
        <f>VLOOKUP(V3032,Attractions!C:G,4,0)</f>
        <v>#N/A</v>
      </c>
    </row>
    <row r="3033" spans="1:23">
      <c r="A3033" t="s">
        <v>3501</v>
      </c>
      <c r="B3033" t="s">
        <v>3596</v>
      </c>
      <c r="C3033" t="s">
        <v>3503</v>
      </c>
      <c r="D3033">
        <v>4.4000000000000004</v>
      </c>
      <c r="E3033">
        <v>3416</v>
      </c>
      <c r="F3033">
        <v>1</v>
      </c>
      <c r="G3033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 t="b">
        <f t="shared" si="95"/>
        <v>0</v>
      </c>
      <c r="V3033" t="str">
        <f t="shared" si="94"/>
        <v>Sedlec Ossuary</v>
      </c>
      <c r="W3033" s="1" t="str">
        <f>VLOOKUP(V3033,Attractions!C:G,4,0)</f>
        <v>Cemeteries • Religious Sites</v>
      </c>
    </row>
    <row r="3034" spans="1:23">
      <c r="A3034" t="s">
        <v>3501</v>
      </c>
      <c r="B3034" t="s">
        <v>3596</v>
      </c>
      <c r="C3034" t="s">
        <v>3504</v>
      </c>
      <c r="D3034">
        <v>4.7</v>
      </c>
      <c r="E3034">
        <v>2129</v>
      </c>
      <c r="F3034">
        <v>0</v>
      </c>
      <c r="G3034">
        <v>1</v>
      </c>
      <c r="H3034">
        <v>0</v>
      </c>
      <c r="I3034">
        <v>1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1</v>
      </c>
      <c r="T3034">
        <v>0</v>
      </c>
      <c r="U3034" t="b">
        <f t="shared" si="95"/>
        <v>0</v>
      </c>
      <c r="V3034" t="str">
        <f t="shared" si="94"/>
        <v>Church of St. Barbara</v>
      </c>
      <c r="W3034" s="1" t="str">
        <f>VLOOKUP(V3034,Attractions!C:G,4,0)</f>
        <v>Churches • Cathedrals</v>
      </c>
    </row>
    <row r="3035" spans="1:23">
      <c r="A3035" t="s">
        <v>3501</v>
      </c>
      <c r="B3035" t="s">
        <v>3596</v>
      </c>
      <c r="C3035" t="s">
        <v>3716</v>
      </c>
      <c r="D3035">
        <v>4.4000000000000004</v>
      </c>
      <c r="E3035">
        <v>368</v>
      </c>
      <c r="F3035">
        <v>1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1</v>
      </c>
      <c r="T3035">
        <v>0</v>
      </c>
      <c r="U3035" t="b">
        <f t="shared" si="95"/>
        <v>0</v>
      </c>
      <c r="V3035" t="str">
        <f t="shared" si="94"/>
        <v>Konopitì Castle</v>
      </c>
      <c r="W3035" s="1" t="e">
        <f>VLOOKUP(V3035,Attractions!C:G,4,0)</f>
        <v>#N/A</v>
      </c>
    </row>
    <row r="3036" spans="1:23">
      <c r="A3036" t="s">
        <v>3501</v>
      </c>
      <c r="B3036" t="s">
        <v>3596</v>
      </c>
      <c r="C3036" t="s">
        <v>3506</v>
      </c>
      <c r="D3036">
        <v>4.8</v>
      </c>
      <c r="E3036">
        <v>280</v>
      </c>
      <c r="F3036">
        <v>0</v>
      </c>
      <c r="G3036">
        <v>0</v>
      </c>
      <c r="H3036">
        <v>1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 t="b">
        <f t="shared" si="95"/>
        <v>0</v>
      </c>
      <c r="V3036" t="str">
        <f t="shared" si="94"/>
        <v>Pruhonice Park</v>
      </c>
      <c r="W3036" s="1" t="str">
        <f>VLOOKUP(V3036,Attractions!C:G,4,0)</f>
        <v>Parks</v>
      </c>
    </row>
    <row r="3037" spans="1:23">
      <c r="A3037" t="s">
        <v>3501</v>
      </c>
      <c r="B3037" t="s">
        <v>3596</v>
      </c>
      <c r="C3037" t="s">
        <v>3507</v>
      </c>
      <c r="D3037">
        <v>4.8</v>
      </c>
      <c r="E3037">
        <v>190</v>
      </c>
      <c r="F3037">
        <v>1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 t="b">
        <f t="shared" si="95"/>
        <v>0</v>
      </c>
      <c r="V3037" t="str">
        <f t="shared" si="94"/>
        <v>Lidice Memorial</v>
      </c>
      <c r="W3037" s="1" t="str">
        <f>VLOOKUP(V3037,Attractions!C:G,4,0)</f>
        <v>Historic Sites</v>
      </c>
    </row>
    <row r="3038" spans="1:23">
      <c r="A3038" t="s">
        <v>3501</v>
      </c>
      <c r="B3038" t="s">
        <v>3596</v>
      </c>
      <c r="C3038" t="s">
        <v>3717</v>
      </c>
      <c r="D3038">
        <v>4.4000000000000004</v>
      </c>
      <c r="E3038">
        <v>357</v>
      </c>
      <c r="F3038">
        <v>0</v>
      </c>
      <c r="G3038">
        <v>0</v>
      </c>
      <c r="H3038">
        <v>0</v>
      </c>
      <c r="I3038">
        <v>0</v>
      </c>
      <c r="J3038">
        <v>1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 t="b">
        <f t="shared" si="95"/>
        <v>0</v>
      </c>
      <c r="V3038" t="str">
        <f t="shared" si="94"/>
        <v>koda Museum</v>
      </c>
      <c r="W3038" s="1" t="e">
        <f>VLOOKUP(V3038,Attractions!C:G,4,0)</f>
        <v>#N/A</v>
      </c>
    </row>
    <row r="3039" spans="1:23">
      <c r="A3039" t="s">
        <v>3501</v>
      </c>
      <c r="B3039" t="s">
        <v>3596</v>
      </c>
      <c r="C3039" t="s">
        <v>3509</v>
      </c>
      <c r="D3039">
        <v>4.4000000000000004</v>
      </c>
      <c r="E3039">
        <v>225</v>
      </c>
      <c r="F3039">
        <v>0</v>
      </c>
      <c r="G3039">
        <v>0</v>
      </c>
      <c r="H3039">
        <v>1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 t="b">
        <f t="shared" si="95"/>
        <v>0</v>
      </c>
      <c r="V3039" t="str">
        <f t="shared" si="94"/>
        <v>Vltava River</v>
      </c>
      <c r="W3039" s="1" t="str">
        <f>VLOOKUP(V3039,Attractions!C:G,4,0)</f>
        <v>Bodies of Water</v>
      </c>
    </row>
    <row r="3040" spans="1:23">
      <c r="A3040" t="s">
        <v>3501</v>
      </c>
      <c r="B3040" t="s">
        <v>3596</v>
      </c>
      <c r="C3040" t="s">
        <v>3510</v>
      </c>
      <c r="D3040">
        <v>4.4000000000000004</v>
      </c>
      <c r="E3040">
        <v>338</v>
      </c>
      <c r="F3040">
        <v>1</v>
      </c>
      <c r="G3040">
        <v>0</v>
      </c>
      <c r="H3040">
        <v>0</v>
      </c>
      <c r="I3040">
        <v>0</v>
      </c>
      <c r="J3040">
        <v>1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 t="b">
        <f t="shared" si="95"/>
        <v>0</v>
      </c>
      <c r="V3040" t="str">
        <f t="shared" si="94"/>
        <v>Czech Museum of Silver</v>
      </c>
      <c r="W3040" s="1" t="str">
        <f>VLOOKUP(V3040,Attractions!C:G,4,0)</f>
        <v>Speciality Museums • History Museums</v>
      </c>
    </row>
    <row r="3041" spans="1:23">
      <c r="A3041" t="s">
        <v>3501</v>
      </c>
      <c r="B3041" t="s">
        <v>3596</v>
      </c>
      <c r="C3041" t="s">
        <v>3511</v>
      </c>
      <c r="D3041">
        <v>4.5</v>
      </c>
      <c r="E3041">
        <v>189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1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 t="b">
        <f t="shared" si="95"/>
        <v>0</v>
      </c>
      <c r="V3041" t="str">
        <f t="shared" si="94"/>
        <v>Mirakulum</v>
      </c>
      <c r="W3041" s="1" t="str">
        <f>VLOOKUP(V3041,Attractions!C:G,4,0)</f>
        <v>Amusement • Theme Parks</v>
      </c>
    </row>
    <row r="3042" spans="1:23">
      <c r="A3042" t="s">
        <v>3501</v>
      </c>
      <c r="B3042" t="s">
        <v>3596</v>
      </c>
      <c r="C3042" t="s">
        <v>3512</v>
      </c>
      <c r="D3042">
        <v>4.5</v>
      </c>
      <c r="E3042">
        <v>489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1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 t="b">
        <f t="shared" si="95"/>
        <v>0</v>
      </c>
      <c r="V3042" t="str">
        <f t="shared" si="94"/>
        <v>Trakai Island Castle (review mentions Kaunas)</v>
      </c>
      <c r="W3042" s="1" t="str">
        <f>VLOOKUP(V3042,Attractions!C:G,4,0)</f>
        <v>Neighborhoods</v>
      </c>
    </row>
    <row r="3043" spans="1:23">
      <c r="A3043" t="s">
        <v>3501</v>
      </c>
      <c r="B3043" t="s">
        <v>3596</v>
      </c>
      <c r="C3043" t="s">
        <v>3513</v>
      </c>
      <c r="D3043">
        <v>4.3</v>
      </c>
      <c r="E3043">
        <v>111</v>
      </c>
      <c r="F3043">
        <v>0</v>
      </c>
      <c r="G3043">
        <v>0</v>
      </c>
      <c r="H3043">
        <v>1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 t="b">
        <f t="shared" si="95"/>
        <v>0</v>
      </c>
      <c r="V3043" t="str">
        <f t="shared" si="94"/>
        <v>Velka Amerika (Great America Quarry)</v>
      </c>
      <c r="W3043" s="1" t="str">
        <f>VLOOKUP(V3043,Attractions!C:G,4,0)</f>
        <v>Canyons</v>
      </c>
    </row>
    <row r="3044" spans="1:23">
      <c r="A3044" t="s">
        <v>3501</v>
      </c>
      <c r="B3044" t="s">
        <v>3596</v>
      </c>
      <c r="C3044" t="s">
        <v>3514</v>
      </c>
      <c r="D3044">
        <v>4.4000000000000004</v>
      </c>
      <c r="E3044">
        <v>226</v>
      </c>
      <c r="F3044">
        <v>1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1</v>
      </c>
      <c r="T3044">
        <v>0</v>
      </c>
      <c r="U3044" t="b">
        <f t="shared" si="95"/>
        <v>0</v>
      </c>
      <c r="V3044" t="str">
        <f t="shared" si="94"/>
        <v>Krivoklat Castle</v>
      </c>
      <c r="W3044" s="1" t="str">
        <f>VLOOKUP(V3044,Attractions!C:G,4,0)</f>
        <v>Castles</v>
      </c>
    </row>
    <row r="3045" spans="1:23">
      <c r="A3045" t="s">
        <v>3501</v>
      </c>
      <c r="B3045" t="s">
        <v>3596</v>
      </c>
      <c r="C3045" t="s">
        <v>3515</v>
      </c>
      <c r="D3045">
        <v>4.5999999999999996</v>
      </c>
      <c r="E3045">
        <v>149</v>
      </c>
      <c r="F3045">
        <v>1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1</v>
      </c>
      <c r="T3045">
        <v>0</v>
      </c>
      <c r="U3045" t="b">
        <f t="shared" si="95"/>
        <v>0</v>
      </c>
      <c r="V3045" t="str">
        <f t="shared" si="94"/>
        <v>Cernin Palace</v>
      </c>
      <c r="W3045" s="1" t="str">
        <f>VLOOKUP(V3045,Attractions!C:G,4,0)</f>
        <v>Historic Sites • Points of Interest • Landmarks</v>
      </c>
    </row>
    <row r="3046" spans="1:23">
      <c r="A3046" t="s">
        <v>3501</v>
      </c>
      <c r="B3046" t="s">
        <v>3596</v>
      </c>
      <c r="C3046" t="s">
        <v>3516</v>
      </c>
      <c r="D3046">
        <v>4.8</v>
      </c>
      <c r="E3046">
        <v>83</v>
      </c>
      <c r="F3046">
        <v>0</v>
      </c>
      <c r="G3046">
        <v>0</v>
      </c>
      <c r="H3046">
        <v>0</v>
      </c>
      <c r="I3046">
        <v>0</v>
      </c>
      <c r="J3046">
        <v>1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 t="b">
        <f t="shared" si="95"/>
        <v>0</v>
      </c>
      <c r="V3046" t="str">
        <f t="shared" si="94"/>
        <v>Lidka Chocolate Factory Museum</v>
      </c>
      <c r="W3046" s="1" t="str">
        <f>VLOOKUP(V3046,Attractions!C:G,4,0)</f>
        <v>Speciality Museums</v>
      </c>
    </row>
    <row r="3047" spans="1:23">
      <c r="A3047" t="s">
        <v>3501</v>
      </c>
      <c r="B3047" t="s">
        <v>3596</v>
      </c>
      <c r="C3047" t="s">
        <v>3517</v>
      </c>
      <c r="D3047">
        <v>4.0999999999999996</v>
      </c>
      <c r="E3047">
        <v>317</v>
      </c>
      <c r="F3047">
        <v>0</v>
      </c>
      <c r="G3047">
        <v>1</v>
      </c>
      <c r="H3047">
        <v>0</v>
      </c>
      <c r="I3047">
        <v>1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1</v>
      </c>
      <c r="T3047">
        <v>0</v>
      </c>
      <c r="U3047" t="b">
        <f t="shared" si="95"/>
        <v>0</v>
      </c>
      <c r="V3047" t="str">
        <f t="shared" si="94"/>
        <v>St. Barbara's Cathedral</v>
      </c>
      <c r="W3047" s="1" t="str">
        <f>VLOOKUP(V3047,Attractions!C:G,4,0)</f>
        <v>Churches • Cathedrals</v>
      </c>
    </row>
    <row r="3048" spans="1:23">
      <c r="A3048" t="s">
        <v>3501</v>
      </c>
      <c r="B3048" t="s">
        <v>3596</v>
      </c>
      <c r="C3048" t="s">
        <v>3518</v>
      </c>
      <c r="D3048">
        <v>4.8</v>
      </c>
      <c r="E3048">
        <v>55</v>
      </c>
      <c r="F3048">
        <v>0</v>
      </c>
      <c r="G3048">
        <v>1</v>
      </c>
      <c r="H3048">
        <v>0</v>
      </c>
      <c r="I3048">
        <v>1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 t="b">
        <f t="shared" si="95"/>
        <v>0</v>
      </c>
      <c r="V3048" t="str">
        <f t="shared" si="94"/>
        <v>Svatá Hora</v>
      </c>
      <c r="W3048" s="1" t="str">
        <f>VLOOKUP(V3048,Attractions!C:G,4,0)</f>
        <v>Architectural Buildings • Religious Sites</v>
      </c>
    </row>
    <row r="3049" spans="1:23">
      <c r="A3049" t="s">
        <v>3501</v>
      </c>
      <c r="B3049" t="s">
        <v>3596</v>
      </c>
      <c r="C3049" t="s">
        <v>3718</v>
      </c>
      <c r="D3049">
        <v>4.3</v>
      </c>
      <c r="E3049">
        <v>66</v>
      </c>
      <c r="F3049">
        <v>0</v>
      </c>
      <c r="G3049">
        <v>0</v>
      </c>
      <c r="H3049">
        <v>1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 t="b">
        <f t="shared" si="95"/>
        <v>0</v>
      </c>
      <c r="V3049" t="str">
        <f t="shared" si="94"/>
        <v>Konìpruské Jeskynì (Konìprusy Caves)</v>
      </c>
      <c r="W3049" s="1" t="e">
        <f>VLOOKUP(V3049,Attractions!C:G,4,0)</f>
        <v>#N/A</v>
      </c>
    </row>
    <row r="3050" spans="1:23">
      <c r="A3050" t="s">
        <v>3501</v>
      </c>
      <c r="B3050" t="s">
        <v>3596</v>
      </c>
      <c r="C3050" t="s">
        <v>3520</v>
      </c>
      <c r="D3050">
        <v>4.2</v>
      </c>
      <c r="E3050">
        <v>75</v>
      </c>
      <c r="F3050">
        <v>0</v>
      </c>
      <c r="G3050">
        <v>0</v>
      </c>
      <c r="H3050">
        <v>0</v>
      </c>
      <c r="I3050">
        <v>1</v>
      </c>
      <c r="J3050">
        <v>1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 t="b">
        <f t="shared" si="95"/>
        <v>0</v>
      </c>
      <c r="V3050" t="str">
        <f t="shared" si="94"/>
        <v>GASK - Gallery of Central Bohemian Region</v>
      </c>
      <c r="W3050" s="1" t="str">
        <f>VLOOKUP(V3050,Attractions!C:G,4,0)</f>
        <v>Art Galleries • Art Museums</v>
      </c>
    </row>
    <row r="3051" spans="1:23">
      <c r="A3051" t="s">
        <v>3501</v>
      </c>
      <c r="B3051" t="s">
        <v>3596</v>
      </c>
      <c r="C3051" t="s">
        <v>3521</v>
      </c>
      <c r="D3051">
        <v>4.4000000000000004</v>
      </c>
      <c r="E3051">
        <v>106</v>
      </c>
      <c r="F3051">
        <v>0</v>
      </c>
      <c r="G3051">
        <v>0</v>
      </c>
      <c r="H3051">
        <v>1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 t="b">
        <f t="shared" si="95"/>
        <v>0</v>
      </c>
      <c r="V3051" t="str">
        <f t="shared" si="94"/>
        <v>Bohemian Paradise Geopark</v>
      </c>
      <c r="W3051" s="1" t="str">
        <f>VLOOKUP(V3051,Attractions!C:G,4,0)</f>
        <v>Nature • Wildlife Areas</v>
      </c>
    </row>
    <row r="3052" spans="1:23">
      <c r="A3052" t="s">
        <v>3501</v>
      </c>
      <c r="B3052" t="s">
        <v>3596</v>
      </c>
      <c r="C3052" t="s">
        <v>3522</v>
      </c>
      <c r="D3052">
        <v>3.9</v>
      </c>
      <c r="E3052">
        <v>149</v>
      </c>
      <c r="F3052">
        <v>1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0</v>
      </c>
      <c r="U3052" t="b">
        <f t="shared" si="95"/>
        <v>0</v>
      </c>
      <c r="V3052" t="str">
        <f t="shared" si="94"/>
        <v>Kutná Hora - UNESCO World Heritage Site</v>
      </c>
      <c r="W3052" s="1" t="str">
        <f>VLOOKUP(V3052,Attractions!C:G,4,0)</f>
        <v>Castles</v>
      </c>
    </row>
    <row r="3053" spans="1:23">
      <c r="A3053" t="s">
        <v>3501</v>
      </c>
      <c r="B3053" t="s">
        <v>3596</v>
      </c>
      <c r="C3053" t="s">
        <v>3719</v>
      </c>
      <c r="D3053">
        <v>3.9</v>
      </c>
      <c r="E3053">
        <v>223</v>
      </c>
      <c r="F3053">
        <v>1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 t="b">
        <f t="shared" si="95"/>
        <v>0</v>
      </c>
      <c r="V3053" t="str">
        <f t="shared" si="94"/>
        <v>Italian Court (Vlaský dvùr)</v>
      </c>
      <c r="W3053" s="1" t="e">
        <f>VLOOKUP(V3053,Attractions!C:G,4,0)</f>
        <v>#N/A</v>
      </c>
    </row>
    <row r="3054" spans="1:23">
      <c r="A3054" t="s">
        <v>3501</v>
      </c>
      <c r="B3054" t="s">
        <v>3596</v>
      </c>
      <c r="C3054" t="s">
        <v>3524</v>
      </c>
      <c r="D3054">
        <v>4.8</v>
      </c>
      <c r="E3054">
        <v>8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1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 t="b">
        <f t="shared" si="95"/>
        <v>0</v>
      </c>
      <c r="V3054" t="str">
        <f t="shared" si="94"/>
        <v>Aquapalace Praha (Aquapark)</v>
      </c>
      <c r="W3054" s="1" t="str">
        <f>VLOOKUP(V3054,Attractions!C:G,4,0)</f>
        <v>Thermal Spas</v>
      </c>
    </row>
    <row r="3055" spans="1:23">
      <c r="A3055" t="s">
        <v>3501</v>
      </c>
      <c r="B3055" t="s">
        <v>3596</v>
      </c>
      <c r="C3055" t="s">
        <v>3525</v>
      </c>
      <c r="D3055">
        <v>4.4000000000000004</v>
      </c>
      <c r="E3055">
        <v>65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1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 t="b">
        <f t="shared" si="95"/>
        <v>0</v>
      </c>
      <c r="V3055" t="str">
        <f t="shared" si="94"/>
        <v>Velke Popovice Brewery</v>
      </c>
      <c r="W3055" s="1" t="str">
        <f>VLOOKUP(V3055,Attractions!C:G,4,0)</f>
        <v>Breweries</v>
      </c>
    </row>
    <row r="3056" spans="1:23">
      <c r="A3056" t="s">
        <v>3501</v>
      </c>
      <c r="B3056" t="s">
        <v>3596</v>
      </c>
      <c r="C3056" t="s">
        <v>3526</v>
      </c>
      <c r="D3056">
        <v>4.5</v>
      </c>
      <c r="E3056">
        <v>63</v>
      </c>
      <c r="F3056">
        <v>1</v>
      </c>
      <c r="G3056">
        <v>0</v>
      </c>
      <c r="H3056">
        <v>0</v>
      </c>
      <c r="I3056">
        <v>0</v>
      </c>
      <c r="J3056">
        <v>1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1</v>
      </c>
      <c r="T3056">
        <v>0</v>
      </c>
      <c r="U3056" t="b">
        <f t="shared" si="95"/>
        <v>0</v>
      </c>
      <c r="V3056" t="str">
        <f t="shared" si="94"/>
        <v>Kacina Castle</v>
      </c>
      <c r="W3056" s="1" t="str">
        <f>VLOOKUP(V3056,Attractions!C:G,4,0)</f>
        <v>Speciality Museums • Castles</v>
      </c>
    </row>
    <row r="3057" spans="1:23">
      <c r="A3057" t="s">
        <v>3501</v>
      </c>
      <c r="B3057" t="s">
        <v>3596</v>
      </c>
      <c r="C3057" t="s">
        <v>3527</v>
      </c>
      <c r="D3057">
        <v>4.5</v>
      </c>
      <c r="E3057">
        <v>13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 t="b">
        <f t="shared" si="95"/>
        <v>0</v>
      </c>
      <c r="V3057" t="str">
        <f t="shared" si="94"/>
        <v>Majaland Kownaty</v>
      </c>
      <c r="W3057" s="1" t="str">
        <f>VLOOKUP(V3057,Attractions!C:G,4,0)</f>
        <v>Amusement • Theme Parks</v>
      </c>
    </row>
    <row r="3058" spans="1:23">
      <c r="A3058" t="s">
        <v>3501</v>
      </c>
      <c r="B3058" t="s">
        <v>3596</v>
      </c>
      <c r="C3058" t="s">
        <v>3528</v>
      </c>
      <c r="D3058">
        <v>4.9000000000000004</v>
      </c>
      <c r="E3058">
        <v>18</v>
      </c>
      <c r="F3058">
        <v>0</v>
      </c>
      <c r="G3058">
        <v>0</v>
      </c>
      <c r="H3058">
        <v>0</v>
      </c>
      <c r="I3058">
        <v>0</v>
      </c>
      <c r="J3058">
        <v>1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 t="b">
        <f t="shared" si="95"/>
        <v>0</v>
      </c>
      <c r="V3058" t="str">
        <f t="shared" si="94"/>
        <v>Predator Museum</v>
      </c>
      <c r="W3058" s="1" t="str">
        <f>VLOOKUP(V3058,Attractions!C:G,4,0)</f>
        <v>Speciality Museums</v>
      </c>
    </row>
    <row r="3059" spans="1:23">
      <c r="A3059" t="s">
        <v>3501</v>
      </c>
      <c r="B3059" t="s">
        <v>3596</v>
      </c>
      <c r="C3059" t="s">
        <v>3720</v>
      </c>
      <c r="D3059">
        <v>3.9</v>
      </c>
      <c r="E3059">
        <v>260</v>
      </c>
      <c r="F3059">
        <v>0</v>
      </c>
      <c r="G3059">
        <v>0</v>
      </c>
      <c r="H3059">
        <v>0</v>
      </c>
      <c r="I3059">
        <v>1</v>
      </c>
      <c r="J3059">
        <v>0</v>
      </c>
      <c r="K3059">
        <v>0</v>
      </c>
      <c r="L3059">
        <v>1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 t="b">
        <f t="shared" si="95"/>
        <v>0</v>
      </c>
      <c r="V3059" t="str">
        <f t="shared" si="94"/>
        <v>Rejsekùv vodotrysk (Rejsek Fountain)</v>
      </c>
      <c r="W3059" s="1" t="e">
        <f>VLOOKUP(V3059,Attractions!C:G,4,0)</f>
        <v>#N/A</v>
      </c>
    </row>
    <row r="3060" spans="1:23">
      <c r="A3060" t="s">
        <v>3501</v>
      </c>
      <c r="B3060" t="s">
        <v>3596</v>
      </c>
      <c r="C3060" t="s">
        <v>3530</v>
      </c>
      <c r="D3060">
        <v>4.8</v>
      </c>
      <c r="E3060">
        <v>85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1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 t="b">
        <f t="shared" si="95"/>
        <v>0</v>
      </c>
      <c r="V3060" t="str">
        <f t="shared" si="94"/>
        <v>Brewery Lobec</v>
      </c>
      <c r="W3060" s="1" t="str">
        <f>VLOOKUP(V3060,Attractions!C:G,4,0)</f>
        <v>Breweries</v>
      </c>
    </row>
    <row r="3061" spans="1:23">
      <c r="A3061" t="s">
        <v>3501</v>
      </c>
      <c r="B3061" t="s">
        <v>3596</v>
      </c>
      <c r="C3061" t="s">
        <v>3721</v>
      </c>
      <c r="D3061">
        <v>4.3</v>
      </c>
      <c r="E3061">
        <v>87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1</v>
      </c>
      <c r="T3061">
        <v>0</v>
      </c>
      <c r="U3061" t="b">
        <f t="shared" si="95"/>
        <v>0</v>
      </c>
      <c r="V3061" t="str">
        <f t="shared" si="94"/>
        <v>Kokoøín Castle</v>
      </c>
      <c r="W3061" s="1" t="e">
        <f>VLOOKUP(V3061,Attractions!C:G,4,0)</f>
        <v>#N/A</v>
      </c>
    </row>
    <row r="3062" spans="1:23">
      <c r="A3062" t="s">
        <v>3532</v>
      </c>
      <c r="B3062" t="s">
        <v>3596</v>
      </c>
      <c r="C3062" t="s">
        <v>3533</v>
      </c>
      <c r="D3062">
        <v>4.5999999999999996</v>
      </c>
      <c r="E3062">
        <v>4145</v>
      </c>
      <c r="F3062">
        <v>1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1</v>
      </c>
      <c r="T3062">
        <v>0</v>
      </c>
      <c r="U3062" t="b">
        <f t="shared" si="95"/>
        <v>0</v>
      </c>
      <c r="V3062" t="str">
        <f t="shared" si="94"/>
        <v>Cesky Krumlov Castle</v>
      </c>
      <c r="W3062" s="1" t="str">
        <f>VLOOKUP(V3062,Attractions!C:G,4,0)</f>
        <v>Historic Sites • Castles</v>
      </c>
    </row>
    <row r="3063" spans="1:23">
      <c r="A3063" t="s">
        <v>3532</v>
      </c>
      <c r="B3063" t="s">
        <v>3596</v>
      </c>
      <c r="C3063" t="s">
        <v>3534</v>
      </c>
      <c r="D3063">
        <v>4.8</v>
      </c>
      <c r="E3063">
        <v>4323</v>
      </c>
      <c r="F3063">
        <v>1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1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 t="b">
        <f t="shared" si="95"/>
        <v>0</v>
      </c>
      <c r="V3063" t="str">
        <f t="shared" si="94"/>
        <v>Cesky Krumlov Old Town</v>
      </c>
      <c r="W3063" s="1" t="str">
        <f>VLOOKUP(V3063,Attractions!C:G,4,0)</f>
        <v>Neighborhoods • Historic Walking Areas</v>
      </c>
    </row>
    <row r="3064" spans="1:23">
      <c r="A3064" t="s">
        <v>3532</v>
      </c>
      <c r="B3064" t="s">
        <v>3596</v>
      </c>
      <c r="C3064" t="s">
        <v>3535</v>
      </c>
      <c r="D3064">
        <v>4.5999999999999996</v>
      </c>
      <c r="E3064">
        <v>974</v>
      </c>
      <c r="F3064">
        <v>1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1</v>
      </c>
      <c r="T3064">
        <v>0</v>
      </c>
      <c r="U3064" t="b">
        <f t="shared" si="95"/>
        <v>0</v>
      </c>
      <c r="V3064" t="str">
        <f t="shared" si="94"/>
        <v>Hluboka Castle</v>
      </c>
      <c r="W3064" s="1" t="str">
        <f>VLOOKUP(V3064,Attractions!C:G,4,0)</f>
        <v>Castles</v>
      </c>
    </row>
    <row r="3065" spans="1:23">
      <c r="A3065" t="s">
        <v>3532</v>
      </c>
      <c r="B3065" t="s">
        <v>3596</v>
      </c>
      <c r="C3065" t="s">
        <v>3536</v>
      </c>
      <c r="D3065">
        <v>4.5</v>
      </c>
      <c r="E3065">
        <v>535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1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1</v>
      </c>
      <c r="T3065">
        <v>0</v>
      </c>
      <c r="U3065" t="b">
        <f t="shared" si="95"/>
        <v>0</v>
      </c>
      <c r="V3065" t="str">
        <f t="shared" si="94"/>
        <v>Treetop Walkway (Lipno)</v>
      </c>
      <c r="W3065" s="1" t="str">
        <f>VLOOKUP(V3065,Attractions!C:G,4,0)</f>
        <v>Observation Decks • Towers</v>
      </c>
    </row>
    <row r="3066" spans="1:23">
      <c r="A3066" t="s">
        <v>3532</v>
      </c>
      <c r="B3066" t="s">
        <v>3596</v>
      </c>
      <c r="C3066" t="s">
        <v>3537</v>
      </c>
      <c r="D3066">
        <v>4.2</v>
      </c>
      <c r="E3066">
        <v>337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1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 t="b">
        <f t="shared" si="95"/>
        <v>0</v>
      </c>
      <c r="V3066" t="str">
        <f t="shared" si="94"/>
        <v>Budweiser Budvar Brewery</v>
      </c>
      <c r="W3066" s="1" t="str">
        <f>VLOOKUP(V3066,Attractions!C:G,4,0)</f>
        <v>Breweries</v>
      </c>
    </row>
    <row r="3067" spans="1:23">
      <c r="A3067" t="s">
        <v>3532</v>
      </c>
      <c r="B3067" t="s">
        <v>3596</v>
      </c>
      <c r="C3067" t="s">
        <v>3538</v>
      </c>
      <c r="D3067">
        <v>4.4000000000000004</v>
      </c>
      <c r="E3067">
        <v>408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1</v>
      </c>
      <c r="T3067">
        <v>0</v>
      </c>
      <c r="U3067" t="b">
        <f t="shared" si="95"/>
        <v>0</v>
      </c>
      <c r="V3067" t="str">
        <f t="shared" si="94"/>
        <v>Premysl Otakar II. Square</v>
      </c>
      <c r="W3067" s="1" t="str">
        <f>VLOOKUP(V3067,Attractions!C:G,4,0)</f>
        <v>Points of Interest • Landmarks</v>
      </c>
    </row>
    <row r="3068" spans="1:23">
      <c r="A3068" t="s">
        <v>3532</v>
      </c>
      <c r="B3068" t="s">
        <v>3596</v>
      </c>
      <c r="C3068" t="s">
        <v>3539</v>
      </c>
      <c r="D3068">
        <v>4.8</v>
      </c>
      <c r="E3068">
        <v>640</v>
      </c>
      <c r="F3068">
        <v>0</v>
      </c>
      <c r="G3068">
        <v>0</v>
      </c>
      <c r="H3068">
        <v>0</v>
      </c>
      <c r="I3068">
        <v>0</v>
      </c>
      <c r="J3068">
        <v>1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 t="b">
        <f t="shared" si="95"/>
        <v>0</v>
      </c>
      <c r="V3068" t="str">
        <f t="shared" si="94"/>
        <v>LEGO Museum Ceske Budejovice</v>
      </c>
      <c r="W3068" s="1" t="str">
        <f>VLOOKUP(V3068,Attractions!C:G,4,0)</f>
        <v>Speciality Museums</v>
      </c>
    </row>
    <row r="3069" spans="1:23">
      <c r="A3069" t="s">
        <v>3532</v>
      </c>
      <c r="B3069" t="s">
        <v>3596</v>
      </c>
      <c r="C3069" t="s">
        <v>3540</v>
      </c>
      <c r="D3069">
        <v>4.5</v>
      </c>
      <c r="E3069">
        <v>316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1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1</v>
      </c>
      <c r="T3069">
        <v>0</v>
      </c>
      <c r="U3069" t="b">
        <f t="shared" si="95"/>
        <v>0</v>
      </c>
      <c r="V3069" t="str">
        <f t="shared" si="94"/>
        <v>Black Tower</v>
      </c>
      <c r="W3069" s="1" t="str">
        <f>VLOOKUP(V3069,Attractions!C:G,4,0)</f>
        <v>Observation Decks • Towers</v>
      </c>
    </row>
    <row r="3070" spans="1:23">
      <c r="A3070" t="s">
        <v>3532</v>
      </c>
      <c r="B3070" t="s">
        <v>3596</v>
      </c>
      <c r="C3070" t="s">
        <v>3541</v>
      </c>
      <c r="D3070">
        <v>4.3</v>
      </c>
      <c r="E3070">
        <v>249</v>
      </c>
      <c r="F3070">
        <v>1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 t="b">
        <f t="shared" si="95"/>
        <v>0</v>
      </c>
      <c r="V3070" t="str">
        <f t="shared" si="94"/>
        <v>Hrad Rosenberg</v>
      </c>
      <c r="W3070" s="1" t="str">
        <f>VLOOKUP(V3070,Attractions!C:G,4,0)</f>
        <v>Historic Sites</v>
      </c>
    </row>
    <row r="3071" spans="1:23">
      <c r="A3071" t="s">
        <v>3532</v>
      </c>
      <c r="B3071" t="s">
        <v>3596</v>
      </c>
      <c r="C3071" t="s">
        <v>3542</v>
      </c>
      <c r="D3071">
        <v>4.4000000000000004</v>
      </c>
      <c r="E3071">
        <v>649</v>
      </c>
      <c r="F3071">
        <v>0</v>
      </c>
      <c r="G3071">
        <v>0</v>
      </c>
      <c r="H3071">
        <v>1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 t="b">
        <f t="shared" si="95"/>
        <v>0</v>
      </c>
      <c r="V3071" t="str">
        <f t="shared" si="94"/>
        <v>Castle Garden (Cesky Krumlov)</v>
      </c>
      <c r="W3071" s="1" t="str">
        <f>VLOOKUP(V3071,Attractions!C:G,4,0)</f>
        <v>Parks</v>
      </c>
    </row>
    <row r="3072" spans="1:23">
      <c r="A3072" t="s">
        <v>3532</v>
      </c>
      <c r="B3072" t="s">
        <v>3596</v>
      </c>
      <c r="C3072" t="s">
        <v>3543</v>
      </c>
      <c r="D3072">
        <v>4.8</v>
      </c>
      <c r="E3072">
        <v>201</v>
      </c>
      <c r="F3072">
        <v>0</v>
      </c>
      <c r="G3072">
        <v>0</v>
      </c>
      <c r="H3072">
        <v>0</v>
      </c>
      <c r="I3072">
        <v>0</v>
      </c>
      <c r="J3072">
        <v>1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1</v>
      </c>
      <c r="T3072">
        <v>0</v>
      </c>
      <c r="U3072" t="b">
        <f t="shared" si="95"/>
        <v>0</v>
      </c>
      <c r="V3072" t="str">
        <f t="shared" si="94"/>
        <v>Fotoatelier Seidel</v>
      </c>
      <c r="W3072" s="1" t="str">
        <f>VLOOKUP(V3072,Attractions!C:G,4,0)</f>
        <v>Speciality Museums • Points of Interest • Landmarks</v>
      </c>
    </row>
    <row r="3073" spans="1:23">
      <c r="A3073" t="s">
        <v>3532</v>
      </c>
      <c r="B3073" t="s">
        <v>3596</v>
      </c>
      <c r="C3073" t="s">
        <v>3544</v>
      </c>
      <c r="D3073">
        <v>4.5</v>
      </c>
      <c r="E3073">
        <v>193</v>
      </c>
      <c r="F3073">
        <v>1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 t="b">
        <f t="shared" si="95"/>
        <v>0</v>
      </c>
      <c r="V3073" t="str">
        <f t="shared" si="94"/>
        <v>Latran Houses</v>
      </c>
      <c r="W3073" s="1" t="str">
        <f>VLOOKUP(V3073,Attractions!C:G,4,0)</f>
        <v>Historic Sites</v>
      </c>
    </row>
    <row r="3074" spans="1:23">
      <c r="A3074" t="s">
        <v>3532</v>
      </c>
      <c r="B3074" t="s">
        <v>3596</v>
      </c>
      <c r="C3074" t="s">
        <v>3545</v>
      </c>
      <c r="D3074">
        <v>4.2</v>
      </c>
      <c r="E3074">
        <v>484</v>
      </c>
      <c r="F3074">
        <v>0</v>
      </c>
      <c r="G3074">
        <v>1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 t="b">
        <f t="shared" si="95"/>
        <v>0</v>
      </c>
      <c r="V3074" t="str">
        <f t="shared" ref="V3074:V3121" si="96">C3074</f>
        <v>Church of St. Vitus</v>
      </c>
      <c r="W3074" s="1" t="str">
        <f>VLOOKUP(V3074,Attractions!C:G,4,0)</f>
        <v>Religious Sites</v>
      </c>
    </row>
    <row r="3075" spans="1:23">
      <c r="A3075" t="s">
        <v>3532</v>
      </c>
      <c r="B3075" t="s">
        <v>3596</v>
      </c>
      <c r="C3075" t="s">
        <v>3546</v>
      </c>
      <c r="D3075">
        <v>4.5999999999999996</v>
      </c>
      <c r="E3075">
        <v>130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1</v>
      </c>
      <c r="T3075">
        <v>0</v>
      </c>
      <c r="U3075" t="b">
        <f t="shared" ref="U3075:U3121" si="97">IF(AND(F3075=0,G3075=0,H3075=0,I3075=0,J3075=0,L3075=0,M3075=0,N3075=0,O3075=0,P3075=0,Q3075=0,R3075=0,S3075=0,K3075=0),TRUE,FALSE)</f>
        <v>0</v>
      </c>
      <c r="V3075" t="str">
        <f t="shared" si="96"/>
        <v>Monastery of the Minorites</v>
      </c>
      <c r="W3075" s="1" t="str">
        <f>VLOOKUP(V3075,Attractions!C:G,4,0)</f>
        <v>Points of Interest • Landmarks</v>
      </c>
    </row>
    <row r="3076" spans="1:23">
      <c r="A3076" t="s">
        <v>3532</v>
      </c>
      <c r="B3076" t="s">
        <v>3596</v>
      </c>
      <c r="C3076" t="s">
        <v>3547</v>
      </c>
      <c r="D3076">
        <v>4.2</v>
      </c>
      <c r="E3076">
        <v>279</v>
      </c>
      <c r="F3076">
        <v>0</v>
      </c>
      <c r="G3076">
        <v>0</v>
      </c>
      <c r="H3076">
        <v>0</v>
      </c>
      <c r="I3076">
        <v>1</v>
      </c>
      <c r="J3076">
        <v>1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 t="b">
        <f t="shared" si="97"/>
        <v>0</v>
      </c>
      <c r="V3076" t="str">
        <f t="shared" si="96"/>
        <v>Egon Schiele Art Centrum</v>
      </c>
      <c r="W3076" s="1" t="str">
        <f>VLOOKUP(V3076,Attractions!C:G,4,0)</f>
        <v>Art Museums</v>
      </c>
    </row>
    <row r="3077" spans="1:23">
      <c r="A3077" t="s">
        <v>3532</v>
      </c>
      <c r="B3077" t="s">
        <v>3596</v>
      </c>
      <c r="C3077" t="s">
        <v>3548</v>
      </c>
      <c r="D3077">
        <v>4.3</v>
      </c>
      <c r="E3077">
        <v>93</v>
      </c>
      <c r="F3077">
        <v>0</v>
      </c>
      <c r="G3077">
        <v>0</v>
      </c>
      <c r="H3077">
        <v>0</v>
      </c>
      <c r="I3077">
        <v>0</v>
      </c>
      <c r="J3077">
        <v>1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 t="b">
        <f t="shared" si="97"/>
        <v>0</v>
      </c>
      <c r="V3077" t="str">
        <f t="shared" si="96"/>
        <v>Museum of Moldavites</v>
      </c>
      <c r="W3077" s="1" t="str">
        <f>VLOOKUP(V3077,Attractions!C:G,4,0)</f>
        <v>Speciality Museums</v>
      </c>
    </row>
    <row r="3078" spans="1:23">
      <c r="A3078" t="s">
        <v>3532</v>
      </c>
      <c r="B3078" t="s">
        <v>3596</v>
      </c>
      <c r="C3078" t="s">
        <v>3549</v>
      </c>
      <c r="D3078">
        <v>4.7</v>
      </c>
      <c r="E3078">
        <v>167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1</v>
      </c>
      <c r="P3078">
        <v>0</v>
      </c>
      <c r="Q3078">
        <v>0</v>
      </c>
      <c r="R3078">
        <v>0</v>
      </c>
      <c r="S3078">
        <v>1</v>
      </c>
      <c r="T3078">
        <v>0</v>
      </c>
      <c r="U3078" t="b">
        <f t="shared" si="97"/>
        <v>0</v>
      </c>
      <c r="V3078" t="str">
        <f t="shared" si="96"/>
        <v>Pisek Stone Bridge</v>
      </c>
      <c r="W3078" s="1" t="str">
        <f>VLOOKUP(V3078,Attractions!C:G,4,0)</f>
        <v>Points of Interest • Landmarks • Bridges</v>
      </c>
    </row>
    <row r="3079" spans="1:23">
      <c r="A3079" t="s">
        <v>3532</v>
      </c>
      <c r="B3079" t="s">
        <v>3596</v>
      </c>
      <c r="C3079" t="s">
        <v>3550</v>
      </c>
      <c r="D3079">
        <v>4.5999999999999996</v>
      </c>
      <c r="E3079">
        <v>52</v>
      </c>
      <c r="F3079">
        <v>0</v>
      </c>
      <c r="G3079">
        <v>0</v>
      </c>
      <c r="H3079">
        <v>1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 t="b">
        <f t="shared" si="97"/>
        <v>0</v>
      </c>
      <c r="V3079" t="str">
        <f t="shared" si="96"/>
        <v>Lipno Lake</v>
      </c>
      <c r="W3079" s="1" t="str">
        <f>VLOOKUP(V3079,Attractions!C:G,4,0)</f>
        <v>Bodies of Water</v>
      </c>
    </row>
    <row r="3080" spans="1:23">
      <c r="A3080" t="s">
        <v>3532</v>
      </c>
      <c r="B3080" t="s">
        <v>3596</v>
      </c>
      <c r="C3080" t="s">
        <v>3551</v>
      </c>
      <c r="D3080">
        <v>4.4000000000000004</v>
      </c>
      <c r="E3080">
        <v>85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1</v>
      </c>
      <c r="Q3080">
        <v>0</v>
      </c>
      <c r="R3080">
        <v>0</v>
      </c>
      <c r="S3080">
        <v>1</v>
      </c>
      <c r="T3080">
        <v>0</v>
      </c>
      <c r="U3080" t="b">
        <f t="shared" si="97"/>
        <v>0</v>
      </c>
      <c r="V3080" t="str">
        <f t="shared" si="96"/>
        <v>Lipno Dam</v>
      </c>
      <c r="W3080" s="1" t="str">
        <f>VLOOKUP(V3080,Attractions!C:G,4,0)</f>
        <v>Dams</v>
      </c>
    </row>
    <row r="3081" spans="1:23">
      <c r="A3081" t="s">
        <v>3532</v>
      </c>
      <c r="B3081" t="s">
        <v>3596</v>
      </c>
      <c r="C3081" t="s">
        <v>3552</v>
      </c>
      <c r="D3081">
        <v>4.5999999999999996</v>
      </c>
      <c r="E3081">
        <v>52</v>
      </c>
      <c r="F3081">
        <v>0</v>
      </c>
      <c r="G3081">
        <v>0</v>
      </c>
      <c r="H3081">
        <v>0</v>
      </c>
      <c r="I3081">
        <v>1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 t="b">
        <f t="shared" si="97"/>
        <v>0</v>
      </c>
      <c r="V3081" t="str">
        <f t="shared" si="96"/>
        <v>Revolving Auditorium</v>
      </c>
      <c r="W3081" s="1" t="str">
        <f>VLOOKUP(V3081,Attractions!C:G,4,0)</f>
        <v>Theaters</v>
      </c>
    </row>
    <row r="3082" spans="1:23">
      <c r="A3082" t="s">
        <v>3532</v>
      </c>
      <c r="B3082" t="s">
        <v>3596</v>
      </c>
      <c r="C3082" t="s">
        <v>3553</v>
      </c>
      <c r="D3082">
        <v>4.7</v>
      </c>
      <c r="E3082">
        <v>112</v>
      </c>
      <c r="F3082">
        <v>0</v>
      </c>
      <c r="G3082">
        <v>0</v>
      </c>
      <c r="H3082">
        <v>0</v>
      </c>
      <c r="I3082">
        <v>1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 t="b">
        <f t="shared" si="97"/>
        <v>0</v>
      </c>
      <c r="V3082" t="str">
        <f t="shared" si="96"/>
        <v>Cesky Krumlov Baroque Theatre</v>
      </c>
      <c r="W3082" s="1" t="str">
        <f>VLOOKUP(V3082,Attractions!C:G,4,0)</f>
        <v>Architectural Buildings</v>
      </c>
    </row>
    <row r="3083" spans="1:23">
      <c r="A3083" t="s">
        <v>3532</v>
      </c>
      <c r="B3083" t="s">
        <v>3596</v>
      </c>
      <c r="C3083" t="s">
        <v>3554</v>
      </c>
      <c r="D3083">
        <v>4.5999999999999996</v>
      </c>
      <c r="E3083">
        <v>54</v>
      </c>
      <c r="F3083">
        <v>1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1</v>
      </c>
      <c r="T3083">
        <v>0</v>
      </c>
      <c r="U3083" t="b">
        <f t="shared" si="97"/>
        <v>0</v>
      </c>
      <c r="V3083" t="str">
        <f t="shared" si="96"/>
        <v>Zvikov Castle</v>
      </c>
      <c r="W3083" s="1" t="str">
        <f>VLOOKUP(V3083,Attractions!C:G,4,0)</f>
        <v>Castles</v>
      </c>
    </row>
    <row r="3084" spans="1:23">
      <c r="A3084" t="s">
        <v>3532</v>
      </c>
      <c r="B3084" t="s">
        <v>3596</v>
      </c>
      <c r="C3084" t="s">
        <v>3555</v>
      </c>
      <c r="D3084">
        <v>4.3</v>
      </c>
      <c r="E3084">
        <v>173</v>
      </c>
      <c r="F3084">
        <v>0</v>
      </c>
      <c r="G3084">
        <v>0</v>
      </c>
      <c r="H3084">
        <v>0</v>
      </c>
      <c r="I3084">
        <v>1</v>
      </c>
      <c r="J3084">
        <v>0</v>
      </c>
      <c r="K3084">
        <v>0</v>
      </c>
      <c r="L3084">
        <v>1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 t="b">
        <f t="shared" si="97"/>
        <v>0</v>
      </c>
      <c r="V3084" t="str">
        <f t="shared" si="96"/>
        <v>Samson's Fountain</v>
      </c>
      <c r="W3084" s="1" t="str">
        <f>VLOOKUP(V3084,Attractions!C:G,4,0)</f>
        <v>Fountains</v>
      </c>
    </row>
    <row r="3085" spans="1:23">
      <c r="A3085" t="s">
        <v>3532</v>
      </c>
      <c r="B3085" t="s">
        <v>3596</v>
      </c>
      <c r="C3085" t="s">
        <v>3556</v>
      </c>
      <c r="D3085">
        <v>4.5</v>
      </c>
      <c r="E3085">
        <v>93</v>
      </c>
      <c r="F3085">
        <v>1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1</v>
      </c>
      <c r="T3085">
        <v>0</v>
      </c>
      <c r="U3085" t="b">
        <f t="shared" si="97"/>
        <v>0</v>
      </c>
      <c r="V3085" t="str">
        <f t="shared" si="96"/>
        <v>Cervena Lhota Castle</v>
      </c>
      <c r="W3085" s="1" t="str">
        <f>VLOOKUP(V3085,Attractions!C:G,4,0)</f>
        <v>Points of Interest • Landmarks • Castles</v>
      </c>
    </row>
    <row r="3086" spans="1:23">
      <c r="A3086" t="s">
        <v>3532</v>
      </c>
      <c r="B3086" t="s">
        <v>3596</v>
      </c>
      <c r="C3086" t="s">
        <v>3557</v>
      </c>
      <c r="D3086">
        <v>4.4000000000000004</v>
      </c>
      <c r="E3086">
        <v>144</v>
      </c>
      <c r="F3086">
        <v>0</v>
      </c>
      <c r="G3086">
        <v>0</v>
      </c>
      <c r="H3086">
        <v>1</v>
      </c>
      <c r="I3086">
        <v>0</v>
      </c>
      <c r="J3086">
        <v>0</v>
      </c>
      <c r="K3086">
        <v>1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 t="b">
        <f t="shared" si="97"/>
        <v>0</v>
      </c>
      <c r="V3086" t="str">
        <f t="shared" si="96"/>
        <v>Hluboka Zoo</v>
      </c>
      <c r="W3086" s="1" t="str">
        <f>VLOOKUP(V3086,Attractions!C:G,4,0)</f>
        <v>Zoos</v>
      </c>
    </row>
    <row r="3087" spans="1:23">
      <c r="A3087" t="s">
        <v>3532</v>
      </c>
      <c r="B3087" t="s">
        <v>3596</v>
      </c>
      <c r="C3087" t="s">
        <v>3558</v>
      </c>
      <c r="D3087">
        <v>4.4000000000000004</v>
      </c>
      <c r="E3087">
        <v>116</v>
      </c>
      <c r="F3087">
        <v>0</v>
      </c>
      <c r="G3087">
        <v>0</v>
      </c>
      <c r="H3087">
        <v>0</v>
      </c>
      <c r="I3087">
        <v>0</v>
      </c>
      <c r="J3087">
        <v>1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 t="b">
        <f t="shared" si="97"/>
        <v>0</v>
      </c>
      <c r="V3087" t="str">
        <f t="shared" si="96"/>
        <v>Hussite Museum</v>
      </c>
      <c r="W3087" s="1" t="str">
        <f>VLOOKUP(V3087,Attractions!C:G,4,0)</f>
        <v>Speciality Museums</v>
      </c>
    </row>
    <row r="3088" spans="1:23">
      <c r="A3088" t="s">
        <v>3532</v>
      </c>
      <c r="B3088" t="s">
        <v>3596</v>
      </c>
      <c r="C3088" t="s">
        <v>3559</v>
      </c>
      <c r="D3088">
        <v>4.5</v>
      </c>
      <c r="E3088">
        <v>147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1</v>
      </c>
      <c r="T3088">
        <v>0</v>
      </c>
      <c r="U3088" t="b">
        <f t="shared" si="97"/>
        <v>0</v>
      </c>
      <c r="V3088" t="str">
        <f t="shared" si="96"/>
        <v>Zamek Hluboka nad Vltavou</v>
      </c>
      <c r="W3088" s="1" t="str">
        <f>VLOOKUP(V3088,Attractions!C:G,4,0)</f>
        <v>Points of Interest • Landmarks</v>
      </c>
    </row>
    <row r="3089" spans="1:23">
      <c r="A3089" t="s">
        <v>3532</v>
      </c>
      <c r="B3089" t="s">
        <v>3596</v>
      </c>
      <c r="C3089" t="s">
        <v>3560</v>
      </c>
      <c r="D3089">
        <v>4.4000000000000004</v>
      </c>
      <c r="E3089">
        <v>77</v>
      </c>
      <c r="F3089">
        <v>0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 t="b">
        <f t="shared" si="97"/>
        <v>0</v>
      </c>
      <c r="V3089" t="str">
        <f t="shared" si="96"/>
        <v>Lipno Lake (Water)</v>
      </c>
      <c r="W3089" s="1" t="str">
        <f>VLOOKUP(V3089,Attractions!C:G,4,0)</f>
        <v>Bodies of Water</v>
      </c>
    </row>
    <row r="3090" spans="1:23">
      <c r="A3090" t="s">
        <v>3532</v>
      </c>
      <c r="B3090" t="s">
        <v>3596</v>
      </c>
      <c r="C3090" t="s">
        <v>3561</v>
      </c>
      <c r="D3090">
        <v>3.8</v>
      </c>
      <c r="E3090">
        <v>93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1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 t="b">
        <f t="shared" si="97"/>
        <v>0</v>
      </c>
      <c r="V3090" t="str">
        <f t="shared" si="96"/>
        <v>Eggenberg Brewery</v>
      </c>
      <c r="W3090" s="1" t="str">
        <f>VLOOKUP(V3090,Attractions!C:G,4,0)</f>
        <v>Breweries</v>
      </c>
    </row>
    <row r="3091" spans="1:23">
      <c r="A3091" t="s">
        <v>3532</v>
      </c>
      <c r="B3091" t="s">
        <v>3596</v>
      </c>
      <c r="C3091" t="s">
        <v>3722</v>
      </c>
      <c r="D3091">
        <v>4.5999999999999996</v>
      </c>
      <c r="E3091">
        <v>64</v>
      </c>
      <c r="F3091">
        <v>1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 t="b">
        <f t="shared" si="97"/>
        <v>0</v>
      </c>
      <c r="V3091" t="str">
        <f t="shared" si="96"/>
        <v>Cloak Bridge (Pláový most)</v>
      </c>
      <c r="W3091" s="1" t="e">
        <f>VLOOKUP(V3091,Attractions!C:G,4,0)</f>
        <v>#N/A</v>
      </c>
    </row>
    <row r="3092" spans="1:23">
      <c r="A3092" t="s">
        <v>130</v>
      </c>
      <c r="B3092" t="s">
        <v>3596</v>
      </c>
      <c r="C3092" t="s">
        <v>3563</v>
      </c>
      <c r="D3092">
        <v>4.5</v>
      </c>
      <c r="E3092">
        <v>1074</v>
      </c>
      <c r="F3092">
        <v>0</v>
      </c>
      <c r="G3092">
        <v>1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 t="b">
        <f t="shared" si="97"/>
        <v>0</v>
      </c>
      <c r="V3092" t="str">
        <f t="shared" si="96"/>
        <v>St. Peter and Paul Cathedral</v>
      </c>
      <c r="W3092" s="1" t="str">
        <f>VLOOKUP(V3092,Attractions!C:G,4,0)</f>
        <v>Religious Sites</v>
      </c>
    </row>
    <row r="3093" spans="1:23">
      <c r="A3093" t="s">
        <v>130</v>
      </c>
      <c r="B3093" t="s">
        <v>3596</v>
      </c>
      <c r="C3093" t="s">
        <v>3564</v>
      </c>
      <c r="D3093">
        <v>4.5</v>
      </c>
      <c r="E3093">
        <v>698</v>
      </c>
      <c r="F3093">
        <v>0</v>
      </c>
      <c r="G3093">
        <v>0</v>
      </c>
      <c r="H3093">
        <v>0</v>
      </c>
      <c r="I3093">
        <v>1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 t="b">
        <f t="shared" si="97"/>
        <v>0</v>
      </c>
      <c r="V3093" t="str">
        <f t="shared" si="96"/>
        <v>Villa Tugendhat</v>
      </c>
      <c r="W3093" s="1" t="str">
        <f>VLOOKUP(V3093,Attractions!C:G,4,0)</f>
        <v>Architectural Buildings</v>
      </c>
    </row>
    <row r="3094" spans="1:23">
      <c r="A3094" t="s">
        <v>130</v>
      </c>
      <c r="B3094" t="s">
        <v>3596</v>
      </c>
      <c r="C3094" t="s">
        <v>3565</v>
      </c>
      <c r="D3094">
        <v>4.7</v>
      </c>
      <c r="E3094">
        <v>566</v>
      </c>
      <c r="F3094">
        <v>1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1</v>
      </c>
      <c r="T3094">
        <v>0</v>
      </c>
      <c r="U3094" t="b">
        <f t="shared" si="97"/>
        <v>0</v>
      </c>
      <c r="V3094" t="str">
        <f t="shared" si="96"/>
        <v>Lower Vitkovice</v>
      </c>
      <c r="W3094" s="1" t="str">
        <f>VLOOKUP(V3094,Attractions!C:G,4,0)</f>
        <v>Historic Sites • Points of Interest • Landmarks</v>
      </c>
    </row>
    <row r="3095" spans="1:23">
      <c r="A3095" t="s">
        <v>130</v>
      </c>
      <c r="B3095" t="s">
        <v>3596</v>
      </c>
      <c r="C3095" t="s">
        <v>3566</v>
      </c>
      <c r="D3095">
        <v>4.7</v>
      </c>
      <c r="E3095">
        <v>713</v>
      </c>
      <c r="F3095">
        <v>1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1</v>
      </c>
      <c r="T3095">
        <v>0</v>
      </c>
      <c r="U3095" t="b">
        <f t="shared" si="97"/>
        <v>0</v>
      </c>
      <c r="V3095" t="str">
        <f t="shared" si="96"/>
        <v>Lednice Castle</v>
      </c>
      <c r="W3095" s="1" t="str">
        <f>VLOOKUP(V3095,Attractions!C:G,4,0)</f>
        <v>Castles</v>
      </c>
    </row>
    <row r="3096" spans="1:23">
      <c r="A3096" t="s">
        <v>130</v>
      </c>
      <c r="B3096" t="s">
        <v>3596</v>
      </c>
      <c r="C3096" t="s">
        <v>3567</v>
      </c>
      <c r="D3096">
        <v>4.3</v>
      </c>
      <c r="E3096">
        <v>344</v>
      </c>
      <c r="F3096">
        <v>0</v>
      </c>
      <c r="G3096">
        <v>0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1</v>
      </c>
      <c r="T3096">
        <v>0</v>
      </c>
      <c r="U3096" t="b">
        <f t="shared" si="97"/>
        <v>0</v>
      </c>
      <c r="V3096" t="str">
        <f t="shared" si="96"/>
        <v>Old Town Hall (Brno)</v>
      </c>
      <c r="W3096" s="1" t="str">
        <f>VLOOKUP(V3096,Attractions!C:G,4,0)</f>
        <v>Points of Interest • Landmarks • Architectural Buildings</v>
      </c>
    </row>
    <row r="3097" spans="1:23">
      <c r="A3097" t="s">
        <v>130</v>
      </c>
      <c r="B3097" t="s">
        <v>3596</v>
      </c>
      <c r="C3097" t="s">
        <v>3568</v>
      </c>
      <c r="D3097">
        <v>4.4000000000000004</v>
      </c>
      <c r="E3097">
        <v>265</v>
      </c>
      <c r="F3097">
        <v>1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1</v>
      </c>
      <c r="T3097">
        <v>0</v>
      </c>
      <c r="U3097" t="b">
        <f t="shared" si="97"/>
        <v>0</v>
      </c>
      <c r="V3097" t="str">
        <f t="shared" si="96"/>
        <v>10-Z Shelter</v>
      </c>
      <c r="W3097" s="1" t="str">
        <f>VLOOKUP(V3097,Attractions!C:G,4,0)</f>
        <v>Points of Interest • Landmarks • Military Bases • Facilities</v>
      </c>
    </row>
    <row r="3098" spans="1:23">
      <c r="A3098" t="s">
        <v>130</v>
      </c>
      <c r="B3098" t="s">
        <v>3596</v>
      </c>
      <c r="C3098" t="s">
        <v>3570</v>
      </c>
      <c r="D3098">
        <v>4.7</v>
      </c>
      <c r="E3098">
        <v>268</v>
      </c>
      <c r="F3098">
        <v>0</v>
      </c>
      <c r="G3098">
        <v>0</v>
      </c>
      <c r="H3098">
        <v>1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 t="b">
        <f t="shared" si="97"/>
        <v>0</v>
      </c>
      <c r="V3098" t="str">
        <f t="shared" si="96"/>
        <v>Punkevni Caves</v>
      </c>
      <c r="W3098" s="1" t="str">
        <f>VLOOKUP(V3098,Attractions!C:G,4,0)</f>
        <v>Caverns • Caves</v>
      </c>
    </row>
    <row r="3099" spans="1:23">
      <c r="A3099" t="s">
        <v>130</v>
      </c>
      <c r="B3099" t="s">
        <v>3596</v>
      </c>
      <c r="C3099" t="s">
        <v>3571</v>
      </c>
      <c r="D3099">
        <v>4</v>
      </c>
      <c r="E3099">
        <v>272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1</v>
      </c>
      <c r="T3099">
        <v>0</v>
      </c>
      <c r="U3099" t="b">
        <f t="shared" si="97"/>
        <v>0</v>
      </c>
      <c r="V3099" t="str">
        <f t="shared" si="96"/>
        <v>Labyrinth Under Vegetable Market</v>
      </c>
      <c r="W3099" s="1" t="str">
        <f>VLOOKUP(V3099,Attractions!C:G,4,0)</f>
        <v>Points of Interest • Landmarks</v>
      </c>
    </row>
    <row r="3100" spans="1:23">
      <c r="A3100" t="s">
        <v>130</v>
      </c>
      <c r="B3100" t="s">
        <v>3596</v>
      </c>
      <c r="C3100" t="s">
        <v>3572</v>
      </c>
      <c r="D3100">
        <v>4.0999999999999996</v>
      </c>
      <c r="E3100">
        <v>351</v>
      </c>
      <c r="F3100">
        <v>1</v>
      </c>
      <c r="G3100">
        <v>0</v>
      </c>
      <c r="H3100">
        <v>0</v>
      </c>
      <c r="I3100">
        <v>1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1</v>
      </c>
      <c r="T3100">
        <v>0</v>
      </c>
      <c r="U3100" t="b">
        <f t="shared" si="97"/>
        <v>0</v>
      </c>
      <c r="V3100" t="str">
        <f t="shared" si="96"/>
        <v>Brno Ossuary</v>
      </c>
      <c r="W3100" s="1" t="str">
        <f>VLOOKUP(V3100,Attractions!C:G,4,0)</f>
        <v>Points of Interest • Landmarks • Mysterious Sites</v>
      </c>
    </row>
    <row r="3101" spans="1:23">
      <c r="A3101" t="s">
        <v>130</v>
      </c>
      <c r="B3101" t="s">
        <v>3596</v>
      </c>
      <c r="C3101" t="s">
        <v>3574</v>
      </c>
      <c r="D3101">
        <v>4.5</v>
      </c>
      <c r="E3101">
        <v>569</v>
      </c>
      <c r="F3101">
        <v>0</v>
      </c>
      <c r="G3101">
        <v>0</v>
      </c>
      <c r="H3101">
        <v>1</v>
      </c>
      <c r="I3101">
        <v>0</v>
      </c>
      <c r="J3101">
        <v>0</v>
      </c>
      <c r="K3101">
        <v>1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 t="b">
        <f t="shared" si="97"/>
        <v>0</v>
      </c>
      <c r="V3101" t="str">
        <f t="shared" si="96"/>
        <v>Brno Zoo</v>
      </c>
      <c r="W3101" s="1" t="str">
        <f>VLOOKUP(V3101,Attractions!C:G,4,0)</f>
        <v>Zoos</v>
      </c>
    </row>
    <row r="3102" spans="1:23">
      <c r="A3102" t="s">
        <v>130</v>
      </c>
      <c r="B3102" t="s">
        <v>3596</v>
      </c>
      <c r="C3102" t="s">
        <v>3575</v>
      </c>
      <c r="D3102">
        <v>4.8</v>
      </c>
      <c r="E3102">
        <v>207</v>
      </c>
      <c r="F3102">
        <v>0</v>
      </c>
      <c r="G3102">
        <v>0</v>
      </c>
      <c r="H3102">
        <v>1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 t="b">
        <f t="shared" si="97"/>
        <v>0</v>
      </c>
      <c r="V3102" t="str">
        <f t="shared" si="96"/>
        <v>Moravian Karst</v>
      </c>
      <c r="W3102" s="1" t="str">
        <f>VLOOKUP(V3102,Attractions!C:G,4,0)</f>
        <v>Nature • Wildlife Areas • Caverns • Caves</v>
      </c>
    </row>
    <row r="3103" spans="1:23">
      <c r="A3103" t="s">
        <v>130</v>
      </c>
      <c r="B3103" t="s">
        <v>3596</v>
      </c>
      <c r="C3103" t="s">
        <v>3723</v>
      </c>
      <c r="D3103">
        <v>4.2</v>
      </c>
      <c r="E3103">
        <v>674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1</v>
      </c>
      <c r="T3103">
        <v>0</v>
      </c>
      <c r="U3103" t="b">
        <f t="shared" si="97"/>
        <v>0</v>
      </c>
      <c r="V3103" t="str">
        <f t="shared" si="96"/>
        <v>Freedom Square (Námìstí Svobody)</v>
      </c>
      <c r="W3103" s="1" t="e">
        <f>VLOOKUP(V3103,Attractions!C:G,4,0)</f>
        <v>#N/A</v>
      </c>
    </row>
    <row r="3104" spans="1:23">
      <c r="A3104" t="s">
        <v>130</v>
      </c>
      <c r="B3104" t="s">
        <v>3596</v>
      </c>
      <c r="C3104" t="s">
        <v>3577</v>
      </c>
      <c r="D3104">
        <v>4.5</v>
      </c>
      <c r="E3104">
        <v>324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1</v>
      </c>
      <c r="T3104">
        <v>0</v>
      </c>
      <c r="U3104" t="b">
        <f t="shared" si="97"/>
        <v>0</v>
      </c>
      <c r="V3104" t="str">
        <f t="shared" si="96"/>
        <v>New City Hall (Ostrava)</v>
      </c>
      <c r="W3104" s="1" t="str">
        <f>VLOOKUP(V3104,Attractions!C:G,4,0)</f>
        <v>Observation Decks • Towers</v>
      </c>
    </row>
    <row r="3105" spans="1:23">
      <c r="A3105" t="s">
        <v>130</v>
      </c>
      <c r="B3105" t="s">
        <v>3596</v>
      </c>
      <c r="C3105" t="s">
        <v>3578</v>
      </c>
      <c r="D3105">
        <v>4.5999999999999996</v>
      </c>
      <c r="E3105">
        <v>224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1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 t="b">
        <f t="shared" si="97"/>
        <v>0</v>
      </c>
      <c r="V3105" t="str">
        <f t="shared" si="96"/>
        <v>Science and Technology Center (Techmania Science Center)</v>
      </c>
      <c r="W3105" s="1" t="str">
        <f>VLOOKUP(V3105,Attractions!C:G,4,0)</f>
        <v>Amusement • Theme Parks</v>
      </c>
    </row>
    <row r="3106" spans="1:23">
      <c r="A3106" t="s">
        <v>130</v>
      </c>
      <c r="B3106" t="s">
        <v>3596</v>
      </c>
      <c r="C3106" t="s">
        <v>3579</v>
      </c>
      <c r="D3106">
        <v>4.5999999999999996</v>
      </c>
      <c r="E3106">
        <v>521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1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 t="b">
        <f t="shared" si="97"/>
        <v>0</v>
      </c>
      <c r="V3106" t="str">
        <f t="shared" si="96"/>
        <v>Olomouc Old Town</v>
      </c>
      <c r="W3106" s="1" t="str">
        <f>VLOOKUP(V3106,Attractions!C:G,4,0)</f>
        <v>Neighborhoods</v>
      </c>
    </row>
    <row r="3107" spans="1:23">
      <c r="A3107" t="s">
        <v>130</v>
      </c>
      <c r="B3107" t="s">
        <v>3596</v>
      </c>
      <c r="C3107" t="s">
        <v>3580</v>
      </c>
      <c r="D3107">
        <v>3.3</v>
      </c>
      <c r="E3107">
        <v>483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1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 t="b">
        <f t="shared" si="97"/>
        <v>0</v>
      </c>
      <c r="V3107" t="str">
        <f t="shared" si="96"/>
        <v>Aqualand Moravia</v>
      </c>
      <c r="W3107" s="1" t="str">
        <f>VLOOKUP(V3107,Attractions!C:G,4,0)</f>
        <v>Water Parks</v>
      </c>
    </row>
    <row r="3108" spans="1:23">
      <c r="A3108" t="s">
        <v>130</v>
      </c>
      <c r="B3108" t="s">
        <v>3596</v>
      </c>
      <c r="C3108" t="s">
        <v>3581</v>
      </c>
      <c r="D3108">
        <v>4.8</v>
      </c>
      <c r="E3108">
        <v>464</v>
      </c>
      <c r="F3108">
        <v>0</v>
      </c>
      <c r="G3108">
        <v>0</v>
      </c>
      <c r="H3108">
        <v>1</v>
      </c>
      <c r="I3108">
        <v>0</v>
      </c>
      <c r="J3108">
        <v>0</v>
      </c>
      <c r="K3108">
        <v>1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 t="b">
        <f t="shared" si="97"/>
        <v>0</v>
      </c>
      <c r="V3108" t="str">
        <f t="shared" si="96"/>
        <v>Zlín Zoo</v>
      </c>
      <c r="W3108" s="1" t="str">
        <f>VLOOKUP(V3108,Attractions!C:G,4,0)</f>
        <v>Zoos</v>
      </c>
    </row>
    <row r="3109" spans="1:23">
      <c r="A3109" t="s">
        <v>130</v>
      </c>
      <c r="B3109" t="s">
        <v>3596</v>
      </c>
      <c r="C3109" t="s">
        <v>3582</v>
      </c>
      <c r="D3109">
        <v>3.9</v>
      </c>
      <c r="E3109">
        <v>399</v>
      </c>
      <c r="F3109">
        <v>0</v>
      </c>
      <c r="G3109">
        <v>0</v>
      </c>
      <c r="H3109">
        <v>1</v>
      </c>
      <c r="I3109">
        <v>0</v>
      </c>
      <c r="J3109">
        <v>0</v>
      </c>
      <c r="K3109">
        <v>1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 t="b">
        <f t="shared" si="97"/>
        <v>0</v>
      </c>
      <c r="V3109" t="str">
        <f t="shared" si="96"/>
        <v>Ostrava Zoo</v>
      </c>
      <c r="W3109" s="1" t="str">
        <f>VLOOKUP(V3109,Attractions!C:G,4,0)</f>
        <v>Zoos • Aquariums</v>
      </c>
    </row>
    <row r="3110" spans="1:23">
      <c r="A3110" t="s">
        <v>130</v>
      </c>
      <c r="B3110" t="s">
        <v>3596</v>
      </c>
      <c r="C3110" t="s">
        <v>3583</v>
      </c>
      <c r="D3110">
        <v>4.5</v>
      </c>
      <c r="E3110">
        <v>429</v>
      </c>
      <c r="F3110">
        <v>1</v>
      </c>
      <c r="G3110">
        <v>0</v>
      </c>
      <c r="H3110">
        <v>0</v>
      </c>
      <c r="I3110">
        <v>1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 t="b">
        <f t="shared" si="97"/>
        <v>0</v>
      </c>
      <c r="V3110" t="str">
        <f t="shared" si="96"/>
        <v>Holy Trinity Column (Olomouc)</v>
      </c>
      <c r="W3110" s="1" t="str">
        <f>VLOOKUP(V3110,Attractions!C:G,4,0)</f>
        <v>Monuments • Statues</v>
      </c>
    </row>
    <row r="3111" spans="1:23">
      <c r="A3111" t="s">
        <v>130</v>
      </c>
      <c r="B3111" t="s">
        <v>3596</v>
      </c>
      <c r="C3111" t="s">
        <v>3584</v>
      </c>
      <c r="D3111">
        <v>4.7</v>
      </c>
      <c r="E3111">
        <v>189</v>
      </c>
      <c r="F3111">
        <v>0</v>
      </c>
      <c r="G3111">
        <v>0</v>
      </c>
      <c r="H3111">
        <v>0</v>
      </c>
      <c r="I3111">
        <v>1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 t="b">
        <f t="shared" si="97"/>
        <v>0</v>
      </c>
      <c r="V3111" t="str">
        <f t="shared" si="96"/>
        <v>Helfstyn Castle</v>
      </c>
      <c r="W3111" s="1" t="str">
        <f>VLOOKUP(V3111,Attractions!C:G,4,0)</f>
        <v>Architectural Buildings</v>
      </c>
    </row>
    <row r="3112" spans="1:23">
      <c r="A3112" t="s">
        <v>130</v>
      </c>
      <c r="B3112" t="s">
        <v>3596</v>
      </c>
      <c r="C3112" t="s">
        <v>3585</v>
      </c>
      <c r="D3112">
        <v>4.5999999999999996</v>
      </c>
      <c r="E3112">
        <v>292</v>
      </c>
      <c r="F3112">
        <v>0</v>
      </c>
      <c r="G3112">
        <v>0</v>
      </c>
      <c r="H3112">
        <v>1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 t="b">
        <f t="shared" si="97"/>
        <v>0</v>
      </c>
      <c r="V3112" t="str">
        <f t="shared" si="96"/>
        <v>Macocha Abyss</v>
      </c>
      <c r="W3112" s="1" t="str">
        <f>VLOOKUP(V3112,Attractions!C:G,4,0)</f>
        <v>Geologic Formations</v>
      </c>
    </row>
    <row r="3113" spans="1:23">
      <c r="A3113" t="s">
        <v>130</v>
      </c>
      <c r="B3113" t="s">
        <v>3596</v>
      </c>
      <c r="C3113" t="s">
        <v>3586</v>
      </c>
      <c r="D3113">
        <v>4.2</v>
      </c>
      <c r="E3113">
        <v>421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1</v>
      </c>
      <c r="T3113">
        <v>0</v>
      </c>
      <c r="U3113" t="b">
        <f t="shared" si="97"/>
        <v>0</v>
      </c>
      <c r="V3113" t="str">
        <f t="shared" si="96"/>
        <v>Old Town Hall (Ostrava)</v>
      </c>
      <c r="W3113" s="1" t="str">
        <f>VLOOKUP(V3113,Attractions!C:G,4,0)</f>
        <v>Points of Interest • Landmarks</v>
      </c>
    </row>
    <row r="3114" spans="1:23">
      <c r="A3114" t="s">
        <v>130</v>
      </c>
      <c r="B3114" t="s">
        <v>3596</v>
      </c>
      <c r="C3114" t="s">
        <v>3587</v>
      </c>
      <c r="D3114">
        <v>4.4000000000000004</v>
      </c>
      <c r="E3114">
        <v>310</v>
      </c>
      <c r="F3114">
        <v>1</v>
      </c>
      <c r="G3114">
        <v>0</v>
      </c>
      <c r="H3114">
        <v>0</v>
      </c>
      <c r="I3114">
        <v>0</v>
      </c>
      <c r="J3114">
        <v>1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1</v>
      </c>
      <c r="T3114">
        <v>0</v>
      </c>
      <c r="U3114" t="b">
        <f t="shared" si="97"/>
        <v>0</v>
      </c>
      <c r="V3114" t="str">
        <f t="shared" si="96"/>
        <v>Mikulov Castle</v>
      </c>
      <c r="W3114" s="1" t="str">
        <f>VLOOKUP(V3114,Attractions!C:G,4,0)</f>
        <v>Speciality Museums • Castles</v>
      </c>
    </row>
    <row r="3115" spans="1:23">
      <c r="A3115" t="s">
        <v>130</v>
      </c>
      <c r="B3115" t="s">
        <v>3596</v>
      </c>
      <c r="C3115" t="s">
        <v>3588</v>
      </c>
      <c r="D3115">
        <v>4.4000000000000004</v>
      </c>
      <c r="E3115">
        <v>214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1</v>
      </c>
      <c r="Q3115">
        <v>0</v>
      </c>
      <c r="R3115">
        <v>0</v>
      </c>
      <c r="S3115">
        <v>1</v>
      </c>
      <c r="T3115">
        <v>0</v>
      </c>
      <c r="U3115" t="b">
        <f t="shared" si="97"/>
        <v>0</v>
      </c>
      <c r="V3115" t="str">
        <f t="shared" si="96"/>
        <v>Brno Dam</v>
      </c>
      <c r="W3115" s="1" t="str">
        <f>VLOOKUP(V3115,Attractions!C:G,4,0)</f>
        <v>Dams</v>
      </c>
    </row>
    <row r="3116" spans="1:23">
      <c r="A3116" t="s">
        <v>130</v>
      </c>
      <c r="B3116" t="s">
        <v>3596</v>
      </c>
      <c r="C3116" t="s">
        <v>3589</v>
      </c>
      <c r="D3116">
        <v>4.5999999999999996</v>
      </c>
      <c r="E3116">
        <v>313</v>
      </c>
      <c r="F3116">
        <v>0</v>
      </c>
      <c r="G3116">
        <v>1</v>
      </c>
      <c r="H3116">
        <v>0</v>
      </c>
      <c r="I3116">
        <v>1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1</v>
      </c>
      <c r="T3116">
        <v>0</v>
      </c>
      <c r="U3116" t="b">
        <f t="shared" si="97"/>
        <v>0</v>
      </c>
      <c r="V3116" t="str">
        <f t="shared" si="96"/>
        <v>Church of St. Stephen (Kutna Hora)</v>
      </c>
      <c r="W3116" s="1" t="str">
        <f>VLOOKUP(V3116,Attractions!C:G,4,0)</f>
        <v>Religious Sites • Churches • Cathedrals</v>
      </c>
    </row>
    <row r="3117" spans="1:23">
      <c r="A3117" t="s">
        <v>130</v>
      </c>
      <c r="B3117" t="s">
        <v>3596</v>
      </c>
      <c r="C3117" t="s">
        <v>3590</v>
      </c>
      <c r="D3117">
        <v>4.5999999999999996</v>
      </c>
      <c r="E3117">
        <v>119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1</v>
      </c>
      <c r="L3117">
        <v>0</v>
      </c>
      <c r="M3117">
        <v>0</v>
      </c>
      <c r="N3117">
        <v>0</v>
      </c>
      <c r="O3117">
        <v>0</v>
      </c>
      <c r="P3117">
        <v>1</v>
      </c>
      <c r="Q3117">
        <v>0</v>
      </c>
      <c r="R3117">
        <v>0</v>
      </c>
      <c r="S3117">
        <v>0</v>
      </c>
      <c r="T3117">
        <v>0</v>
      </c>
      <c r="U3117" t="b">
        <f t="shared" si="97"/>
        <v>0</v>
      </c>
      <c r="V3117" t="str">
        <f t="shared" si="96"/>
        <v>Brno Observatory and Planetarium</v>
      </c>
      <c r="W3117" s="1" t="str">
        <f>VLOOKUP(V3117,Attractions!C:G,4,0)</f>
        <v>Observatories • Planetariums</v>
      </c>
    </row>
    <row r="3118" spans="1:23">
      <c r="A3118" t="s">
        <v>130</v>
      </c>
      <c r="B3118" t="s">
        <v>3596</v>
      </c>
      <c r="C3118" t="s">
        <v>3592</v>
      </c>
      <c r="D3118">
        <v>4.5</v>
      </c>
      <c r="E3118">
        <v>202</v>
      </c>
      <c r="F3118">
        <v>0</v>
      </c>
      <c r="G3118">
        <v>0</v>
      </c>
      <c r="H3118">
        <v>0</v>
      </c>
      <c r="I3118">
        <v>0</v>
      </c>
      <c r="J3118">
        <v>1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 t="b">
        <f t="shared" si="97"/>
        <v>0</v>
      </c>
      <c r="V3118" t="str">
        <f t="shared" si="96"/>
        <v>Moravian Museum</v>
      </c>
      <c r="W3118" s="1" t="str">
        <f>VLOOKUP(V3118,Attractions!C:G,4,0)</f>
        <v>Speciality Museums</v>
      </c>
    </row>
    <row r="3119" spans="1:23">
      <c r="A3119" t="s">
        <v>130</v>
      </c>
      <c r="B3119" t="s">
        <v>3596</v>
      </c>
      <c r="C3119" t="s">
        <v>3593</v>
      </c>
      <c r="D3119">
        <v>4.5999999999999996</v>
      </c>
      <c r="E3119">
        <v>224</v>
      </c>
      <c r="F3119">
        <v>1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1</v>
      </c>
      <c r="T3119">
        <v>0</v>
      </c>
      <c r="U3119" t="b">
        <f t="shared" si="97"/>
        <v>0</v>
      </c>
      <c r="V3119" t="str">
        <f t="shared" si="96"/>
        <v>Buchlovice Castle</v>
      </c>
      <c r="W3119" s="1" t="str">
        <f>VLOOKUP(V3119,Attractions!C:G,4,0)</f>
        <v>Castles</v>
      </c>
    </row>
    <row r="3120" spans="1:23">
      <c r="A3120" t="s">
        <v>130</v>
      </c>
      <c r="B3120" t="s">
        <v>3596</v>
      </c>
      <c r="C3120" t="s">
        <v>3594</v>
      </c>
      <c r="D3120">
        <v>4.2</v>
      </c>
      <c r="E3120">
        <v>258</v>
      </c>
      <c r="F3120">
        <v>1</v>
      </c>
      <c r="G3120">
        <v>1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 t="b">
        <f t="shared" si="97"/>
        <v>0</v>
      </c>
      <c r="V3120" t="str">
        <f t="shared" si="96"/>
        <v>Velehrad Monastery</v>
      </c>
      <c r="W3120" s="1" t="str">
        <f>VLOOKUP(V3120,Attractions!C:G,4,0)</f>
        <v>Cemeteries • Religious Sites</v>
      </c>
    </row>
    <row r="3121" spans="1:23">
      <c r="A3121" t="s">
        <v>130</v>
      </c>
      <c r="B3121" t="s">
        <v>3596</v>
      </c>
      <c r="C3121" t="s">
        <v>3595</v>
      </c>
      <c r="D3121">
        <v>4.2</v>
      </c>
      <c r="E3121">
        <v>210</v>
      </c>
      <c r="F3121">
        <v>0</v>
      </c>
      <c r="G3121">
        <v>0</v>
      </c>
      <c r="H3121">
        <v>0</v>
      </c>
      <c r="I3121">
        <v>0</v>
      </c>
      <c r="J3121">
        <v>1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 t="b">
        <f t="shared" si="97"/>
        <v>0</v>
      </c>
      <c r="V3121" t="str">
        <f t="shared" si="96"/>
        <v>Underground Labyrinth of Znojmo</v>
      </c>
      <c r="W3121" s="1" t="str">
        <f>VLOOKUP(V3121,Attractions!C:G,4,0)</f>
        <v>Speciality Museums</v>
      </c>
    </row>
  </sheetData>
  <autoFilter ref="A1:W3121" xr:uid="{B78DBDD9-3D3A-4EE8-86DF-0A1EC6FD3F56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7FD4-2A5C-4371-83DF-BF4C55621A9D}">
  <dimension ref="A1:Q173"/>
  <sheetViews>
    <sheetView workbookViewId="0">
      <selection activeCell="I105" sqref="I105"/>
    </sheetView>
  </sheetViews>
  <sheetFormatPr defaultRowHeight="14.4"/>
  <cols>
    <col min="1" max="1" width="36.5546875" style="9" bestFit="1" customWidth="1"/>
    <col min="2" max="7" width="8.88671875" style="9"/>
    <col min="8" max="15" width="8.88671875" style="10"/>
    <col min="16" max="17" width="8.88671875" style="12"/>
  </cols>
  <sheetData>
    <row r="1" spans="1:17">
      <c r="A1" s="8" t="s">
        <v>3908</v>
      </c>
      <c r="B1" s="8" t="s">
        <v>3909</v>
      </c>
      <c r="C1" s="8" t="s">
        <v>3910</v>
      </c>
      <c r="D1" s="8" t="s">
        <v>3911</v>
      </c>
      <c r="E1" s="8" t="s">
        <v>3912</v>
      </c>
      <c r="F1" s="8" t="s">
        <v>3913</v>
      </c>
      <c r="G1" s="11" t="s">
        <v>3914</v>
      </c>
      <c r="H1" s="10" t="s">
        <v>4020</v>
      </c>
      <c r="I1" s="10" t="s">
        <v>4021</v>
      </c>
      <c r="J1" s="10" t="s">
        <v>3909</v>
      </c>
      <c r="K1" s="10" t="s">
        <v>3910</v>
      </c>
      <c r="L1" s="10" t="s">
        <v>3911</v>
      </c>
      <c r="M1" s="10" t="s">
        <v>3912</v>
      </c>
      <c r="N1" s="10" t="s">
        <v>3913</v>
      </c>
      <c r="O1" s="10" t="s">
        <v>3914</v>
      </c>
      <c r="P1" s="12" t="s">
        <v>4023</v>
      </c>
      <c r="Q1" s="12" t="s">
        <v>4022</v>
      </c>
    </row>
    <row r="2" spans="1:17">
      <c r="A2" s="9" t="s">
        <v>3889</v>
      </c>
      <c r="B2" s="9">
        <v>37.700000000000003</v>
      </c>
      <c r="C2" s="9">
        <v>11.8</v>
      </c>
      <c r="D2" s="9">
        <v>26.4</v>
      </c>
      <c r="E2" s="9">
        <v>39.799999999999997</v>
      </c>
      <c r="F2" s="9">
        <v>37.1</v>
      </c>
      <c r="G2" s="9">
        <v>76.2</v>
      </c>
      <c r="H2" s="10" t="s">
        <v>3947</v>
      </c>
      <c r="I2" s="10" t="s">
        <v>3843</v>
      </c>
      <c r="J2" s="10">
        <f t="shared" ref="J2:J33" si="0">VLOOKUP(I2,A:G,2,0)</f>
        <v>51.5</v>
      </c>
      <c r="K2" s="10">
        <f t="shared" ref="K2:K33" si="1">VLOOKUP(J2,B:H,2,0)</f>
        <v>39.5</v>
      </c>
      <c r="L2" s="10">
        <f t="shared" ref="L2:L33" si="2">VLOOKUP(K2,C:I,2,0)</f>
        <v>46.3</v>
      </c>
      <c r="M2" s="10">
        <f t="shared" ref="M2:M33" si="3">VLOOKUP(L2,D:J,2,0)</f>
        <v>47.9</v>
      </c>
      <c r="N2" s="10">
        <f t="shared" ref="N2:N33" si="4">VLOOKUP(M2,E:K,2,0)</f>
        <v>50.7</v>
      </c>
      <c r="O2" s="10">
        <f t="shared" ref="O2:O33" si="5">VLOOKUP(N2,F:L,2,0)</f>
        <v>59.3</v>
      </c>
      <c r="P2" s="12">
        <v>24</v>
      </c>
      <c r="Q2" s="12">
        <v>63</v>
      </c>
    </row>
    <row r="3" spans="1:17">
      <c r="A3" s="9" t="s">
        <v>3863</v>
      </c>
      <c r="B3" s="9">
        <v>45.2</v>
      </c>
      <c r="C3" s="9">
        <v>31.5</v>
      </c>
      <c r="D3" s="9">
        <v>39.200000000000003</v>
      </c>
      <c r="E3" s="9">
        <v>41</v>
      </c>
      <c r="F3" s="9">
        <v>43.8</v>
      </c>
      <c r="G3" s="9">
        <v>87.8</v>
      </c>
      <c r="H3" s="10" t="s">
        <v>4019</v>
      </c>
      <c r="I3" s="10" t="s">
        <v>3843</v>
      </c>
      <c r="J3" s="10">
        <f t="shared" si="0"/>
        <v>51.5</v>
      </c>
      <c r="K3" s="10">
        <f t="shared" si="1"/>
        <v>39.5</v>
      </c>
      <c r="L3" s="10">
        <f t="shared" si="2"/>
        <v>46.3</v>
      </c>
      <c r="M3" s="10">
        <f t="shared" si="3"/>
        <v>47.9</v>
      </c>
      <c r="N3" s="10">
        <f t="shared" si="4"/>
        <v>50.7</v>
      </c>
      <c r="O3" s="10">
        <f t="shared" si="5"/>
        <v>59.3</v>
      </c>
      <c r="P3" s="12">
        <v>26</v>
      </c>
      <c r="Q3" s="12">
        <v>58</v>
      </c>
    </row>
    <row r="4" spans="1:17">
      <c r="A4" s="9" t="s">
        <v>3781</v>
      </c>
      <c r="B4" s="9">
        <v>67.400000000000006</v>
      </c>
      <c r="C4" s="9">
        <v>37.5</v>
      </c>
      <c r="D4" s="9">
        <v>54.4</v>
      </c>
      <c r="E4" s="9">
        <v>64.900000000000006</v>
      </c>
      <c r="F4" s="9">
        <v>70.7</v>
      </c>
      <c r="G4" s="9">
        <v>115.1</v>
      </c>
      <c r="H4" s="10" t="s">
        <v>4014</v>
      </c>
      <c r="I4" s="10" t="s">
        <v>3843</v>
      </c>
      <c r="J4" s="10">
        <f t="shared" si="0"/>
        <v>51.5</v>
      </c>
      <c r="K4" s="10">
        <f t="shared" si="1"/>
        <v>39.5</v>
      </c>
      <c r="L4" s="10">
        <f t="shared" si="2"/>
        <v>46.3</v>
      </c>
      <c r="M4" s="10">
        <f t="shared" si="3"/>
        <v>47.9</v>
      </c>
      <c r="N4" s="10">
        <f t="shared" si="4"/>
        <v>50.7</v>
      </c>
      <c r="O4" s="10">
        <f t="shared" si="5"/>
        <v>59.3</v>
      </c>
      <c r="P4" s="12">
        <v>25</v>
      </c>
      <c r="Q4" s="12">
        <v>22</v>
      </c>
    </row>
    <row r="5" spans="1:17">
      <c r="A5" s="9" t="s">
        <v>3812</v>
      </c>
      <c r="B5" s="9">
        <v>63.2</v>
      </c>
      <c r="C5" s="9">
        <v>25.7</v>
      </c>
      <c r="D5" s="9">
        <v>46.9</v>
      </c>
      <c r="E5" s="9">
        <v>62.9</v>
      </c>
      <c r="F5" s="9">
        <v>64.7</v>
      </c>
      <c r="G5" s="9">
        <v>151.19999999999999</v>
      </c>
      <c r="H5" s="10" t="s">
        <v>3977</v>
      </c>
      <c r="I5" s="10" t="s">
        <v>3742</v>
      </c>
      <c r="J5" s="10">
        <f t="shared" si="0"/>
        <v>103.4</v>
      </c>
      <c r="K5" s="10">
        <f t="shared" si="1"/>
        <v>43.2</v>
      </c>
      <c r="L5" s="10">
        <f t="shared" si="2"/>
        <v>77.2</v>
      </c>
      <c r="M5" s="10">
        <f t="shared" si="3"/>
        <v>106</v>
      </c>
      <c r="N5" s="10">
        <f t="shared" si="4"/>
        <v>91.1</v>
      </c>
      <c r="O5" s="10">
        <f t="shared" si="5"/>
        <v>186.8</v>
      </c>
      <c r="P5" s="12">
        <v>98</v>
      </c>
      <c r="Q5" s="12">
        <v>101</v>
      </c>
    </row>
    <row r="6" spans="1:17">
      <c r="A6" s="9" t="s">
        <v>3816</v>
      </c>
      <c r="B6" s="9">
        <v>62.6</v>
      </c>
      <c r="C6" s="9">
        <v>28.6</v>
      </c>
      <c r="D6" s="9">
        <v>47.8</v>
      </c>
      <c r="E6" s="9">
        <v>61.7</v>
      </c>
      <c r="F6" s="9">
        <v>67.7</v>
      </c>
      <c r="G6" s="9">
        <v>85</v>
      </c>
      <c r="H6" s="10" t="s">
        <v>3969</v>
      </c>
      <c r="I6" s="10" t="s">
        <v>3740</v>
      </c>
      <c r="J6" s="10">
        <f t="shared" si="0"/>
        <v>110.5</v>
      </c>
      <c r="K6" s="10">
        <f t="shared" si="1"/>
        <v>48.3</v>
      </c>
      <c r="L6" s="10">
        <f t="shared" si="2"/>
        <v>83.4</v>
      </c>
      <c r="M6" s="10">
        <f t="shared" si="3"/>
        <v>110.7</v>
      </c>
      <c r="N6" s="10">
        <f t="shared" si="4"/>
        <v>111.3</v>
      </c>
      <c r="O6" s="10">
        <f t="shared" si="5"/>
        <v>180.4</v>
      </c>
      <c r="P6" s="12">
        <v>99</v>
      </c>
      <c r="Q6" s="12">
        <v>95</v>
      </c>
    </row>
    <row r="7" spans="1:17">
      <c r="A7" s="9" t="s">
        <v>3873</v>
      </c>
      <c r="B7" s="9">
        <v>42.8</v>
      </c>
      <c r="C7" s="9">
        <v>15.2</v>
      </c>
      <c r="D7" s="9">
        <v>30.8</v>
      </c>
      <c r="E7" s="9">
        <v>36.700000000000003</v>
      </c>
      <c r="F7" s="9">
        <v>41</v>
      </c>
      <c r="G7" s="9">
        <v>100.3</v>
      </c>
      <c r="H7" s="10" t="s">
        <v>4002</v>
      </c>
      <c r="I7" s="10" t="s">
        <v>3815</v>
      </c>
      <c r="J7" s="10">
        <f t="shared" si="0"/>
        <v>62.7</v>
      </c>
      <c r="K7" s="10">
        <f t="shared" si="1"/>
        <v>27.4</v>
      </c>
      <c r="L7" s="10">
        <f t="shared" si="2"/>
        <v>50.7</v>
      </c>
      <c r="M7" s="10">
        <f t="shared" si="3"/>
        <v>64.900000000000006</v>
      </c>
      <c r="N7" s="10">
        <f t="shared" si="4"/>
        <v>70.7</v>
      </c>
      <c r="O7" s="10">
        <f t="shared" si="5"/>
        <v>115.1</v>
      </c>
      <c r="P7" s="12">
        <v>54</v>
      </c>
      <c r="Q7" s="12">
        <v>70</v>
      </c>
    </row>
    <row r="8" spans="1:17">
      <c r="A8" s="9" t="s">
        <v>3766</v>
      </c>
      <c r="B8" s="9">
        <v>70</v>
      </c>
      <c r="C8" s="9">
        <v>45.6</v>
      </c>
      <c r="D8" s="9">
        <v>59.4</v>
      </c>
      <c r="E8" s="9">
        <v>66.3</v>
      </c>
      <c r="F8" s="9">
        <v>68.900000000000006</v>
      </c>
      <c r="G8" s="9">
        <v>117.2</v>
      </c>
      <c r="H8" s="10" t="s">
        <v>3941</v>
      </c>
      <c r="I8" s="10" t="s">
        <v>3817</v>
      </c>
      <c r="J8" s="10">
        <f t="shared" si="0"/>
        <v>62.2</v>
      </c>
      <c r="K8" s="10">
        <f t="shared" si="1"/>
        <v>28</v>
      </c>
      <c r="L8" s="10">
        <f t="shared" si="2"/>
        <v>47.3</v>
      </c>
      <c r="M8" s="10">
        <f t="shared" si="3"/>
        <v>62.7</v>
      </c>
      <c r="N8" s="10">
        <f t="shared" si="4"/>
        <v>74.099999999999994</v>
      </c>
      <c r="O8" s="10">
        <f t="shared" si="5"/>
        <v>123.2</v>
      </c>
      <c r="P8" s="12">
        <v>52</v>
      </c>
      <c r="Q8" s="12">
        <v>92</v>
      </c>
    </row>
    <row r="9" spans="1:17">
      <c r="A9" s="9" t="s">
        <v>3787</v>
      </c>
      <c r="B9" s="9">
        <v>66.400000000000006</v>
      </c>
      <c r="C9" s="9">
        <v>26.1</v>
      </c>
      <c r="D9" s="9">
        <v>48.8</v>
      </c>
      <c r="E9" s="9">
        <v>65.5</v>
      </c>
      <c r="F9" s="9">
        <v>60.8</v>
      </c>
      <c r="G9" s="9">
        <v>133.1</v>
      </c>
      <c r="H9" s="10" t="s">
        <v>3935</v>
      </c>
      <c r="I9" s="10" t="s">
        <v>3738</v>
      </c>
      <c r="J9" s="10">
        <f t="shared" si="0"/>
        <v>111.4</v>
      </c>
      <c r="K9" s="10">
        <f t="shared" si="1"/>
        <v>63.7</v>
      </c>
      <c r="L9" s="10">
        <f t="shared" si="2"/>
        <v>90.6</v>
      </c>
      <c r="M9" s="10">
        <f t="shared" si="3"/>
        <v>113.8</v>
      </c>
      <c r="N9" s="10">
        <f t="shared" si="4"/>
        <v>113.4</v>
      </c>
      <c r="O9" s="10">
        <f t="shared" si="5"/>
        <v>171</v>
      </c>
      <c r="P9" s="12">
        <v>101</v>
      </c>
      <c r="Q9" s="12">
        <v>93</v>
      </c>
    </row>
    <row r="10" spans="1:17">
      <c r="A10" s="9" t="s">
        <v>3770</v>
      </c>
      <c r="B10" s="9">
        <v>68.8</v>
      </c>
      <c r="C10" s="9">
        <v>28.5</v>
      </c>
      <c r="D10" s="9">
        <v>51.2</v>
      </c>
      <c r="E10" s="9">
        <v>66.5</v>
      </c>
      <c r="F10" s="9">
        <v>72.8</v>
      </c>
      <c r="G10" s="9">
        <v>134.4</v>
      </c>
      <c r="H10" s="10" t="s">
        <v>3984</v>
      </c>
      <c r="I10" s="10" t="s">
        <v>3738</v>
      </c>
      <c r="J10" s="10">
        <f t="shared" si="0"/>
        <v>111.4</v>
      </c>
      <c r="K10" s="10">
        <f t="shared" si="1"/>
        <v>63.7</v>
      </c>
      <c r="L10" s="10">
        <f t="shared" si="2"/>
        <v>90.6</v>
      </c>
      <c r="M10" s="10">
        <f t="shared" si="3"/>
        <v>113.8</v>
      </c>
      <c r="N10" s="10">
        <f t="shared" si="4"/>
        <v>113.4</v>
      </c>
      <c r="O10" s="10">
        <f t="shared" si="5"/>
        <v>171</v>
      </c>
      <c r="P10" s="12">
        <v>100</v>
      </c>
      <c r="Q10" s="12">
        <v>79</v>
      </c>
    </row>
    <row r="11" spans="1:17">
      <c r="A11" s="9" t="s">
        <v>3828</v>
      </c>
      <c r="B11" s="9">
        <v>59.7</v>
      </c>
      <c r="C11" s="9">
        <v>22.1</v>
      </c>
      <c r="D11" s="9">
        <v>43.3</v>
      </c>
      <c r="E11" s="9">
        <v>61.8</v>
      </c>
      <c r="F11" s="9">
        <v>63.4</v>
      </c>
      <c r="G11" s="9">
        <v>101.9</v>
      </c>
      <c r="H11" s="10" t="s">
        <v>3929</v>
      </c>
      <c r="I11" s="10" t="s">
        <v>3737</v>
      </c>
      <c r="J11" s="10">
        <f t="shared" si="0"/>
        <v>112.5</v>
      </c>
      <c r="K11" s="10">
        <f t="shared" si="1"/>
        <v>68.099999999999994</v>
      </c>
      <c r="L11" s="10">
        <f t="shared" si="2"/>
        <v>93.2</v>
      </c>
      <c r="M11" s="10">
        <f t="shared" si="3"/>
        <v>113.9</v>
      </c>
      <c r="N11" s="10">
        <f t="shared" si="4"/>
        <v>110.4</v>
      </c>
      <c r="O11" s="10">
        <f t="shared" si="5"/>
        <v>167.3</v>
      </c>
      <c r="P11" s="12">
        <v>103</v>
      </c>
      <c r="Q11" s="12">
        <v>103</v>
      </c>
    </row>
    <row r="12" spans="1:17">
      <c r="A12" s="9" t="s">
        <v>3745</v>
      </c>
      <c r="B12" s="9">
        <v>83.2</v>
      </c>
      <c r="C12" s="9">
        <v>71</v>
      </c>
      <c r="D12" s="9">
        <v>77.900000000000006</v>
      </c>
      <c r="E12" s="9">
        <v>65.8</v>
      </c>
      <c r="F12" s="9">
        <v>82.3</v>
      </c>
      <c r="G12" s="9">
        <v>99.7</v>
      </c>
      <c r="H12" s="10" t="s">
        <v>4003</v>
      </c>
      <c r="I12" s="10" t="s">
        <v>3737</v>
      </c>
      <c r="J12" s="10">
        <f t="shared" si="0"/>
        <v>112.5</v>
      </c>
      <c r="K12" s="10">
        <f t="shared" si="1"/>
        <v>68.099999999999994</v>
      </c>
      <c r="L12" s="10">
        <f t="shared" si="2"/>
        <v>93.2</v>
      </c>
      <c r="M12" s="10">
        <f t="shared" si="3"/>
        <v>113.9</v>
      </c>
      <c r="N12" s="10">
        <f t="shared" si="4"/>
        <v>110.4</v>
      </c>
      <c r="O12" s="10">
        <f t="shared" si="5"/>
        <v>167.3</v>
      </c>
      <c r="P12" s="12">
        <v>102</v>
      </c>
      <c r="Q12" s="12">
        <v>102</v>
      </c>
    </row>
    <row r="13" spans="1:17">
      <c r="A13" s="9" t="s">
        <v>3824</v>
      </c>
      <c r="B13" s="9">
        <v>60.5</v>
      </c>
      <c r="C13" s="9">
        <v>19.8</v>
      </c>
      <c r="D13" s="9">
        <v>42.8</v>
      </c>
      <c r="E13" s="9">
        <v>64.5</v>
      </c>
      <c r="F13" s="9">
        <v>59.5</v>
      </c>
      <c r="G13" s="9">
        <v>96.1</v>
      </c>
      <c r="H13" s="10" t="s">
        <v>3975</v>
      </c>
      <c r="I13" s="10" t="s">
        <v>3737</v>
      </c>
      <c r="J13" s="10">
        <f t="shared" si="0"/>
        <v>112.5</v>
      </c>
      <c r="K13" s="10">
        <f t="shared" si="1"/>
        <v>68.099999999999994</v>
      </c>
      <c r="L13" s="10">
        <f t="shared" si="2"/>
        <v>93.2</v>
      </c>
      <c r="M13" s="10">
        <f t="shared" si="3"/>
        <v>113.9</v>
      </c>
      <c r="N13" s="10">
        <f t="shared" si="4"/>
        <v>110.4</v>
      </c>
      <c r="O13" s="10">
        <f t="shared" si="5"/>
        <v>167.3</v>
      </c>
      <c r="P13" s="12">
        <v>104</v>
      </c>
      <c r="Q13" s="12">
        <v>100</v>
      </c>
    </row>
    <row r="14" spans="1:17">
      <c r="A14" s="9" t="s">
        <v>3854</v>
      </c>
      <c r="B14" s="9">
        <v>47.9</v>
      </c>
      <c r="C14" s="9">
        <v>12.6</v>
      </c>
      <c r="D14" s="9">
        <v>32.5</v>
      </c>
      <c r="E14" s="9">
        <v>45.4</v>
      </c>
      <c r="F14" s="9">
        <v>53.3</v>
      </c>
      <c r="G14" s="9">
        <v>121.4</v>
      </c>
      <c r="H14" s="10" t="s">
        <v>3950</v>
      </c>
      <c r="I14" s="10" t="s">
        <v>3785</v>
      </c>
      <c r="J14" s="10">
        <f t="shared" si="0"/>
        <v>66.7</v>
      </c>
      <c r="K14" s="10">
        <f t="shared" si="1"/>
        <v>34.5</v>
      </c>
      <c r="L14" s="10">
        <f t="shared" si="2"/>
        <v>52.7</v>
      </c>
      <c r="M14" s="10">
        <f t="shared" si="3"/>
        <v>61.8</v>
      </c>
      <c r="N14" s="10">
        <f t="shared" si="4"/>
        <v>63.4</v>
      </c>
      <c r="O14" s="10">
        <f t="shared" si="5"/>
        <v>101.9</v>
      </c>
      <c r="P14" s="12">
        <v>58</v>
      </c>
      <c r="Q14" s="12">
        <v>84</v>
      </c>
    </row>
    <row r="15" spans="1:17">
      <c r="A15" s="9" t="s">
        <v>3861</v>
      </c>
      <c r="B15" s="9">
        <v>46</v>
      </c>
      <c r="C15" s="9">
        <v>20.9</v>
      </c>
      <c r="D15" s="9">
        <v>35.1</v>
      </c>
      <c r="E15" s="9">
        <v>44.6</v>
      </c>
      <c r="F15" s="9">
        <v>49</v>
      </c>
      <c r="G15" s="9">
        <v>113.3</v>
      </c>
      <c r="H15" s="10" t="s">
        <v>3919</v>
      </c>
      <c r="I15" s="10" t="s">
        <v>3789</v>
      </c>
      <c r="J15" s="10">
        <f t="shared" si="0"/>
        <v>66</v>
      </c>
      <c r="K15" s="10">
        <f t="shared" si="1"/>
        <v>34.799999999999997</v>
      </c>
      <c r="L15" s="10">
        <f t="shared" si="2"/>
        <v>52.4</v>
      </c>
      <c r="M15" s="10">
        <f t="shared" si="3"/>
        <v>62.2</v>
      </c>
      <c r="N15" s="10">
        <f t="shared" si="4"/>
        <v>72.099999999999994</v>
      </c>
      <c r="O15" s="10">
        <f t="shared" si="5"/>
        <v>130.80000000000001</v>
      </c>
      <c r="P15" s="12">
        <v>57</v>
      </c>
      <c r="Q15" s="12">
        <v>47</v>
      </c>
    </row>
    <row r="16" spans="1:17">
      <c r="A16" s="9" t="s">
        <v>3762</v>
      </c>
      <c r="B16" s="9">
        <v>70.599999999999994</v>
      </c>
      <c r="C16" s="9">
        <v>39.9</v>
      </c>
      <c r="D16" s="9">
        <v>57.3</v>
      </c>
      <c r="E16" s="9">
        <v>66.599999999999994</v>
      </c>
      <c r="F16" s="9">
        <v>72.099999999999994</v>
      </c>
      <c r="G16" s="9">
        <v>130.80000000000001</v>
      </c>
      <c r="H16" s="10" t="s">
        <v>3965</v>
      </c>
      <c r="I16" s="10" t="s">
        <v>3752</v>
      </c>
      <c r="J16" s="10">
        <f t="shared" si="0"/>
        <v>74.2</v>
      </c>
      <c r="K16" s="10">
        <f t="shared" si="1"/>
        <v>52.4</v>
      </c>
      <c r="L16" s="10">
        <f t="shared" si="2"/>
        <v>64.7</v>
      </c>
      <c r="M16" s="10">
        <f t="shared" si="3"/>
        <v>73</v>
      </c>
      <c r="N16" s="10">
        <f t="shared" si="4"/>
        <v>79.900000000000006</v>
      </c>
      <c r="O16" s="10">
        <f t="shared" si="5"/>
        <v>157.30000000000001</v>
      </c>
      <c r="P16" s="12">
        <v>88</v>
      </c>
      <c r="Q16" s="12">
        <v>91</v>
      </c>
    </row>
    <row r="17" spans="1:17">
      <c r="A17" s="9" t="s">
        <v>3833</v>
      </c>
      <c r="B17" s="9">
        <v>57.8</v>
      </c>
      <c r="C17" s="9">
        <v>19.8</v>
      </c>
      <c r="D17" s="9">
        <v>41.2</v>
      </c>
      <c r="E17" s="9">
        <v>58.1</v>
      </c>
      <c r="F17" s="9">
        <v>65.2</v>
      </c>
      <c r="G17" s="9">
        <v>89.2</v>
      </c>
      <c r="H17" s="10" t="s">
        <v>3948</v>
      </c>
      <c r="I17" s="10" t="s">
        <v>3762</v>
      </c>
      <c r="J17" s="10">
        <f t="shared" si="0"/>
        <v>70.599999999999994</v>
      </c>
      <c r="K17" s="10">
        <f t="shared" si="1"/>
        <v>39.9</v>
      </c>
      <c r="L17" s="10">
        <f t="shared" si="2"/>
        <v>57.3</v>
      </c>
      <c r="M17" s="10">
        <f t="shared" si="3"/>
        <v>66.599999999999994</v>
      </c>
      <c r="N17" s="10">
        <f t="shared" si="4"/>
        <v>72.099999999999994</v>
      </c>
      <c r="O17" s="10">
        <f t="shared" si="5"/>
        <v>130.80000000000001</v>
      </c>
      <c r="P17" s="12">
        <v>81</v>
      </c>
      <c r="Q17" s="12">
        <v>80</v>
      </c>
    </row>
    <row r="18" spans="1:17">
      <c r="A18" s="9" t="s">
        <v>3775</v>
      </c>
      <c r="B18" s="9">
        <v>68.2</v>
      </c>
      <c r="C18" s="9">
        <v>39.700000000000003</v>
      </c>
      <c r="D18" s="9">
        <v>55.8</v>
      </c>
      <c r="E18" s="9">
        <v>68.599999999999994</v>
      </c>
      <c r="F18" s="9">
        <v>68.5</v>
      </c>
      <c r="G18" s="9">
        <v>83.8</v>
      </c>
      <c r="H18" s="10" t="s">
        <v>4016</v>
      </c>
      <c r="I18" s="10" t="s">
        <v>3833</v>
      </c>
      <c r="J18" s="10">
        <f t="shared" si="0"/>
        <v>57.8</v>
      </c>
      <c r="K18" s="10">
        <f t="shared" si="1"/>
        <v>19.8</v>
      </c>
      <c r="L18" s="10">
        <f t="shared" si="2"/>
        <v>42.8</v>
      </c>
      <c r="M18" s="10">
        <f t="shared" si="3"/>
        <v>64.5</v>
      </c>
      <c r="N18" s="10">
        <f t="shared" si="4"/>
        <v>59.5</v>
      </c>
      <c r="O18" s="10">
        <f t="shared" si="5"/>
        <v>96.1</v>
      </c>
      <c r="P18" s="12">
        <v>46</v>
      </c>
      <c r="Q18" s="12">
        <v>40</v>
      </c>
    </row>
    <row r="19" spans="1:17">
      <c r="A19" s="9" t="s">
        <v>3869</v>
      </c>
      <c r="B19" s="9">
        <v>43.8</v>
      </c>
      <c r="C19" s="9">
        <v>20</v>
      </c>
      <c r="D19" s="9">
        <v>33.4</v>
      </c>
      <c r="E19" s="9">
        <v>40.700000000000003</v>
      </c>
      <c r="F19" s="9">
        <v>44.8</v>
      </c>
      <c r="G19" s="9">
        <v>67</v>
      </c>
      <c r="H19" s="10" t="s">
        <v>3928</v>
      </c>
      <c r="I19" s="10" t="s">
        <v>3825</v>
      </c>
      <c r="J19" s="10">
        <f t="shared" si="0"/>
        <v>60.5</v>
      </c>
      <c r="K19" s="10">
        <f t="shared" si="1"/>
        <v>19.8</v>
      </c>
      <c r="L19" s="10">
        <f t="shared" si="2"/>
        <v>42.8</v>
      </c>
      <c r="M19" s="10">
        <f t="shared" si="3"/>
        <v>64.5</v>
      </c>
      <c r="N19" s="10">
        <f t="shared" si="4"/>
        <v>59.5</v>
      </c>
      <c r="O19" s="10">
        <f t="shared" si="5"/>
        <v>96.1</v>
      </c>
      <c r="P19" s="12">
        <v>49</v>
      </c>
      <c r="Q19" s="12">
        <v>17</v>
      </c>
    </row>
    <row r="20" spans="1:17">
      <c r="A20" s="9" t="s">
        <v>3792</v>
      </c>
      <c r="B20" s="9">
        <v>65.8</v>
      </c>
      <c r="C20" s="9">
        <v>27.7</v>
      </c>
      <c r="D20" s="9">
        <v>49.2</v>
      </c>
      <c r="E20" s="9">
        <v>64.3</v>
      </c>
      <c r="F20" s="9">
        <v>60.3</v>
      </c>
      <c r="G20" s="9">
        <v>149</v>
      </c>
      <c r="H20" s="10" t="s">
        <v>3971</v>
      </c>
      <c r="I20" s="10" t="s">
        <v>3753</v>
      </c>
      <c r="J20" s="10">
        <f t="shared" si="0"/>
        <v>73.2</v>
      </c>
      <c r="K20" s="10">
        <f t="shared" si="1"/>
        <v>31.4</v>
      </c>
      <c r="L20" s="10">
        <f t="shared" si="2"/>
        <v>55</v>
      </c>
      <c r="M20" s="10">
        <f t="shared" si="3"/>
        <v>65</v>
      </c>
      <c r="N20" s="10">
        <f t="shared" si="4"/>
        <v>88.2</v>
      </c>
      <c r="O20" s="10">
        <f t="shared" si="5"/>
        <v>149.69999999999999</v>
      </c>
      <c r="P20" s="12">
        <v>87</v>
      </c>
      <c r="Q20" s="12">
        <v>85</v>
      </c>
    </row>
    <row r="21" spans="1:17">
      <c r="A21" s="9" t="s">
        <v>3875</v>
      </c>
      <c r="B21" s="9">
        <v>42.4</v>
      </c>
      <c r="C21" s="9">
        <v>15</v>
      </c>
      <c r="D21" s="9">
        <v>30.5</v>
      </c>
      <c r="E21" s="9">
        <v>39.200000000000003</v>
      </c>
      <c r="F21" s="9">
        <v>47.8</v>
      </c>
      <c r="G21" s="9">
        <v>58.9</v>
      </c>
      <c r="H21" s="10" t="s">
        <v>3954</v>
      </c>
      <c r="I21" s="10" t="s">
        <v>3811</v>
      </c>
      <c r="J21" s="10">
        <f t="shared" si="0"/>
        <v>63.3</v>
      </c>
      <c r="K21" s="10">
        <f t="shared" si="1"/>
        <v>20.399999999999999</v>
      </c>
      <c r="L21" s="10">
        <f t="shared" si="2"/>
        <v>44.6</v>
      </c>
      <c r="M21" s="10">
        <f t="shared" si="3"/>
        <v>61.4</v>
      </c>
      <c r="N21" s="10">
        <f t="shared" si="4"/>
        <v>62.5</v>
      </c>
      <c r="O21" s="10">
        <f t="shared" si="5"/>
        <v>148.30000000000001</v>
      </c>
      <c r="P21" s="12">
        <v>55</v>
      </c>
      <c r="Q21" s="12">
        <v>46</v>
      </c>
    </row>
    <row r="22" spans="1:17">
      <c r="A22" s="9" t="s">
        <v>3753</v>
      </c>
      <c r="B22" s="9">
        <v>73.2</v>
      </c>
      <c r="C22" s="9">
        <v>31.4</v>
      </c>
      <c r="D22" s="9">
        <v>55</v>
      </c>
      <c r="E22" s="9">
        <v>65</v>
      </c>
      <c r="F22" s="9">
        <v>88.2</v>
      </c>
      <c r="G22" s="9">
        <v>149.69999999999999</v>
      </c>
      <c r="H22" s="10" t="s">
        <v>3917</v>
      </c>
      <c r="I22" s="10" t="s">
        <v>3862</v>
      </c>
      <c r="J22" s="10">
        <f t="shared" si="0"/>
        <v>45.3</v>
      </c>
      <c r="K22" s="10">
        <f t="shared" si="1"/>
        <v>20.399999999999999</v>
      </c>
      <c r="L22" s="10">
        <f t="shared" si="2"/>
        <v>44.6</v>
      </c>
      <c r="M22" s="10">
        <f t="shared" si="3"/>
        <v>61.4</v>
      </c>
      <c r="N22" s="10">
        <f t="shared" si="4"/>
        <v>62.5</v>
      </c>
      <c r="O22" s="10">
        <f t="shared" si="5"/>
        <v>148.30000000000001</v>
      </c>
      <c r="P22" s="12">
        <v>11</v>
      </c>
      <c r="Q22" s="12">
        <v>2</v>
      </c>
    </row>
    <row r="23" spans="1:17">
      <c r="A23" s="9" t="s">
        <v>3798</v>
      </c>
      <c r="B23" s="9">
        <v>65.099999999999994</v>
      </c>
      <c r="C23" s="9">
        <v>25.8</v>
      </c>
      <c r="D23" s="9">
        <v>48</v>
      </c>
      <c r="E23" s="9">
        <v>64.7</v>
      </c>
      <c r="F23" s="9">
        <v>59.3</v>
      </c>
      <c r="G23" s="9">
        <v>124.1</v>
      </c>
      <c r="H23" s="10" t="s">
        <v>3988</v>
      </c>
      <c r="I23" s="10" t="s">
        <v>3836</v>
      </c>
      <c r="J23" s="10">
        <f t="shared" si="0"/>
        <v>56.3</v>
      </c>
      <c r="K23" s="10">
        <f t="shared" si="1"/>
        <v>23.2</v>
      </c>
      <c r="L23" s="10">
        <f t="shared" si="2"/>
        <v>46.6</v>
      </c>
      <c r="M23" s="10">
        <f t="shared" si="3"/>
        <v>70.099999999999994</v>
      </c>
      <c r="N23" s="10">
        <f t="shared" si="4"/>
        <v>64.099999999999994</v>
      </c>
      <c r="O23" s="10">
        <f t="shared" si="5"/>
        <v>85.9</v>
      </c>
      <c r="P23" s="12">
        <v>42</v>
      </c>
      <c r="Q23" s="12">
        <v>45</v>
      </c>
    </row>
    <row r="24" spans="1:17">
      <c r="A24" s="9" t="s">
        <v>3794</v>
      </c>
      <c r="B24" s="9">
        <v>65.5</v>
      </c>
      <c r="C24" s="9">
        <v>23.3</v>
      </c>
      <c r="D24" s="9">
        <v>47.2</v>
      </c>
      <c r="E24" s="9">
        <v>61.8</v>
      </c>
      <c r="F24" s="9">
        <v>59.8</v>
      </c>
      <c r="G24" s="9">
        <v>146.5</v>
      </c>
      <c r="H24" s="10" t="s">
        <v>4011</v>
      </c>
      <c r="I24" s="10" t="s">
        <v>3838</v>
      </c>
      <c r="J24" s="10">
        <f t="shared" si="0"/>
        <v>55.1</v>
      </c>
      <c r="K24" s="10">
        <f t="shared" si="1"/>
        <v>29.1</v>
      </c>
      <c r="L24" s="10">
        <f t="shared" si="2"/>
        <v>43.8</v>
      </c>
      <c r="M24" s="10">
        <f t="shared" si="3"/>
        <v>61.8</v>
      </c>
      <c r="N24" s="10">
        <f t="shared" si="4"/>
        <v>63.4</v>
      </c>
      <c r="O24" s="10">
        <f t="shared" si="5"/>
        <v>101.9</v>
      </c>
      <c r="P24" s="12">
        <v>39</v>
      </c>
      <c r="Q24" s="12">
        <v>104</v>
      </c>
    </row>
    <row r="25" spans="1:17">
      <c r="A25" s="9" t="s">
        <v>3764</v>
      </c>
      <c r="B25" s="9">
        <v>70.2</v>
      </c>
      <c r="C25" s="9">
        <v>23.8</v>
      </c>
      <c r="D25" s="9">
        <v>50</v>
      </c>
      <c r="E25" s="9">
        <v>77.8</v>
      </c>
      <c r="F25" s="9">
        <v>62.3</v>
      </c>
      <c r="G25" s="9">
        <v>118</v>
      </c>
      <c r="H25" s="10" t="s">
        <v>4008</v>
      </c>
      <c r="I25" s="10" t="s">
        <v>3838</v>
      </c>
      <c r="J25" s="10">
        <f t="shared" si="0"/>
        <v>55.1</v>
      </c>
      <c r="K25" s="10">
        <f t="shared" si="1"/>
        <v>29.1</v>
      </c>
      <c r="L25" s="10">
        <f t="shared" si="2"/>
        <v>43.8</v>
      </c>
      <c r="M25" s="10">
        <f t="shared" si="3"/>
        <v>61.8</v>
      </c>
      <c r="N25" s="10">
        <f t="shared" si="4"/>
        <v>63.4</v>
      </c>
      <c r="O25" s="10">
        <f t="shared" si="5"/>
        <v>101.9</v>
      </c>
      <c r="P25" s="12">
        <v>38</v>
      </c>
      <c r="Q25" s="12">
        <v>43</v>
      </c>
    </row>
    <row r="26" spans="1:17">
      <c r="A26" s="9" t="s">
        <v>3834</v>
      </c>
      <c r="B26" s="9">
        <v>57</v>
      </c>
      <c r="C26" s="9">
        <v>37</v>
      </c>
      <c r="D26" s="9">
        <v>48.3</v>
      </c>
      <c r="E26" s="9">
        <v>55.6</v>
      </c>
      <c r="F26" s="9">
        <v>57.4</v>
      </c>
      <c r="G26" s="9">
        <v>88.4</v>
      </c>
      <c r="H26" s="10" t="s">
        <v>3925</v>
      </c>
      <c r="I26" s="10" t="s">
        <v>3748</v>
      </c>
      <c r="J26" s="10">
        <f t="shared" si="0"/>
        <v>81.3</v>
      </c>
      <c r="K26" s="10">
        <f t="shared" si="1"/>
        <v>47</v>
      </c>
      <c r="L26" s="10">
        <f t="shared" si="2"/>
        <v>66.400000000000006</v>
      </c>
      <c r="M26" s="10">
        <f t="shared" si="3"/>
        <v>72.900000000000006</v>
      </c>
      <c r="N26" s="10">
        <f t="shared" si="4"/>
        <v>93.5</v>
      </c>
      <c r="O26" s="10">
        <f t="shared" si="5"/>
        <v>142.19999999999999</v>
      </c>
      <c r="P26" s="12">
        <v>93</v>
      </c>
      <c r="Q26" s="12">
        <v>89</v>
      </c>
    </row>
    <row r="27" spans="1:17">
      <c r="A27" s="9" t="s">
        <v>3819</v>
      </c>
      <c r="B27" s="9">
        <v>62.1</v>
      </c>
      <c r="C27" s="9">
        <v>23.1</v>
      </c>
      <c r="D27" s="9">
        <v>45.1</v>
      </c>
      <c r="E27" s="9">
        <v>63.7</v>
      </c>
      <c r="F27" s="9">
        <v>56.4</v>
      </c>
      <c r="G27" s="9">
        <v>189.7</v>
      </c>
      <c r="H27" s="10" t="s">
        <v>3967</v>
      </c>
      <c r="I27" s="10" t="s">
        <v>3783</v>
      </c>
      <c r="J27" s="10">
        <f t="shared" si="0"/>
        <v>67</v>
      </c>
      <c r="K27" s="10">
        <f t="shared" si="1"/>
        <v>31</v>
      </c>
      <c r="L27" s="10">
        <f t="shared" si="2"/>
        <v>51.3</v>
      </c>
      <c r="M27" s="10">
        <f t="shared" si="3"/>
        <v>62.8</v>
      </c>
      <c r="N27" s="10">
        <f t="shared" si="4"/>
        <v>64.3</v>
      </c>
      <c r="O27" s="10">
        <f t="shared" si="5"/>
        <v>139.80000000000001</v>
      </c>
      <c r="P27" s="12">
        <v>59</v>
      </c>
      <c r="Q27" s="12">
        <v>73</v>
      </c>
    </row>
    <row r="28" spans="1:17">
      <c r="A28" s="9" t="s">
        <v>3771</v>
      </c>
      <c r="B28" s="9">
        <v>68.599999999999994</v>
      </c>
      <c r="C28" s="9">
        <v>27.4</v>
      </c>
      <c r="D28" s="9">
        <v>50.7</v>
      </c>
      <c r="E28" s="9">
        <v>64.900000000000006</v>
      </c>
      <c r="F28" s="9">
        <v>67.599999999999994</v>
      </c>
      <c r="G28" s="9">
        <v>137.19999999999999</v>
      </c>
      <c r="H28" s="10" t="s">
        <v>3958</v>
      </c>
      <c r="I28" s="10" t="s">
        <v>3778</v>
      </c>
      <c r="J28" s="10">
        <f t="shared" si="0"/>
        <v>67.7</v>
      </c>
      <c r="K28" s="10">
        <f t="shared" si="1"/>
        <v>31.7</v>
      </c>
      <c r="L28" s="10">
        <f t="shared" si="2"/>
        <v>52</v>
      </c>
      <c r="M28" s="10">
        <f t="shared" si="3"/>
        <v>62.4</v>
      </c>
      <c r="N28" s="10">
        <f t="shared" si="4"/>
        <v>65.8</v>
      </c>
      <c r="O28" s="10">
        <f t="shared" si="5"/>
        <v>136.69999999999999</v>
      </c>
      <c r="P28" s="12">
        <v>61</v>
      </c>
      <c r="Q28" s="12">
        <v>98</v>
      </c>
    </row>
    <row r="29" spans="1:17">
      <c r="A29" s="9" t="s">
        <v>3788</v>
      </c>
      <c r="B29" s="9">
        <v>66.3</v>
      </c>
      <c r="C29" s="9">
        <v>34.4</v>
      </c>
      <c r="D29" s="9">
        <v>52.4</v>
      </c>
      <c r="E29" s="9">
        <v>62.2</v>
      </c>
      <c r="F29" s="9">
        <v>72.099999999999994</v>
      </c>
      <c r="G29" s="9">
        <v>153.9</v>
      </c>
      <c r="H29" s="10" t="s">
        <v>3966</v>
      </c>
      <c r="I29" s="10" t="s">
        <v>3750</v>
      </c>
      <c r="J29" s="10">
        <f t="shared" si="0"/>
        <v>75.900000000000006</v>
      </c>
      <c r="K29" s="10">
        <f t="shared" si="1"/>
        <v>56.8</v>
      </c>
      <c r="L29" s="10">
        <f t="shared" si="2"/>
        <v>67.599999999999994</v>
      </c>
      <c r="M29" s="10">
        <f t="shared" si="3"/>
        <v>65.599999999999994</v>
      </c>
      <c r="N29" s="10">
        <f t="shared" si="4"/>
        <v>79.7</v>
      </c>
      <c r="O29" s="10">
        <f t="shared" si="5"/>
        <v>132.9</v>
      </c>
      <c r="P29" s="12">
        <v>92</v>
      </c>
      <c r="Q29" s="12">
        <v>78</v>
      </c>
    </row>
    <row r="30" spans="1:17">
      <c r="A30" s="9" t="s">
        <v>3797</v>
      </c>
      <c r="B30" s="9">
        <v>65.099999999999994</v>
      </c>
      <c r="C30" s="9">
        <v>20.3</v>
      </c>
      <c r="D30" s="9">
        <v>45.5</v>
      </c>
      <c r="E30" s="9">
        <v>62.5</v>
      </c>
      <c r="F30" s="9">
        <v>57.5</v>
      </c>
      <c r="G30" s="9">
        <v>151.6</v>
      </c>
      <c r="H30" s="10" t="s">
        <v>3961</v>
      </c>
      <c r="I30" s="10" t="s">
        <v>3776</v>
      </c>
      <c r="J30" s="10">
        <f t="shared" si="0"/>
        <v>68.099999999999994</v>
      </c>
      <c r="K30" s="10">
        <f t="shared" si="1"/>
        <v>29.8</v>
      </c>
      <c r="L30" s="10">
        <f t="shared" si="2"/>
        <v>51.4</v>
      </c>
      <c r="M30" s="10">
        <f t="shared" si="3"/>
        <v>68.400000000000006</v>
      </c>
      <c r="N30" s="10">
        <f t="shared" si="4"/>
        <v>65.599999999999994</v>
      </c>
      <c r="O30" s="10">
        <f t="shared" si="5"/>
        <v>130.69999999999999</v>
      </c>
      <c r="P30" s="12">
        <v>63</v>
      </c>
      <c r="Q30" s="12">
        <v>50</v>
      </c>
    </row>
    <row r="31" spans="1:17">
      <c r="A31" s="9" t="s">
        <v>3840</v>
      </c>
      <c r="B31" s="9">
        <v>53.7</v>
      </c>
      <c r="C31" s="9">
        <v>16.8</v>
      </c>
      <c r="D31" s="9">
        <v>37.6</v>
      </c>
      <c r="E31" s="9">
        <v>51.4</v>
      </c>
      <c r="F31" s="9">
        <v>56</v>
      </c>
      <c r="G31" s="9">
        <v>62.6</v>
      </c>
      <c r="H31" s="10" t="s">
        <v>3922</v>
      </c>
      <c r="I31" s="10" t="s">
        <v>3776</v>
      </c>
      <c r="J31" s="10">
        <f t="shared" si="0"/>
        <v>68.099999999999994</v>
      </c>
      <c r="K31" s="10">
        <f t="shared" si="1"/>
        <v>29.8</v>
      </c>
      <c r="L31" s="10">
        <f t="shared" si="2"/>
        <v>51.4</v>
      </c>
      <c r="M31" s="10">
        <f t="shared" si="3"/>
        <v>68.400000000000006</v>
      </c>
      <c r="N31" s="10">
        <f t="shared" si="4"/>
        <v>65.599999999999994</v>
      </c>
      <c r="O31" s="10">
        <f t="shared" si="5"/>
        <v>130.69999999999999</v>
      </c>
      <c r="P31" s="12">
        <v>62</v>
      </c>
      <c r="Q31" s="12">
        <v>32</v>
      </c>
    </row>
    <row r="32" spans="1:17">
      <c r="A32" s="9" t="s">
        <v>3891</v>
      </c>
      <c r="B32" s="9">
        <v>37</v>
      </c>
      <c r="C32" s="9">
        <v>9.5</v>
      </c>
      <c r="D32" s="9">
        <v>25</v>
      </c>
      <c r="E32" s="9">
        <v>35.1</v>
      </c>
      <c r="F32" s="9">
        <v>37.200000000000003</v>
      </c>
      <c r="G32" s="9">
        <v>96.3</v>
      </c>
      <c r="H32" s="10" t="s">
        <v>3957</v>
      </c>
      <c r="I32" s="10" t="s">
        <v>3757</v>
      </c>
      <c r="J32" s="10">
        <f t="shared" si="0"/>
        <v>72.3</v>
      </c>
      <c r="K32" s="10">
        <f t="shared" si="1"/>
        <v>44.3</v>
      </c>
      <c r="L32" s="10">
        <f t="shared" si="2"/>
        <v>60.1</v>
      </c>
      <c r="M32" s="10">
        <f t="shared" si="3"/>
        <v>61</v>
      </c>
      <c r="N32" s="10">
        <f t="shared" si="4"/>
        <v>72.599999999999994</v>
      </c>
      <c r="O32" s="10">
        <f t="shared" si="5"/>
        <v>127.5</v>
      </c>
      <c r="P32" s="12">
        <v>86</v>
      </c>
      <c r="Q32" s="12">
        <v>65</v>
      </c>
    </row>
    <row r="33" spans="1:17">
      <c r="A33" s="9" t="s">
        <v>3763</v>
      </c>
      <c r="B33" s="9">
        <v>70.3</v>
      </c>
      <c r="C33" s="9">
        <v>37.1</v>
      </c>
      <c r="D33" s="9">
        <v>55.8</v>
      </c>
      <c r="E33" s="9">
        <v>64.599999999999994</v>
      </c>
      <c r="F33" s="9">
        <v>70.900000000000006</v>
      </c>
      <c r="G33" s="9">
        <v>159.80000000000001</v>
      </c>
      <c r="H33" s="10" t="s">
        <v>3970</v>
      </c>
      <c r="I33" s="10" t="s">
        <v>3757</v>
      </c>
      <c r="J33" s="10">
        <f t="shared" si="0"/>
        <v>72.3</v>
      </c>
      <c r="K33" s="10">
        <f t="shared" si="1"/>
        <v>44.3</v>
      </c>
      <c r="L33" s="10">
        <f t="shared" si="2"/>
        <v>60.1</v>
      </c>
      <c r="M33" s="10">
        <f t="shared" si="3"/>
        <v>61</v>
      </c>
      <c r="N33" s="10">
        <f t="shared" si="4"/>
        <v>72.599999999999994</v>
      </c>
      <c r="O33" s="10">
        <f t="shared" si="5"/>
        <v>127.5</v>
      </c>
      <c r="P33" s="12">
        <v>85</v>
      </c>
      <c r="Q33" s="12">
        <v>37</v>
      </c>
    </row>
    <row r="34" spans="1:17">
      <c r="A34" s="9" t="s">
        <v>3813</v>
      </c>
      <c r="B34" s="9">
        <v>62.9</v>
      </c>
      <c r="C34" s="9">
        <v>22.1</v>
      </c>
      <c r="D34" s="9">
        <v>45.1</v>
      </c>
      <c r="E34" s="9">
        <v>63.9</v>
      </c>
      <c r="F34" s="9">
        <v>56.7</v>
      </c>
      <c r="G34" s="9">
        <v>128.80000000000001</v>
      </c>
      <c r="H34" s="10" t="s">
        <v>3998</v>
      </c>
      <c r="I34" s="10" t="s">
        <v>3744</v>
      </c>
      <c r="J34" s="10">
        <f t="shared" ref="J34:J65" si="6">VLOOKUP(I34,A:G,2,0)</f>
        <v>84.3</v>
      </c>
      <c r="K34" s="10">
        <f t="shared" ref="K34:K65" si="7">VLOOKUP(J34,B:H,2,0)</f>
        <v>38.299999999999997</v>
      </c>
      <c r="L34" s="10">
        <f t="shared" ref="L34:L65" si="8">VLOOKUP(K34,C:I,2,0)</f>
        <v>64.3</v>
      </c>
      <c r="M34" s="10">
        <f t="shared" ref="M34:M65" si="9">VLOOKUP(L34,D:J,2,0)</f>
        <v>86.1</v>
      </c>
      <c r="N34" s="10">
        <f t="shared" ref="N34:N65" si="10">VLOOKUP(M34,E:K,2,0)</f>
        <v>88.6</v>
      </c>
      <c r="O34" s="10">
        <f t="shared" ref="O34:O65" si="11">VLOOKUP(N34,F:L,2,0)</f>
        <v>124.7</v>
      </c>
      <c r="P34" s="12">
        <v>96</v>
      </c>
      <c r="Q34" s="12">
        <v>82</v>
      </c>
    </row>
    <row r="35" spans="1:17">
      <c r="A35" s="9" t="s">
        <v>3793</v>
      </c>
      <c r="B35" s="9">
        <v>65.599999999999994</v>
      </c>
      <c r="C35" s="9">
        <v>26.7</v>
      </c>
      <c r="D35" s="9">
        <v>48.6</v>
      </c>
      <c r="E35" s="9">
        <v>70.099999999999994</v>
      </c>
      <c r="F35" s="9">
        <v>64.099999999999994</v>
      </c>
      <c r="G35" s="9">
        <v>85.9</v>
      </c>
      <c r="H35" s="10" t="s">
        <v>3934</v>
      </c>
      <c r="I35" s="10" t="s">
        <v>3744</v>
      </c>
      <c r="J35" s="10">
        <f t="shared" si="6"/>
        <v>84.3</v>
      </c>
      <c r="K35" s="10">
        <f t="shared" si="7"/>
        <v>38.299999999999997</v>
      </c>
      <c r="L35" s="10">
        <f t="shared" si="8"/>
        <v>64.3</v>
      </c>
      <c r="M35" s="10">
        <f t="shared" si="9"/>
        <v>86.1</v>
      </c>
      <c r="N35" s="10">
        <f t="shared" si="10"/>
        <v>88.6</v>
      </c>
      <c r="O35" s="10">
        <f t="shared" si="11"/>
        <v>124.7</v>
      </c>
      <c r="P35" s="12">
        <v>95</v>
      </c>
      <c r="Q35" s="12">
        <v>81</v>
      </c>
    </row>
    <row r="36" spans="1:17">
      <c r="A36" s="9" t="s">
        <v>3890</v>
      </c>
      <c r="B36" s="9">
        <v>37.4</v>
      </c>
      <c r="C36" s="9">
        <v>10.3</v>
      </c>
      <c r="D36" s="9">
        <v>25.6</v>
      </c>
      <c r="E36" s="9">
        <v>36.6</v>
      </c>
      <c r="F36" s="9">
        <v>37.299999999999997</v>
      </c>
      <c r="G36" s="9">
        <v>75.7</v>
      </c>
      <c r="H36" s="10" t="s">
        <v>3985</v>
      </c>
      <c r="I36" s="10" t="s">
        <v>3821</v>
      </c>
      <c r="J36" s="10">
        <f t="shared" si="6"/>
        <v>61.7</v>
      </c>
      <c r="K36" s="10">
        <f t="shared" si="7"/>
        <v>31.2</v>
      </c>
      <c r="L36" s="10">
        <f t="shared" si="8"/>
        <v>48.4</v>
      </c>
      <c r="M36" s="10">
        <f t="shared" si="9"/>
        <v>56.6</v>
      </c>
      <c r="N36" s="10">
        <f t="shared" si="10"/>
        <v>64.599999999999994</v>
      </c>
      <c r="O36" s="10">
        <f t="shared" si="11"/>
        <v>124.7</v>
      </c>
      <c r="P36" s="12">
        <v>50</v>
      </c>
      <c r="Q36" s="12">
        <v>72</v>
      </c>
    </row>
    <row r="37" spans="1:17">
      <c r="A37" s="9" t="s">
        <v>3815</v>
      </c>
      <c r="B37" s="9">
        <v>62.7</v>
      </c>
      <c r="C37" s="9">
        <v>27.4</v>
      </c>
      <c r="D37" s="9">
        <v>47.3</v>
      </c>
      <c r="E37" s="9">
        <v>62.7</v>
      </c>
      <c r="F37" s="9">
        <v>74.099999999999994</v>
      </c>
      <c r="G37" s="9">
        <v>123.2</v>
      </c>
      <c r="H37" s="10" t="s">
        <v>3927</v>
      </c>
      <c r="I37" s="10" t="s">
        <v>3759</v>
      </c>
      <c r="J37" s="10">
        <f t="shared" si="6"/>
        <v>72.099999999999994</v>
      </c>
      <c r="K37" s="10">
        <f t="shared" si="7"/>
        <v>35.299999999999997</v>
      </c>
      <c r="L37" s="10">
        <f t="shared" si="8"/>
        <v>56.1</v>
      </c>
      <c r="M37" s="10">
        <f t="shared" si="9"/>
        <v>67</v>
      </c>
      <c r="N37" s="10">
        <f t="shared" si="10"/>
        <v>72.400000000000006</v>
      </c>
      <c r="O37" s="10">
        <f t="shared" si="11"/>
        <v>122.8</v>
      </c>
      <c r="P37" s="12">
        <v>83</v>
      </c>
      <c r="Q37" s="12">
        <v>69</v>
      </c>
    </row>
    <row r="38" spans="1:17">
      <c r="A38" s="9" t="s">
        <v>3811</v>
      </c>
      <c r="B38" s="9">
        <v>63.3</v>
      </c>
      <c r="C38" s="9">
        <v>20.399999999999999</v>
      </c>
      <c r="D38" s="9">
        <v>44.6</v>
      </c>
      <c r="E38" s="9">
        <v>61.4</v>
      </c>
      <c r="F38" s="9">
        <v>62.5</v>
      </c>
      <c r="G38" s="9">
        <v>148.30000000000001</v>
      </c>
      <c r="H38" s="10" t="s">
        <v>3962</v>
      </c>
      <c r="I38" s="10" t="s">
        <v>3768</v>
      </c>
      <c r="J38" s="10">
        <f t="shared" si="6"/>
        <v>69.900000000000006</v>
      </c>
      <c r="K38" s="10">
        <f t="shared" si="7"/>
        <v>32.1</v>
      </c>
      <c r="L38" s="10">
        <f t="shared" si="8"/>
        <v>53.4</v>
      </c>
      <c r="M38" s="10">
        <f t="shared" si="9"/>
        <v>62.7</v>
      </c>
      <c r="N38" s="10">
        <f t="shared" si="10"/>
        <v>74.099999999999994</v>
      </c>
      <c r="O38" s="10">
        <f t="shared" si="11"/>
        <v>123.2</v>
      </c>
      <c r="P38" s="12">
        <v>72</v>
      </c>
      <c r="Q38" s="12">
        <v>71</v>
      </c>
    </row>
    <row r="39" spans="1:17">
      <c r="A39" s="9" t="s">
        <v>3784</v>
      </c>
      <c r="B39" s="9">
        <v>66.900000000000006</v>
      </c>
      <c r="C39" s="9">
        <v>24.7</v>
      </c>
      <c r="D39" s="9">
        <v>48.5</v>
      </c>
      <c r="E39" s="9">
        <v>64</v>
      </c>
      <c r="F39" s="9">
        <v>63.8</v>
      </c>
      <c r="G39" s="9">
        <v>136.80000000000001</v>
      </c>
      <c r="H39" s="10" t="s">
        <v>3923</v>
      </c>
      <c r="I39" s="10" t="s">
        <v>3767</v>
      </c>
      <c r="J39" s="10">
        <f t="shared" si="6"/>
        <v>69.900000000000006</v>
      </c>
      <c r="K39" s="10">
        <f t="shared" si="7"/>
        <v>32.1</v>
      </c>
      <c r="L39" s="10">
        <f t="shared" si="8"/>
        <v>53.4</v>
      </c>
      <c r="M39" s="10">
        <f t="shared" si="9"/>
        <v>62.7</v>
      </c>
      <c r="N39" s="10">
        <f t="shared" si="10"/>
        <v>74.099999999999994</v>
      </c>
      <c r="O39" s="10">
        <f t="shared" si="11"/>
        <v>123.2</v>
      </c>
      <c r="P39" s="12">
        <v>71</v>
      </c>
      <c r="Q39" s="12">
        <v>30</v>
      </c>
    </row>
    <row r="40" spans="1:17">
      <c r="A40" s="9" t="s">
        <v>3785</v>
      </c>
      <c r="B40" s="9">
        <v>66.7</v>
      </c>
      <c r="C40" s="9">
        <v>34.5</v>
      </c>
      <c r="D40" s="9">
        <v>52.7</v>
      </c>
      <c r="E40" s="9">
        <v>61.8</v>
      </c>
      <c r="F40" s="9">
        <v>69.400000000000006</v>
      </c>
      <c r="G40" s="9">
        <v>126.3</v>
      </c>
      <c r="H40" s="10" t="s">
        <v>3976</v>
      </c>
      <c r="I40" s="10" t="s">
        <v>3765</v>
      </c>
      <c r="J40" s="10">
        <f t="shared" si="6"/>
        <v>70.099999999999994</v>
      </c>
      <c r="K40" s="10">
        <f t="shared" si="7"/>
        <v>31.8</v>
      </c>
      <c r="L40" s="10">
        <f t="shared" si="8"/>
        <v>52.5</v>
      </c>
      <c r="M40" s="10">
        <f t="shared" si="9"/>
        <v>64.7</v>
      </c>
      <c r="N40" s="10">
        <f t="shared" si="10"/>
        <v>59.3</v>
      </c>
      <c r="O40" s="10">
        <f t="shared" si="11"/>
        <v>124.1</v>
      </c>
      <c r="P40" s="12">
        <v>73</v>
      </c>
      <c r="Q40" s="12">
        <v>36</v>
      </c>
    </row>
    <row r="41" spans="1:17">
      <c r="A41" s="9" t="s">
        <v>3827</v>
      </c>
      <c r="B41" s="9">
        <v>60.1</v>
      </c>
      <c r="C41" s="9">
        <v>22.8</v>
      </c>
      <c r="D41" s="9">
        <v>43.8</v>
      </c>
      <c r="E41" s="9">
        <v>61.8</v>
      </c>
      <c r="F41" s="9">
        <v>61.8</v>
      </c>
      <c r="G41" s="9">
        <v>148.9</v>
      </c>
      <c r="H41" s="10" t="s">
        <v>4005</v>
      </c>
      <c r="I41" s="10" t="s">
        <v>3765</v>
      </c>
      <c r="J41" s="10">
        <f t="shared" si="6"/>
        <v>70.099999999999994</v>
      </c>
      <c r="K41" s="10">
        <f t="shared" si="7"/>
        <v>31.8</v>
      </c>
      <c r="L41" s="10">
        <f t="shared" si="8"/>
        <v>52.5</v>
      </c>
      <c r="M41" s="10">
        <f t="shared" si="9"/>
        <v>64.7</v>
      </c>
      <c r="N41" s="10">
        <f t="shared" si="10"/>
        <v>59.3</v>
      </c>
      <c r="O41" s="10">
        <f t="shared" si="11"/>
        <v>124.1</v>
      </c>
      <c r="P41" s="12">
        <v>76</v>
      </c>
      <c r="Q41" s="12">
        <v>33</v>
      </c>
    </row>
    <row r="42" spans="1:17">
      <c r="A42" s="9" t="s">
        <v>3789</v>
      </c>
      <c r="B42" s="9">
        <v>66</v>
      </c>
      <c r="C42" s="9">
        <v>34.799999999999997</v>
      </c>
      <c r="D42" s="9">
        <v>52.4</v>
      </c>
      <c r="E42" s="9">
        <v>60.4</v>
      </c>
      <c r="F42" s="9">
        <v>63.9</v>
      </c>
      <c r="G42" s="9">
        <v>134.1</v>
      </c>
      <c r="H42" s="10" t="s">
        <v>3931</v>
      </c>
      <c r="I42" s="10" t="s">
        <v>3765</v>
      </c>
      <c r="J42" s="10">
        <f t="shared" si="6"/>
        <v>70.099999999999994</v>
      </c>
      <c r="K42" s="10">
        <f t="shared" si="7"/>
        <v>31.8</v>
      </c>
      <c r="L42" s="10">
        <f t="shared" si="8"/>
        <v>52.5</v>
      </c>
      <c r="M42" s="10">
        <f t="shared" si="9"/>
        <v>64.7</v>
      </c>
      <c r="N42" s="10">
        <f t="shared" si="10"/>
        <v>59.3</v>
      </c>
      <c r="O42" s="10">
        <f t="shared" si="11"/>
        <v>124.1</v>
      </c>
      <c r="P42" s="12">
        <v>74</v>
      </c>
      <c r="Q42" s="12">
        <v>31</v>
      </c>
    </row>
    <row r="43" spans="1:17">
      <c r="A43" s="9" t="s">
        <v>3741</v>
      </c>
      <c r="B43" s="9">
        <v>108.4</v>
      </c>
      <c r="C43" s="9">
        <v>41.2</v>
      </c>
      <c r="D43" s="9">
        <v>79.099999999999994</v>
      </c>
      <c r="E43" s="9">
        <v>111</v>
      </c>
      <c r="F43" s="9">
        <v>111.4</v>
      </c>
      <c r="G43" s="9">
        <v>159.69999999999999</v>
      </c>
      <c r="H43" s="10" t="s">
        <v>4004</v>
      </c>
      <c r="I43" s="10" t="s">
        <v>3765</v>
      </c>
      <c r="J43" s="10">
        <f t="shared" si="6"/>
        <v>70.099999999999994</v>
      </c>
      <c r="K43" s="10">
        <f t="shared" si="7"/>
        <v>31.8</v>
      </c>
      <c r="L43" s="10">
        <f t="shared" si="8"/>
        <v>52.5</v>
      </c>
      <c r="M43" s="10">
        <f t="shared" si="9"/>
        <v>64.7</v>
      </c>
      <c r="N43" s="10">
        <f t="shared" si="10"/>
        <v>59.3</v>
      </c>
      <c r="O43" s="10">
        <f t="shared" si="11"/>
        <v>124.1</v>
      </c>
      <c r="P43" s="12">
        <v>75</v>
      </c>
      <c r="Q43" s="12">
        <v>27</v>
      </c>
    </row>
    <row r="44" spans="1:17">
      <c r="A44" s="9" t="s">
        <v>3806</v>
      </c>
      <c r="B44" s="9">
        <v>64.400000000000006</v>
      </c>
      <c r="C44" s="9">
        <v>31.4</v>
      </c>
      <c r="D44" s="9">
        <v>50</v>
      </c>
      <c r="E44" s="9">
        <v>63</v>
      </c>
      <c r="F44" s="9">
        <v>65</v>
      </c>
      <c r="G44" s="9">
        <v>124.3</v>
      </c>
      <c r="H44" s="10" t="s">
        <v>3996</v>
      </c>
      <c r="I44" s="10" t="s">
        <v>3770</v>
      </c>
      <c r="J44" s="10">
        <f t="shared" si="6"/>
        <v>68.8</v>
      </c>
      <c r="K44" s="10">
        <f t="shared" si="7"/>
        <v>28.5</v>
      </c>
      <c r="L44" s="10">
        <f t="shared" si="8"/>
        <v>51.2</v>
      </c>
      <c r="M44" s="10">
        <f t="shared" si="9"/>
        <v>66.5</v>
      </c>
      <c r="N44" s="10">
        <f t="shared" si="10"/>
        <v>72.8</v>
      </c>
      <c r="O44" s="10">
        <f t="shared" si="11"/>
        <v>134.4</v>
      </c>
      <c r="P44" s="12">
        <v>70</v>
      </c>
      <c r="Q44" s="12">
        <v>83</v>
      </c>
    </row>
    <row r="45" spans="1:17">
      <c r="A45" s="9" t="s">
        <v>3747</v>
      </c>
      <c r="B45" s="9">
        <v>81.400000000000006</v>
      </c>
      <c r="C45" s="9">
        <v>28.1</v>
      </c>
      <c r="D45" s="9">
        <v>58.1</v>
      </c>
      <c r="E45" s="9">
        <v>83.8</v>
      </c>
      <c r="F45" s="9">
        <v>85.9</v>
      </c>
      <c r="G45" s="9">
        <v>121.7</v>
      </c>
      <c r="H45" s="10" t="s">
        <v>3930</v>
      </c>
      <c r="I45" s="10" t="s">
        <v>3770</v>
      </c>
      <c r="J45" s="10">
        <f t="shared" si="6"/>
        <v>68.8</v>
      </c>
      <c r="K45" s="10">
        <f t="shared" si="7"/>
        <v>28.5</v>
      </c>
      <c r="L45" s="10">
        <f t="shared" si="8"/>
        <v>51.2</v>
      </c>
      <c r="M45" s="10">
        <f t="shared" si="9"/>
        <v>66.5</v>
      </c>
      <c r="N45" s="10">
        <f t="shared" si="10"/>
        <v>72.8</v>
      </c>
      <c r="O45" s="10">
        <f t="shared" si="11"/>
        <v>134.4</v>
      </c>
      <c r="P45" s="12">
        <v>69</v>
      </c>
      <c r="Q45" s="12">
        <v>51</v>
      </c>
    </row>
    <row r="46" spans="1:17">
      <c r="A46" s="9" t="s">
        <v>3786</v>
      </c>
      <c r="B46" s="9">
        <v>66.599999999999994</v>
      </c>
      <c r="C46" s="9">
        <v>31.4</v>
      </c>
      <c r="D46" s="9">
        <v>51.3</v>
      </c>
      <c r="E46" s="9">
        <v>62.8</v>
      </c>
      <c r="F46" s="9">
        <v>64.3</v>
      </c>
      <c r="G46" s="9">
        <v>139.80000000000001</v>
      </c>
      <c r="H46" s="10" t="s">
        <v>4009</v>
      </c>
      <c r="I46" s="10" t="s">
        <v>3854</v>
      </c>
      <c r="J46" s="10">
        <f t="shared" si="6"/>
        <v>47.9</v>
      </c>
      <c r="K46" s="10">
        <f t="shared" si="7"/>
        <v>12.6</v>
      </c>
      <c r="L46" s="10">
        <f t="shared" si="8"/>
        <v>32.5</v>
      </c>
      <c r="M46" s="10">
        <f t="shared" si="9"/>
        <v>45.4</v>
      </c>
      <c r="N46" s="10">
        <f t="shared" si="10"/>
        <v>53.3</v>
      </c>
      <c r="O46" s="10">
        <f t="shared" si="11"/>
        <v>121.4</v>
      </c>
      <c r="P46" s="12">
        <v>15</v>
      </c>
      <c r="Q46" s="12">
        <v>24</v>
      </c>
    </row>
    <row r="47" spans="1:17">
      <c r="A47" s="9" t="s">
        <v>3906</v>
      </c>
      <c r="B47" s="9">
        <v>26.3</v>
      </c>
      <c r="C47" s="9">
        <v>10.6</v>
      </c>
      <c r="D47" s="9">
        <v>19.5</v>
      </c>
      <c r="E47" s="9">
        <v>26.9</v>
      </c>
      <c r="F47" s="9">
        <v>23.2</v>
      </c>
      <c r="G47" s="9">
        <v>55.6</v>
      </c>
      <c r="H47" s="10" t="s">
        <v>4007</v>
      </c>
      <c r="I47" s="10" t="s">
        <v>3764</v>
      </c>
      <c r="J47" s="10">
        <f t="shared" si="6"/>
        <v>70.2</v>
      </c>
      <c r="K47" s="10">
        <f t="shared" si="7"/>
        <v>23.8</v>
      </c>
      <c r="L47" s="10">
        <f t="shared" si="8"/>
        <v>50</v>
      </c>
      <c r="M47" s="10">
        <f t="shared" si="9"/>
        <v>77.8</v>
      </c>
      <c r="N47" s="10">
        <f t="shared" si="10"/>
        <v>62.3</v>
      </c>
      <c r="O47" s="10">
        <f t="shared" si="11"/>
        <v>118</v>
      </c>
      <c r="P47" s="12">
        <v>80</v>
      </c>
      <c r="Q47" s="12">
        <v>96</v>
      </c>
    </row>
    <row r="48" spans="1:17">
      <c r="A48" s="9" t="s">
        <v>3905</v>
      </c>
      <c r="B48" s="9">
        <v>26.4</v>
      </c>
      <c r="C48" s="9">
        <v>10.6</v>
      </c>
      <c r="D48" s="9">
        <v>19.5</v>
      </c>
      <c r="E48" s="9">
        <v>26.5</v>
      </c>
      <c r="F48" s="9">
        <v>27.1</v>
      </c>
      <c r="G48" s="9">
        <v>76.2</v>
      </c>
      <c r="H48" s="10" t="s">
        <v>4017</v>
      </c>
      <c r="I48" s="10" t="s">
        <v>3764</v>
      </c>
      <c r="J48" s="10">
        <f t="shared" si="6"/>
        <v>70.2</v>
      </c>
      <c r="K48" s="10">
        <f t="shared" si="7"/>
        <v>23.8</v>
      </c>
      <c r="L48" s="10">
        <f t="shared" si="8"/>
        <v>50</v>
      </c>
      <c r="M48" s="10">
        <f t="shared" si="9"/>
        <v>77.8</v>
      </c>
      <c r="N48" s="10">
        <f t="shared" si="10"/>
        <v>62.3</v>
      </c>
      <c r="O48" s="10">
        <f t="shared" si="11"/>
        <v>118</v>
      </c>
      <c r="P48" s="12">
        <v>79</v>
      </c>
      <c r="Q48" s="12">
        <v>74</v>
      </c>
    </row>
    <row r="49" spans="1:17">
      <c r="A49" s="9" t="s">
        <v>3907</v>
      </c>
      <c r="B49" s="9">
        <v>25.4</v>
      </c>
      <c r="C49" s="9">
        <v>4.5</v>
      </c>
      <c r="D49" s="9">
        <v>16.3</v>
      </c>
      <c r="E49" s="9">
        <v>25.7</v>
      </c>
      <c r="F49" s="9">
        <v>22.6</v>
      </c>
      <c r="G49" s="9">
        <v>51.9</v>
      </c>
      <c r="H49" s="10" t="s">
        <v>3991</v>
      </c>
      <c r="I49" s="10" t="s">
        <v>3764</v>
      </c>
      <c r="J49" s="10">
        <f t="shared" si="6"/>
        <v>70.2</v>
      </c>
      <c r="K49" s="10">
        <f t="shared" si="7"/>
        <v>23.8</v>
      </c>
      <c r="L49" s="10">
        <f t="shared" si="8"/>
        <v>50</v>
      </c>
      <c r="M49" s="10">
        <f t="shared" si="9"/>
        <v>77.8</v>
      </c>
      <c r="N49" s="10">
        <f t="shared" si="10"/>
        <v>62.3</v>
      </c>
      <c r="O49" s="10">
        <f t="shared" si="11"/>
        <v>118</v>
      </c>
      <c r="P49" s="12">
        <v>78</v>
      </c>
      <c r="Q49" s="12">
        <v>67</v>
      </c>
    </row>
    <row r="50" spans="1:17">
      <c r="A50" s="9" t="s">
        <v>3846</v>
      </c>
      <c r="B50" s="9">
        <v>51.1</v>
      </c>
      <c r="C50" s="9">
        <v>21.2</v>
      </c>
      <c r="D50" s="9">
        <v>38.1</v>
      </c>
      <c r="E50" s="9">
        <v>49.8</v>
      </c>
      <c r="F50" s="9">
        <v>45.1</v>
      </c>
      <c r="G50" s="9">
        <v>84.8</v>
      </c>
      <c r="H50" s="10" t="s">
        <v>3938</v>
      </c>
      <c r="I50" s="10" t="s">
        <v>3764</v>
      </c>
      <c r="J50" s="10">
        <f t="shared" si="6"/>
        <v>70.2</v>
      </c>
      <c r="K50" s="10">
        <f t="shared" si="7"/>
        <v>23.8</v>
      </c>
      <c r="L50" s="10">
        <f t="shared" si="8"/>
        <v>50</v>
      </c>
      <c r="M50" s="10">
        <f t="shared" si="9"/>
        <v>77.8</v>
      </c>
      <c r="N50" s="10">
        <f t="shared" si="10"/>
        <v>62.3</v>
      </c>
      <c r="O50" s="10">
        <f t="shared" si="11"/>
        <v>118</v>
      </c>
      <c r="P50" s="12">
        <v>77</v>
      </c>
      <c r="Q50" s="12">
        <v>44</v>
      </c>
    </row>
    <row r="51" spans="1:17">
      <c r="A51" s="9" t="s">
        <v>3754</v>
      </c>
      <c r="B51" s="9">
        <v>73.099999999999994</v>
      </c>
      <c r="C51" s="9">
        <v>47.1</v>
      </c>
      <c r="D51" s="9">
        <v>61.8</v>
      </c>
      <c r="E51" s="9">
        <v>68.099999999999994</v>
      </c>
      <c r="F51" s="9">
        <v>77.900000000000006</v>
      </c>
      <c r="G51" s="9">
        <v>135.9</v>
      </c>
      <c r="H51" s="10" t="s">
        <v>3949</v>
      </c>
      <c r="I51" s="10" t="s">
        <v>3758</v>
      </c>
      <c r="J51" s="10">
        <f t="shared" si="6"/>
        <v>72.2</v>
      </c>
      <c r="K51" s="10">
        <f t="shared" si="7"/>
        <v>57.7</v>
      </c>
      <c r="L51" s="10">
        <f t="shared" si="8"/>
        <v>65.900000000000006</v>
      </c>
      <c r="M51" s="10">
        <f t="shared" si="9"/>
        <v>67.599999999999994</v>
      </c>
      <c r="N51" s="10">
        <f t="shared" si="10"/>
        <v>78.400000000000006</v>
      </c>
      <c r="O51" s="10">
        <f t="shared" si="11"/>
        <v>117.9</v>
      </c>
      <c r="P51" s="12">
        <v>84</v>
      </c>
      <c r="Q51" s="12">
        <v>55</v>
      </c>
    </row>
    <row r="52" spans="1:17">
      <c r="A52" s="9" t="s">
        <v>3821</v>
      </c>
      <c r="B52" s="9">
        <v>61.7</v>
      </c>
      <c r="C52" s="9">
        <v>31.2</v>
      </c>
      <c r="D52" s="9">
        <v>48.4</v>
      </c>
      <c r="E52" s="9">
        <v>56.6</v>
      </c>
      <c r="F52" s="9">
        <v>64.599999999999994</v>
      </c>
      <c r="G52" s="9">
        <v>124.7</v>
      </c>
      <c r="H52" s="10" t="s">
        <v>3933</v>
      </c>
      <c r="I52" s="10" t="s">
        <v>3751</v>
      </c>
      <c r="J52" s="10">
        <f t="shared" si="6"/>
        <v>74.599999999999994</v>
      </c>
      <c r="K52" s="10">
        <f t="shared" si="7"/>
        <v>44.4</v>
      </c>
      <c r="L52" s="10">
        <f t="shared" si="8"/>
        <v>61.4</v>
      </c>
      <c r="M52" s="10">
        <f t="shared" si="9"/>
        <v>76.099999999999994</v>
      </c>
      <c r="N52" s="10">
        <f t="shared" si="10"/>
        <v>66.8</v>
      </c>
      <c r="O52" s="10">
        <f t="shared" si="11"/>
        <v>116.8</v>
      </c>
      <c r="P52" s="12">
        <v>89</v>
      </c>
      <c r="Q52" s="12">
        <v>88</v>
      </c>
    </row>
    <row r="53" spans="1:17">
      <c r="A53" s="9" t="s">
        <v>3772</v>
      </c>
      <c r="B53" s="9">
        <v>68.5</v>
      </c>
      <c r="C53" s="9">
        <v>31.8</v>
      </c>
      <c r="D53" s="9">
        <v>52.5</v>
      </c>
      <c r="E53" s="9">
        <v>64.7</v>
      </c>
      <c r="F53" s="9">
        <v>62.8</v>
      </c>
      <c r="G53" s="9">
        <v>150.30000000000001</v>
      </c>
      <c r="H53" s="10" t="s">
        <v>3983</v>
      </c>
      <c r="I53" s="10" t="s">
        <v>3751</v>
      </c>
      <c r="J53" s="10">
        <f t="shared" si="6"/>
        <v>74.599999999999994</v>
      </c>
      <c r="K53" s="10">
        <f t="shared" si="7"/>
        <v>44.4</v>
      </c>
      <c r="L53" s="10">
        <f t="shared" si="8"/>
        <v>61.4</v>
      </c>
      <c r="M53" s="10">
        <f t="shared" si="9"/>
        <v>76.099999999999994</v>
      </c>
      <c r="N53" s="10">
        <f t="shared" si="10"/>
        <v>66.8</v>
      </c>
      <c r="O53" s="10">
        <f t="shared" si="11"/>
        <v>116.8</v>
      </c>
      <c r="P53" s="12">
        <v>90</v>
      </c>
      <c r="Q53" s="12">
        <v>41</v>
      </c>
    </row>
    <row r="54" spans="1:17">
      <c r="A54" s="9" t="s">
        <v>3878</v>
      </c>
      <c r="B54" s="9">
        <v>41.1</v>
      </c>
      <c r="C54" s="9">
        <v>14.3</v>
      </c>
      <c r="D54" s="9">
        <v>29.4</v>
      </c>
      <c r="E54" s="9">
        <v>38.4</v>
      </c>
      <c r="F54" s="9">
        <v>40.4</v>
      </c>
      <c r="G54" s="9">
        <v>107.5</v>
      </c>
      <c r="H54" s="10" t="s">
        <v>3989</v>
      </c>
      <c r="I54" s="10" t="s">
        <v>3751</v>
      </c>
      <c r="J54" s="10">
        <f t="shared" si="6"/>
        <v>74.599999999999994</v>
      </c>
      <c r="K54" s="10">
        <f t="shared" si="7"/>
        <v>44.4</v>
      </c>
      <c r="L54" s="10">
        <f t="shared" si="8"/>
        <v>61.4</v>
      </c>
      <c r="M54" s="10">
        <f t="shared" si="9"/>
        <v>76.099999999999994</v>
      </c>
      <c r="N54" s="10">
        <f t="shared" si="10"/>
        <v>66.8</v>
      </c>
      <c r="O54" s="10">
        <f t="shared" si="11"/>
        <v>116.8</v>
      </c>
      <c r="P54" s="12">
        <v>91</v>
      </c>
      <c r="Q54" s="12">
        <v>21</v>
      </c>
    </row>
    <row r="55" spans="1:17">
      <c r="A55" s="9" t="s">
        <v>3805</v>
      </c>
      <c r="B55" s="9">
        <v>64.400000000000006</v>
      </c>
      <c r="C55" s="9">
        <v>21.1</v>
      </c>
      <c r="D55" s="9">
        <v>45.5</v>
      </c>
      <c r="E55" s="9">
        <v>63.3</v>
      </c>
      <c r="F55" s="9">
        <v>59.5</v>
      </c>
      <c r="G55" s="9">
        <v>155</v>
      </c>
      <c r="H55" s="10" t="s">
        <v>3939</v>
      </c>
      <c r="I55" s="10" t="s">
        <v>3781</v>
      </c>
      <c r="J55" s="10">
        <f t="shared" si="6"/>
        <v>67.400000000000006</v>
      </c>
      <c r="K55" s="10">
        <f t="shared" si="7"/>
        <v>37.5</v>
      </c>
      <c r="L55" s="10">
        <f t="shared" si="8"/>
        <v>54.4</v>
      </c>
      <c r="M55" s="10">
        <f t="shared" si="9"/>
        <v>64.900000000000006</v>
      </c>
      <c r="N55" s="10">
        <f t="shared" si="10"/>
        <v>70.7</v>
      </c>
      <c r="O55" s="10">
        <f t="shared" si="11"/>
        <v>115.1</v>
      </c>
      <c r="P55" s="12">
        <v>60</v>
      </c>
      <c r="Q55" s="12">
        <v>94</v>
      </c>
    </row>
    <row r="56" spans="1:17">
      <c r="A56" s="9" t="s">
        <v>3901</v>
      </c>
      <c r="B56" s="9">
        <v>29.3</v>
      </c>
      <c r="C56" s="9">
        <v>13.9</v>
      </c>
      <c r="D56" s="9">
        <v>22.6</v>
      </c>
      <c r="E56" s="9">
        <v>29.6</v>
      </c>
      <c r="F56" s="9">
        <v>25.6</v>
      </c>
      <c r="G56" s="9">
        <v>53.9</v>
      </c>
      <c r="H56" s="10" t="s">
        <v>3992</v>
      </c>
      <c r="I56" s="10" t="s">
        <v>3774</v>
      </c>
      <c r="J56" s="10">
        <f t="shared" si="6"/>
        <v>68.2</v>
      </c>
      <c r="K56" s="10">
        <f t="shared" si="7"/>
        <v>39.700000000000003</v>
      </c>
      <c r="L56" s="10">
        <f t="shared" si="8"/>
        <v>55.8</v>
      </c>
      <c r="M56" s="10">
        <f t="shared" si="9"/>
        <v>68.599999999999994</v>
      </c>
      <c r="N56" s="10">
        <f t="shared" si="10"/>
        <v>68.5</v>
      </c>
      <c r="O56" s="10">
        <f t="shared" si="11"/>
        <v>83.8</v>
      </c>
      <c r="P56" s="12">
        <v>68</v>
      </c>
      <c r="Q56" s="12">
        <v>77</v>
      </c>
    </row>
    <row r="57" spans="1:17">
      <c r="A57" s="9" t="s">
        <v>3915</v>
      </c>
      <c r="B57" s="9">
        <v>41.4</v>
      </c>
      <c r="C57" s="9">
        <v>21.5</v>
      </c>
      <c r="D57" s="9">
        <v>32.799999999999997</v>
      </c>
      <c r="E57" s="9">
        <v>40.1</v>
      </c>
      <c r="F57" s="9">
        <v>41.1</v>
      </c>
      <c r="G57" s="9">
        <v>57.2</v>
      </c>
      <c r="H57" s="10" t="s">
        <v>3986</v>
      </c>
      <c r="I57" s="10" t="s">
        <v>3774</v>
      </c>
      <c r="J57" s="10">
        <f t="shared" si="6"/>
        <v>68.2</v>
      </c>
      <c r="K57" s="10">
        <f t="shared" si="7"/>
        <v>39.700000000000003</v>
      </c>
      <c r="L57" s="10">
        <f t="shared" si="8"/>
        <v>55.8</v>
      </c>
      <c r="M57" s="10">
        <f t="shared" si="9"/>
        <v>68.599999999999994</v>
      </c>
      <c r="N57" s="10">
        <f t="shared" si="10"/>
        <v>68.5</v>
      </c>
      <c r="O57" s="10">
        <f t="shared" si="11"/>
        <v>83.8</v>
      </c>
      <c r="P57" s="12">
        <v>67</v>
      </c>
      <c r="Q57" s="12">
        <v>76</v>
      </c>
    </row>
    <row r="58" spans="1:17">
      <c r="A58" s="9" t="s">
        <v>3862</v>
      </c>
      <c r="B58" s="9">
        <v>45.3</v>
      </c>
      <c r="C58" s="9">
        <v>20.399999999999999</v>
      </c>
      <c r="D58" s="9">
        <v>34.5</v>
      </c>
      <c r="E58" s="9">
        <v>39.299999999999997</v>
      </c>
      <c r="F58" s="9">
        <v>44.6</v>
      </c>
      <c r="G58" s="9">
        <v>100.7</v>
      </c>
      <c r="H58" s="10" t="s">
        <v>3973</v>
      </c>
      <c r="I58" s="10" t="s">
        <v>3775</v>
      </c>
      <c r="J58" s="10">
        <f t="shared" si="6"/>
        <v>68.2</v>
      </c>
      <c r="K58" s="10">
        <f t="shared" si="7"/>
        <v>39.700000000000003</v>
      </c>
      <c r="L58" s="10">
        <f t="shared" si="8"/>
        <v>55.8</v>
      </c>
      <c r="M58" s="10">
        <f t="shared" si="9"/>
        <v>68.599999999999994</v>
      </c>
      <c r="N58" s="10">
        <f t="shared" si="10"/>
        <v>68.5</v>
      </c>
      <c r="O58" s="10">
        <f t="shared" si="11"/>
        <v>83.8</v>
      </c>
      <c r="P58" s="12">
        <v>66</v>
      </c>
      <c r="Q58" s="12">
        <v>75</v>
      </c>
    </row>
    <row r="59" spans="1:17">
      <c r="A59" s="9" t="s">
        <v>3758</v>
      </c>
      <c r="B59" s="9">
        <v>72.2</v>
      </c>
      <c r="C59" s="9">
        <v>57.7</v>
      </c>
      <c r="D59" s="9">
        <v>65.900000000000006</v>
      </c>
      <c r="E59" s="9">
        <v>67.599999999999994</v>
      </c>
      <c r="F59" s="9">
        <v>78.400000000000006</v>
      </c>
      <c r="G59" s="9">
        <v>117.9</v>
      </c>
      <c r="H59" s="10" t="s">
        <v>3963</v>
      </c>
      <c r="I59" s="10" t="s">
        <v>3775</v>
      </c>
      <c r="J59" s="10">
        <f t="shared" si="6"/>
        <v>68.2</v>
      </c>
      <c r="K59" s="10">
        <f t="shared" si="7"/>
        <v>39.700000000000003</v>
      </c>
      <c r="L59" s="10">
        <f t="shared" si="8"/>
        <v>55.8</v>
      </c>
      <c r="M59" s="10">
        <f t="shared" si="9"/>
        <v>68.599999999999994</v>
      </c>
      <c r="N59" s="10">
        <f t="shared" si="10"/>
        <v>68.5</v>
      </c>
      <c r="O59" s="10">
        <f t="shared" si="11"/>
        <v>83.8</v>
      </c>
      <c r="P59" s="12">
        <v>65</v>
      </c>
      <c r="Q59" s="12">
        <v>62</v>
      </c>
    </row>
    <row r="60" spans="1:17">
      <c r="A60" s="9" t="s">
        <v>3742</v>
      </c>
      <c r="B60" s="9">
        <v>103.4</v>
      </c>
      <c r="C60" s="9">
        <v>43.2</v>
      </c>
      <c r="D60" s="9">
        <v>77.2</v>
      </c>
      <c r="E60" s="9">
        <v>106</v>
      </c>
      <c r="F60" s="9">
        <v>91.1</v>
      </c>
      <c r="G60" s="9">
        <v>186.8</v>
      </c>
      <c r="H60" s="10" t="s">
        <v>3932</v>
      </c>
      <c r="I60" s="10" t="s">
        <v>3773</v>
      </c>
      <c r="J60" s="10">
        <f t="shared" si="6"/>
        <v>68.2</v>
      </c>
      <c r="K60" s="10">
        <f t="shared" si="7"/>
        <v>39.700000000000003</v>
      </c>
      <c r="L60" s="10">
        <f t="shared" si="8"/>
        <v>55.8</v>
      </c>
      <c r="M60" s="10">
        <f t="shared" si="9"/>
        <v>68.599999999999994</v>
      </c>
      <c r="N60" s="10">
        <f t="shared" si="10"/>
        <v>68.5</v>
      </c>
      <c r="O60" s="10">
        <f t="shared" si="11"/>
        <v>83.8</v>
      </c>
      <c r="P60" s="12">
        <v>64</v>
      </c>
      <c r="Q60" s="12">
        <v>34</v>
      </c>
    </row>
    <row r="61" spans="1:17">
      <c r="A61" s="9" t="s">
        <v>3817</v>
      </c>
      <c r="B61" s="9">
        <v>62.2</v>
      </c>
      <c r="C61" s="9">
        <v>28</v>
      </c>
      <c r="D61" s="9">
        <v>47.3</v>
      </c>
      <c r="E61" s="9">
        <v>58.6</v>
      </c>
      <c r="F61" s="9">
        <v>69.3</v>
      </c>
      <c r="G61" s="9">
        <v>130.9</v>
      </c>
      <c r="H61" s="10" t="s">
        <v>4000</v>
      </c>
      <c r="I61" s="10" t="s">
        <v>3743</v>
      </c>
      <c r="J61" s="10">
        <f t="shared" si="6"/>
        <v>96.2</v>
      </c>
      <c r="K61" s="10">
        <f t="shared" si="7"/>
        <v>50.5</v>
      </c>
      <c r="L61" s="10">
        <f t="shared" si="8"/>
        <v>76.3</v>
      </c>
      <c r="M61" s="10">
        <f t="shared" si="9"/>
        <v>102.1</v>
      </c>
      <c r="N61" s="10">
        <f t="shared" si="10"/>
        <v>106.5</v>
      </c>
      <c r="O61" s="10">
        <f t="shared" si="11"/>
        <v>113.1</v>
      </c>
      <c r="P61" s="12">
        <v>97</v>
      </c>
      <c r="Q61" s="12">
        <v>86</v>
      </c>
    </row>
    <row r="62" spans="1:17">
      <c r="A62" s="9" t="s">
        <v>3841</v>
      </c>
      <c r="B62" s="9">
        <v>53</v>
      </c>
      <c r="C62" s="9">
        <v>26.3</v>
      </c>
      <c r="D62" s="9">
        <v>41.4</v>
      </c>
      <c r="E62" s="9">
        <v>49.5</v>
      </c>
      <c r="F62" s="9">
        <v>53.5</v>
      </c>
      <c r="G62" s="9">
        <v>88.1</v>
      </c>
      <c r="H62" s="10" t="s">
        <v>4001</v>
      </c>
      <c r="I62" s="10" t="s">
        <v>3761</v>
      </c>
      <c r="J62" s="10">
        <f t="shared" si="6"/>
        <v>71</v>
      </c>
      <c r="K62" s="10">
        <f t="shared" si="7"/>
        <v>44.7</v>
      </c>
      <c r="L62" s="10">
        <f t="shared" si="8"/>
        <v>59.5</v>
      </c>
      <c r="M62" s="10">
        <f t="shared" si="9"/>
        <v>71.7</v>
      </c>
      <c r="N62" s="10">
        <f t="shared" si="10"/>
        <v>71.2</v>
      </c>
      <c r="O62" s="10">
        <f t="shared" si="11"/>
        <v>113</v>
      </c>
      <c r="P62" s="12">
        <v>82</v>
      </c>
      <c r="Q62" s="12">
        <v>52</v>
      </c>
    </row>
    <row r="63" spans="1:17">
      <c r="A63" s="9" t="s">
        <v>3853</v>
      </c>
      <c r="B63" s="9">
        <v>48</v>
      </c>
      <c r="C63" s="9">
        <v>27.9</v>
      </c>
      <c r="D63" s="9">
        <v>39.200000000000003</v>
      </c>
      <c r="E63" s="9">
        <v>45.6</v>
      </c>
      <c r="F63" s="9">
        <v>47.2</v>
      </c>
      <c r="G63" s="9">
        <v>86.3</v>
      </c>
      <c r="H63" s="10" t="s">
        <v>4012</v>
      </c>
      <c r="I63" s="10" t="s">
        <v>3826</v>
      </c>
      <c r="J63" s="10">
        <f t="shared" si="6"/>
        <v>60.2</v>
      </c>
      <c r="K63" s="10">
        <f t="shared" si="7"/>
        <v>34.200000000000003</v>
      </c>
      <c r="L63" s="10">
        <f t="shared" si="8"/>
        <v>48.9</v>
      </c>
      <c r="M63" s="10">
        <f t="shared" si="9"/>
        <v>59.6</v>
      </c>
      <c r="N63" s="10">
        <f t="shared" si="10"/>
        <v>66.400000000000006</v>
      </c>
      <c r="O63" s="10">
        <f t="shared" si="11"/>
        <v>105.9</v>
      </c>
      <c r="P63" s="12">
        <v>48</v>
      </c>
      <c r="Q63" s="12">
        <v>35</v>
      </c>
    </row>
    <row r="64" spans="1:17">
      <c r="A64" s="9" t="s">
        <v>3739</v>
      </c>
      <c r="B64" s="9">
        <v>110.7</v>
      </c>
      <c r="C64" s="9">
        <v>49.1</v>
      </c>
      <c r="D64" s="9">
        <v>83.9</v>
      </c>
      <c r="E64" s="9">
        <v>116.2</v>
      </c>
      <c r="F64" s="9">
        <v>108.4</v>
      </c>
      <c r="G64" s="9">
        <v>194.8</v>
      </c>
      <c r="H64" s="10" t="s">
        <v>3926</v>
      </c>
      <c r="I64" s="10" t="s">
        <v>3850</v>
      </c>
      <c r="J64" s="10">
        <f t="shared" si="6"/>
        <v>48.5</v>
      </c>
      <c r="K64" s="10">
        <f t="shared" si="7"/>
        <v>20.100000000000001</v>
      </c>
      <c r="L64" s="10">
        <f t="shared" si="8"/>
        <v>36.1</v>
      </c>
      <c r="M64" s="10">
        <f t="shared" si="9"/>
        <v>46.5</v>
      </c>
      <c r="N64" s="10">
        <f t="shared" si="10"/>
        <v>47.6</v>
      </c>
      <c r="O64" s="10">
        <f t="shared" si="11"/>
        <v>104.6</v>
      </c>
      <c r="P64" s="12">
        <v>17</v>
      </c>
      <c r="Q64" s="12">
        <v>8</v>
      </c>
    </row>
    <row r="65" spans="1:17">
      <c r="A65" s="9" t="s">
        <v>3810</v>
      </c>
      <c r="B65" s="9">
        <v>63.5</v>
      </c>
      <c r="C65" s="9">
        <v>19.8</v>
      </c>
      <c r="D65" s="9">
        <v>44.5</v>
      </c>
      <c r="E65" s="9">
        <v>60.8</v>
      </c>
      <c r="F65" s="9">
        <v>61.1</v>
      </c>
      <c r="G65" s="9">
        <v>152.5</v>
      </c>
      <c r="H65" s="10" t="s">
        <v>3916</v>
      </c>
      <c r="I65" s="10" t="s">
        <v>3849</v>
      </c>
      <c r="J65" s="10">
        <f t="shared" si="6"/>
        <v>49.5</v>
      </c>
      <c r="K65" s="10">
        <f t="shared" si="7"/>
        <v>27.8</v>
      </c>
      <c r="L65" s="10">
        <f t="shared" si="8"/>
        <v>40.1</v>
      </c>
      <c r="M65" s="10">
        <f t="shared" si="9"/>
        <v>43</v>
      </c>
      <c r="N65" s="10">
        <f t="shared" si="10"/>
        <v>46.6</v>
      </c>
      <c r="O65" s="10">
        <f t="shared" si="11"/>
        <v>103.9</v>
      </c>
      <c r="P65" s="12">
        <v>18</v>
      </c>
      <c r="Q65" s="12">
        <v>11</v>
      </c>
    </row>
    <row r="66" spans="1:17">
      <c r="A66" s="9" t="s">
        <v>3865</v>
      </c>
      <c r="B66" s="9">
        <v>45.1</v>
      </c>
      <c r="C66" s="9">
        <v>21.8</v>
      </c>
      <c r="D66" s="9">
        <v>35</v>
      </c>
      <c r="E66" s="9">
        <v>38.700000000000003</v>
      </c>
      <c r="F66" s="9">
        <v>45.4</v>
      </c>
      <c r="G66" s="9">
        <v>107.2</v>
      </c>
      <c r="H66" s="10" t="s">
        <v>3994</v>
      </c>
      <c r="I66" s="10" t="s">
        <v>3837</v>
      </c>
      <c r="J66" s="10">
        <f t="shared" ref="J66:J97" si="12">VLOOKUP(I66,A:G,2,0)</f>
        <v>55.8</v>
      </c>
      <c r="K66" s="10">
        <f t="shared" ref="K66:K97" si="13">VLOOKUP(J66,B:H,2,0)</f>
        <v>36.5</v>
      </c>
      <c r="L66" s="10">
        <f t="shared" ref="L66:L97" si="14">VLOOKUP(K66,C:I,2,0)</f>
        <v>47.4</v>
      </c>
      <c r="M66" s="10">
        <f t="shared" ref="M66:M97" si="15">VLOOKUP(L66,D:J,2,0)</f>
        <v>52.2</v>
      </c>
      <c r="N66" s="10">
        <f t="shared" ref="N66:N97" si="16">VLOOKUP(M66,E:K,2,0)</f>
        <v>56.7</v>
      </c>
      <c r="O66" s="10">
        <f t="shared" ref="O66:O97" si="17">VLOOKUP(N66,F:L,2,0)</f>
        <v>128.80000000000001</v>
      </c>
      <c r="P66" s="12">
        <v>40</v>
      </c>
      <c r="Q66" s="12">
        <v>59</v>
      </c>
    </row>
    <row r="67" spans="1:17">
      <c r="A67" s="9" t="s">
        <v>3871</v>
      </c>
      <c r="B67" s="9">
        <v>43.7</v>
      </c>
      <c r="C67" s="9">
        <v>16.100000000000001</v>
      </c>
      <c r="D67" s="9">
        <v>31.7</v>
      </c>
      <c r="E67" s="9">
        <v>40.5</v>
      </c>
      <c r="F67" s="9">
        <v>49.2</v>
      </c>
      <c r="G67" s="9">
        <v>85.5</v>
      </c>
      <c r="H67" s="10" t="s">
        <v>3945</v>
      </c>
      <c r="I67" s="10" t="s">
        <v>3837</v>
      </c>
      <c r="J67" s="10">
        <f t="shared" si="12"/>
        <v>55.8</v>
      </c>
      <c r="K67" s="10">
        <f t="shared" si="13"/>
        <v>36.5</v>
      </c>
      <c r="L67" s="10">
        <f t="shared" si="14"/>
        <v>47.4</v>
      </c>
      <c r="M67" s="10">
        <f t="shared" si="15"/>
        <v>52.2</v>
      </c>
      <c r="N67" s="10">
        <f t="shared" si="16"/>
        <v>56.7</v>
      </c>
      <c r="O67" s="10">
        <f t="shared" si="17"/>
        <v>128.80000000000001</v>
      </c>
      <c r="P67" s="12">
        <v>41</v>
      </c>
      <c r="Q67" s="12">
        <v>39</v>
      </c>
    </row>
    <row r="68" spans="1:17">
      <c r="A68" s="9" t="s">
        <v>3802</v>
      </c>
      <c r="B68" s="9">
        <v>64.7</v>
      </c>
      <c r="C68" s="9">
        <v>23</v>
      </c>
      <c r="D68" s="9">
        <v>46.5</v>
      </c>
      <c r="E68" s="9">
        <v>62</v>
      </c>
      <c r="F68" s="9">
        <v>64</v>
      </c>
      <c r="G68" s="9">
        <v>129.4</v>
      </c>
      <c r="H68" s="10" t="s">
        <v>3982</v>
      </c>
      <c r="I68" s="10" t="s">
        <v>3874</v>
      </c>
      <c r="J68" s="10">
        <f t="shared" si="12"/>
        <v>42.8</v>
      </c>
      <c r="K68" s="10">
        <f t="shared" si="13"/>
        <v>15.2</v>
      </c>
      <c r="L68" s="10">
        <f t="shared" si="14"/>
        <v>30.8</v>
      </c>
      <c r="M68" s="10">
        <f t="shared" si="15"/>
        <v>36.700000000000003</v>
      </c>
      <c r="N68" s="10">
        <f t="shared" si="16"/>
        <v>41</v>
      </c>
      <c r="O68" s="10">
        <f t="shared" si="17"/>
        <v>100.3</v>
      </c>
      <c r="P68" s="12">
        <v>6</v>
      </c>
      <c r="Q68" s="12">
        <v>4</v>
      </c>
    </row>
    <row r="69" spans="1:17">
      <c r="A69" s="9" t="s">
        <v>3881</v>
      </c>
      <c r="B69" s="9">
        <v>40.1</v>
      </c>
      <c r="C69" s="9">
        <v>13.7</v>
      </c>
      <c r="D69" s="9">
        <v>28.6</v>
      </c>
      <c r="E69" s="9">
        <v>37.9</v>
      </c>
      <c r="F69" s="9">
        <v>42.7</v>
      </c>
      <c r="G69" s="9">
        <v>71.3</v>
      </c>
      <c r="H69" s="10" t="s">
        <v>3937</v>
      </c>
      <c r="I69" s="10" t="s">
        <v>3745</v>
      </c>
      <c r="J69" s="10">
        <f t="shared" si="12"/>
        <v>83.2</v>
      </c>
      <c r="K69" s="10">
        <f t="shared" si="13"/>
        <v>71</v>
      </c>
      <c r="L69" s="10">
        <f t="shared" si="14"/>
        <v>77.900000000000006</v>
      </c>
      <c r="M69" s="10">
        <f t="shared" si="15"/>
        <v>65.8</v>
      </c>
      <c r="N69" s="10">
        <f t="shared" si="16"/>
        <v>82.3</v>
      </c>
      <c r="O69" s="10">
        <f t="shared" si="17"/>
        <v>99.7</v>
      </c>
      <c r="P69" s="12">
        <v>94</v>
      </c>
      <c r="Q69" s="12">
        <v>87</v>
      </c>
    </row>
    <row r="70" spans="1:17">
      <c r="A70" s="9" t="s">
        <v>3750</v>
      </c>
      <c r="B70" s="9">
        <v>75.900000000000006</v>
      </c>
      <c r="C70" s="9">
        <v>56.8</v>
      </c>
      <c r="D70" s="9">
        <v>67.599999999999994</v>
      </c>
      <c r="E70" s="9">
        <v>65.599999999999994</v>
      </c>
      <c r="F70" s="9">
        <v>79.7</v>
      </c>
      <c r="G70" s="9">
        <v>132.9</v>
      </c>
      <c r="H70" s="10" t="s">
        <v>3920</v>
      </c>
      <c r="I70" s="10" t="s">
        <v>3846</v>
      </c>
      <c r="J70" s="10">
        <f t="shared" si="12"/>
        <v>51.1</v>
      </c>
      <c r="K70" s="10">
        <f t="shared" si="13"/>
        <v>21.2</v>
      </c>
      <c r="L70" s="10">
        <f t="shared" si="14"/>
        <v>38.1</v>
      </c>
      <c r="M70" s="10">
        <f t="shared" si="15"/>
        <v>49.8</v>
      </c>
      <c r="N70" s="10">
        <f t="shared" si="16"/>
        <v>45.1</v>
      </c>
      <c r="O70" s="10">
        <f t="shared" si="17"/>
        <v>84.8</v>
      </c>
      <c r="P70" s="12">
        <v>22</v>
      </c>
      <c r="Q70" s="12">
        <v>53</v>
      </c>
    </row>
    <row r="71" spans="1:17">
      <c r="A71" s="9" t="s">
        <v>3782</v>
      </c>
      <c r="B71" s="9">
        <v>67.099999999999994</v>
      </c>
      <c r="C71" s="9">
        <v>28.2</v>
      </c>
      <c r="D71" s="9">
        <v>50.2</v>
      </c>
      <c r="E71" s="9">
        <v>64.3</v>
      </c>
      <c r="F71" s="9">
        <v>61.6</v>
      </c>
      <c r="G71" s="9">
        <v>122</v>
      </c>
      <c r="H71" s="10" t="s">
        <v>3953</v>
      </c>
      <c r="I71" s="10" t="s">
        <v>3852</v>
      </c>
      <c r="J71" s="10">
        <f t="shared" si="12"/>
        <v>48</v>
      </c>
      <c r="K71" s="10">
        <f t="shared" si="13"/>
        <v>27.9</v>
      </c>
      <c r="L71" s="10">
        <f t="shared" si="14"/>
        <v>39.200000000000003</v>
      </c>
      <c r="M71" s="10">
        <f t="shared" si="15"/>
        <v>41</v>
      </c>
      <c r="N71" s="10">
        <f t="shared" si="16"/>
        <v>43.8</v>
      </c>
      <c r="O71" s="10">
        <f t="shared" si="17"/>
        <v>87.8</v>
      </c>
      <c r="P71" s="12">
        <v>16</v>
      </c>
      <c r="Q71" s="12">
        <v>23</v>
      </c>
    </row>
    <row r="72" spans="1:17">
      <c r="A72" s="9" t="s">
        <v>3902</v>
      </c>
      <c r="B72" s="9">
        <v>28.3</v>
      </c>
      <c r="C72" s="9">
        <v>12.1</v>
      </c>
      <c r="D72" s="9">
        <v>21.2</v>
      </c>
      <c r="E72" s="9">
        <v>26.7</v>
      </c>
      <c r="F72" s="9">
        <v>31.4</v>
      </c>
      <c r="G72" s="9">
        <v>44.4</v>
      </c>
      <c r="H72" s="10" t="s">
        <v>3960</v>
      </c>
      <c r="I72" s="10" t="s">
        <v>3831</v>
      </c>
      <c r="J72" s="10">
        <f t="shared" si="12"/>
        <v>58.1</v>
      </c>
      <c r="K72" s="10">
        <f t="shared" si="13"/>
        <v>18.8</v>
      </c>
      <c r="L72" s="10">
        <f t="shared" si="14"/>
        <v>41</v>
      </c>
      <c r="M72" s="10">
        <f t="shared" si="15"/>
        <v>61.6</v>
      </c>
      <c r="N72" s="10">
        <f t="shared" si="16"/>
        <v>56.3</v>
      </c>
      <c r="O72" s="10">
        <f t="shared" si="17"/>
        <v>91.9</v>
      </c>
      <c r="P72" s="12">
        <v>47</v>
      </c>
      <c r="Q72" s="12">
        <v>16</v>
      </c>
    </row>
    <row r="73" spans="1:17">
      <c r="A73" s="9" t="s">
        <v>3791</v>
      </c>
      <c r="B73" s="9">
        <v>66</v>
      </c>
      <c r="C73" s="9">
        <v>35.4</v>
      </c>
      <c r="D73" s="9">
        <v>52.7</v>
      </c>
      <c r="E73" s="9">
        <v>63.2</v>
      </c>
      <c r="F73" s="9">
        <v>68.2</v>
      </c>
      <c r="G73" s="9">
        <v>167.2</v>
      </c>
      <c r="H73" s="10" t="s">
        <v>3997</v>
      </c>
      <c r="I73" s="10" t="s">
        <v>3834</v>
      </c>
      <c r="J73" s="10">
        <f t="shared" si="12"/>
        <v>57</v>
      </c>
      <c r="K73" s="10">
        <f t="shared" si="13"/>
        <v>37</v>
      </c>
      <c r="L73" s="10">
        <f t="shared" si="14"/>
        <v>48.3</v>
      </c>
      <c r="M73" s="10">
        <f t="shared" si="15"/>
        <v>55.6</v>
      </c>
      <c r="N73" s="10">
        <f t="shared" si="16"/>
        <v>57.4</v>
      </c>
      <c r="O73" s="10">
        <f t="shared" si="17"/>
        <v>88.4</v>
      </c>
      <c r="P73" s="12">
        <v>44</v>
      </c>
      <c r="Q73" s="12">
        <v>61</v>
      </c>
    </row>
    <row r="74" spans="1:17">
      <c r="A74" s="9" t="s">
        <v>3852</v>
      </c>
      <c r="B74" s="9">
        <v>48</v>
      </c>
      <c r="C74" s="9">
        <v>21.2</v>
      </c>
      <c r="D74" s="9">
        <v>36.299999999999997</v>
      </c>
      <c r="E74" s="9">
        <v>46.2</v>
      </c>
      <c r="F74" s="9">
        <v>37.799999999999997</v>
      </c>
      <c r="G74" s="9">
        <v>97.4</v>
      </c>
      <c r="H74" s="10" t="s">
        <v>3943</v>
      </c>
      <c r="I74" s="10" t="s">
        <v>3834</v>
      </c>
      <c r="J74" s="10">
        <f t="shared" si="12"/>
        <v>57</v>
      </c>
      <c r="K74" s="10">
        <f t="shared" si="13"/>
        <v>37</v>
      </c>
      <c r="L74" s="10">
        <f t="shared" si="14"/>
        <v>48.3</v>
      </c>
      <c r="M74" s="10">
        <f t="shared" si="15"/>
        <v>55.6</v>
      </c>
      <c r="N74" s="10">
        <f t="shared" si="16"/>
        <v>57.4</v>
      </c>
      <c r="O74" s="10">
        <f t="shared" si="17"/>
        <v>88.4</v>
      </c>
      <c r="P74" s="12">
        <v>45</v>
      </c>
      <c r="Q74" s="12">
        <v>60</v>
      </c>
    </row>
    <row r="75" spans="1:17">
      <c r="A75" s="9" t="s">
        <v>3800</v>
      </c>
      <c r="B75" s="9">
        <v>64.8</v>
      </c>
      <c r="C75" s="9">
        <v>23.9</v>
      </c>
      <c r="D75" s="9">
        <v>47</v>
      </c>
      <c r="E75" s="9">
        <v>58.6</v>
      </c>
      <c r="F75" s="9">
        <v>66.099999999999994</v>
      </c>
      <c r="G75" s="9">
        <v>179.3</v>
      </c>
      <c r="H75" s="10" t="s">
        <v>3918</v>
      </c>
      <c r="I75" s="10" t="s">
        <v>3842</v>
      </c>
      <c r="J75" s="10">
        <f t="shared" si="12"/>
        <v>51.9</v>
      </c>
      <c r="K75" s="10">
        <f t="shared" si="13"/>
        <v>28.9</v>
      </c>
      <c r="L75" s="10">
        <f t="shared" si="14"/>
        <v>41.9</v>
      </c>
      <c r="M75" s="10">
        <f t="shared" si="15"/>
        <v>55.9</v>
      </c>
      <c r="N75" s="10">
        <f t="shared" si="16"/>
        <v>53.5</v>
      </c>
      <c r="O75" s="10">
        <f t="shared" si="17"/>
        <v>88.1</v>
      </c>
      <c r="P75" s="12">
        <v>28</v>
      </c>
      <c r="Q75" s="12">
        <v>26</v>
      </c>
    </row>
    <row r="76" spans="1:17">
      <c r="A76" s="9" t="s">
        <v>3808</v>
      </c>
      <c r="B76" s="9">
        <v>64.099999999999994</v>
      </c>
      <c r="C76" s="9">
        <v>37.1</v>
      </c>
      <c r="D76" s="9">
        <v>52.3</v>
      </c>
      <c r="E76" s="9">
        <v>64.099999999999994</v>
      </c>
      <c r="F76" s="9">
        <v>63.8</v>
      </c>
      <c r="G76" s="9">
        <v>128.5</v>
      </c>
      <c r="H76" s="10" t="s">
        <v>3959</v>
      </c>
      <c r="I76" s="10" t="s">
        <v>3841</v>
      </c>
      <c r="J76" s="10">
        <f t="shared" si="12"/>
        <v>53</v>
      </c>
      <c r="K76" s="10">
        <f t="shared" si="13"/>
        <v>26.3</v>
      </c>
      <c r="L76" s="10">
        <f t="shared" si="14"/>
        <v>41.4</v>
      </c>
      <c r="M76" s="10">
        <f t="shared" si="15"/>
        <v>49.5</v>
      </c>
      <c r="N76" s="10">
        <f t="shared" si="16"/>
        <v>53.5</v>
      </c>
      <c r="O76" s="10">
        <f t="shared" si="17"/>
        <v>88.1</v>
      </c>
      <c r="P76" s="12">
        <v>30</v>
      </c>
      <c r="Q76" s="12">
        <v>14</v>
      </c>
    </row>
    <row r="77" spans="1:17">
      <c r="A77" s="9" t="s">
        <v>3879</v>
      </c>
      <c r="B77" s="9">
        <v>40.9</v>
      </c>
      <c r="C77" s="9">
        <v>16.899999999999999</v>
      </c>
      <c r="D77" s="9">
        <v>30.5</v>
      </c>
      <c r="E77" s="9">
        <v>39.4</v>
      </c>
      <c r="F77" s="9">
        <v>44.2</v>
      </c>
      <c r="G77" s="9">
        <v>86</v>
      </c>
      <c r="H77" s="10" t="s">
        <v>3952</v>
      </c>
      <c r="I77" s="10" t="s">
        <v>3842</v>
      </c>
      <c r="J77" s="10">
        <f t="shared" si="12"/>
        <v>51.9</v>
      </c>
      <c r="K77" s="10">
        <f t="shared" si="13"/>
        <v>28.9</v>
      </c>
      <c r="L77" s="10">
        <f t="shared" si="14"/>
        <v>41.9</v>
      </c>
      <c r="M77" s="10">
        <f t="shared" si="15"/>
        <v>55.9</v>
      </c>
      <c r="N77" s="10">
        <f t="shared" si="16"/>
        <v>53.5</v>
      </c>
      <c r="O77" s="10">
        <f t="shared" si="17"/>
        <v>88.1</v>
      </c>
      <c r="P77" s="12">
        <v>27</v>
      </c>
      <c r="Q77" s="12">
        <v>7</v>
      </c>
    </row>
    <row r="78" spans="1:17">
      <c r="A78" s="9" t="s">
        <v>3748</v>
      </c>
      <c r="B78" s="9">
        <v>81.3</v>
      </c>
      <c r="C78" s="9">
        <v>47</v>
      </c>
      <c r="D78" s="9">
        <v>66.400000000000006</v>
      </c>
      <c r="E78" s="9">
        <v>72.900000000000006</v>
      </c>
      <c r="F78" s="9">
        <v>93.5</v>
      </c>
      <c r="G78" s="9">
        <v>142.19999999999999</v>
      </c>
      <c r="H78" s="10" t="s">
        <v>3955</v>
      </c>
      <c r="I78" s="10" t="s">
        <v>3842</v>
      </c>
      <c r="J78" s="10">
        <f t="shared" si="12"/>
        <v>51.9</v>
      </c>
      <c r="K78" s="10">
        <f t="shared" si="13"/>
        <v>28.9</v>
      </c>
      <c r="L78" s="10">
        <f t="shared" si="14"/>
        <v>41.9</v>
      </c>
      <c r="M78" s="10">
        <f t="shared" si="15"/>
        <v>55.9</v>
      </c>
      <c r="N78" s="10">
        <f t="shared" si="16"/>
        <v>53.5</v>
      </c>
      <c r="O78" s="10">
        <f t="shared" si="17"/>
        <v>88.1</v>
      </c>
      <c r="P78" s="12">
        <v>29</v>
      </c>
      <c r="Q78" s="12">
        <v>5</v>
      </c>
    </row>
    <row r="79" spans="1:17">
      <c r="A79" s="9" t="s">
        <v>3870</v>
      </c>
      <c r="B79" s="9">
        <v>43.8</v>
      </c>
      <c r="C79" s="9">
        <v>20.5</v>
      </c>
      <c r="D79" s="9">
        <v>33.700000000000003</v>
      </c>
      <c r="E79" s="9">
        <v>43.2</v>
      </c>
      <c r="F79" s="9">
        <v>40.299999999999997</v>
      </c>
      <c r="G79" s="9">
        <v>67.5</v>
      </c>
      <c r="H79" s="10" t="s">
        <v>3936</v>
      </c>
      <c r="I79" s="10" t="s">
        <v>3835</v>
      </c>
      <c r="J79" s="10">
        <f t="shared" si="12"/>
        <v>56.7</v>
      </c>
      <c r="K79" s="10">
        <f t="shared" si="13"/>
        <v>31.6</v>
      </c>
      <c r="L79" s="10">
        <f t="shared" si="14"/>
        <v>45.8</v>
      </c>
      <c r="M79" s="10">
        <f t="shared" si="15"/>
        <v>57.6</v>
      </c>
      <c r="N79" s="10">
        <f t="shared" si="16"/>
        <v>55.2</v>
      </c>
      <c r="O79" s="10">
        <f t="shared" si="17"/>
        <v>88</v>
      </c>
      <c r="P79" s="12">
        <v>43</v>
      </c>
      <c r="Q79" s="12">
        <v>68</v>
      </c>
    </row>
    <row r="80" spans="1:17">
      <c r="A80" s="9" t="s">
        <v>3851</v>
      </c>
      <c r="B80" s="9">
        <v>48.1</v>
      </c>
      <c r="C80" s="9">
        <v>18.7</v>
      </c>
      <c r="D80" s="9">
        <v>35.200000000000003</v>
      </c>
      <c r="E80" s="9">
        <v>48.7</v>
      </c>
      <c r="F80" s="9">
        <v>41.6</v>
      </c>
      <c r="G80" s="9">
        <v>84.9</v>
      </c>
      <c r="H80" s="10" t="s">
        <v>3993</v>
      </c>
      <c r="I80" s="10" t="s">
        <v>3799</v>
      </c>
      <c r="J80" s="10">
        <f t="shared" si="12"/>
        <v>65</v>
      </c>
      <c r="K80" s="10">
        <f t="shared" si="13"/>
        <v>21</v>
      </c>
      <c r="L80" s="10">
        <f t="shared" si="14"/>
        <v>45.8</v>
      </c>
      <c r="M80" s="10">
        <f t="shared" si="15"/>
        <v>57.6</v>
      </c>
      <c r="N80" s="10">
        <f t="shared" si="16"/>
        <v>55.2</v>
      </c>
      <c r="O80" s="10">
        <f t="shared" si="17"/>
        <v>88</v>
      </c>
      <c r="P80" s="12">
        <v>56</v>
      </c>
      <c r="Q80" s="12">
        <v>54</v>
      </c>
    </row>
    <row r="81" spans="1:17">
      <c r="A81" s="9" t="s">
        <v>3773</v>
      </c>
      <c r="B81" s="9">
        <v>68.2</v>
      </c>
      <c r="C81" s="9">
        <v>23.4</v>
      </c>
      <c r="D81" s="9">
        <v>48.7</v>
      </c>
      <c r="E81" s="9">
        <v>66.5</v>
      </c>
      <c r="F81" s="9">
        <v>81.099999999999994</v>
      </c>
      <c r="G81" s="9">
        <v>122.2</v>
      </c>
      <c r="H81" s="10" t="s">
        <v>3921</v>
      </c>
      <c r="I81" s="10" t="s">
        <v>3864</v>
      </c>
      <c r="J81" s="10">
        <f t="shared" si="12"/>
        <v>45.1</v>
      </c>
      <c r="K81" s="10">
        <f t="shared" si="13"/>
        <v>21.8</v>
      </c>
      <c r="L81" s="10">
        <f t="shared" si="14"/>
        <v>35</v>
      </c>
      <c r="M81" s="10">
        <f t="shared" si="15"/>
        <v>38.700000000000003</v>
      </c>
      <c r="N81" s="10">
        <f t="shared" si="16"/>
        <v>45.4</v>
      </c>
      <c r="O81" s="10">
        <f t="shared" si="17"/>
        <v>107.2</v>
      </c>
      <c r="P81" s="12">
        <v>9</v>
      </c>
      <c r="Q81" s="12">
        <v>9</v>
      </c>
    </row>
    <row r="82" spans="1:17">
      <c r="A82" s="9" t="s">
        <v>3898</v>
      </c>
      <c r="B82" s="9">
        <v>34.1</v>
      </c>
      <c r="C82" s="9">
        <v>15.3</v>
      </c>
      <c r="D82" s="9">
        <v>25.9</v>
      </c>
      <c r="E82" s="9">
        <v>31.9</v>
      </c>
      <c r="F82" s="9">
        <v>30</v>
      </c>
      <c r="G82" s="9">
        <v>54.3</v>
      </c>
      <c r="H82" s="10" t="s">
        <v>3951</v>
      </c>
      <c r="I82" s="10" t="s">
        <v>3865</v>
      </c>
      <c r="J82" s="10">
        <f t="shared" si="12"/>
        <v>45.1</v>
      </c>
      <c r="K82" s="10">
        <f t="shared" si="13"/>
        <v>21.8</v>
      </c>
      <c r="L82" s="10">
        <f t="shared" si="14"/>
        <v>35</v>
      </c>
      <c r="M82" s="10">
        <f t="shared" si="15"/>
        <v>38.700000000000003</v>
      </c>
      <c r="N82" s="10">
        <f t="shared" si="16"/>
        <v>45.4</v>
      </c>
      <c r="O82" s="10">
        <f t="shared" si="17"/>
        <v>107.2</v>
      </c>
      <c r="P82" s="12">
        <v>10</v>
      </c>
      <c r="Q82" s="12">
        <v>3</v>
      </c>
    </row>
    <row r="83" spans="1:17">
      <c r="A83" s="9" t="s">
        <v>3790</v>
      </c>
      <c r="B83" s="9">
        <v>66</v>
      </c>
      <c r="C83" s="9">
        <v>19.3</v>
      </c>
      <c r="D83" s="9">
        <v>45.7</v>
      </c>
      <c r="E83" s="9">
        <v>63.3</v>
      </c>
      <c r="F83" s="9">
        <v>60.2</v>
      </c>
      <c r="G83" s="9">
        <v>159</v>
      </c>
      <c r="H83" s="10" t="s">
        <v>3968</v>
      </c>
      <c r="I83" s="10" t="s">
        <v>3871</v>
      </c>
      <c r="J83" s="10">
        <f t="shared" si="12"/>
        <v>43.7</v>
      </c>
      <c r="K83" s="10">
        <f t="shared" si="13"/>
        <v>16.100000000000001</v>
      </c>
      <c r="L83" s="10">
        <f t="shared" si="14"/>
        <v>31.7</v>
      </c>
      <c r="M83" s="10">
        <f t="shared" si="15"/>
        <v>40.5</v>
      </c>
      <c r="N83" s="10">
        <f t="shared" si="16"/>
        <v>49.2</v>
      </c>
      <c r="O83" s="10">
        <f t="shared" si="17"/>
        <v>85.5</v>
      </c>
      <c r="P83" s="12">
        <v>7</v>
      </c>
      <c r="Q83" s="12">
        <v>13</v>
      </c>
    </row>
    <row r="84" spans="1:17">
      <c r="A84" s="9" t="s">
        <v>3822</v>
      </c>
      <c r="B84" s="9">
        <v>61</v>
      </c>
      <c r="C84" s="9">
        <v>25.5</v>
      </c>
      <c r="D84" s="9">
        <v>45.6</v>
      </c>
      <c r="E84" s="9">
        <v>62</v>
      </c>
      <c r="F84" s="9">
        <v>66.2</v>
      </c>
      <c r="G84" s="9">
        <v>157.19999999999999</v>
      </c>
      <c r="H84" s="10" t="s">
        <v>3979</v>
      </c>
      <c r="I84" s="10" t="s">
        <v>3816</v>
      </c>
      <c r="J84" s="10">
        <f t="shared" si="12"/>
        <v>62.6</v>
      </c>
      <c r="K84" s="10">
        <f t="shared" si="13"/>
        <v>28.6</v>
      </c>
      <c r="L84" s="10">
        <f t="shared" si="14"/>
        <v>47.8</v>
      </c>
      <c r="M84" s="10">
        <f t="shared" si="15"/>
        <v>61.7</v>
      </c>
      <c r="N84" s="10">
        <f t="shared" si="16"/>
        <v>67.7</v>
      </c>
      <c r="O84" s="10">
        <f t="shared" si="17"/>
        <v>85</v>
      </c>
      <c r="P84" s="12">
        <v>53</v>
      </c>
      <c r="Q84" s="12">
        <v>66</v>
      </c>
    </row>
    <row r="85" spans="1:17">
      <c r="A85" s="9" t="s">
        <v>3738</v>
      </c>
      <c r="B85" s="9">
        <v>111.4</v>
      </c>
      <c r="C85" s="9">
        <v>63.7</v>
      </c>
      <c r="D85" s="9">
        <v>90.6</v>
      </c>
      <c r="E85" s="9">
        <v>113.8</v>
      </c>
      <c r="F85" s="9">
        <v>113.4</v>
      </c>
      <c r="G85" s="9">
        <v>171</v>
      </c>
      <c r="H85" s="10" t="s">
        <v>3974</v>
      </c>
      <c r="I85" s="10" t="s">
        <v>3839</v>
      </c>
      <c r="J85" s="10">
        <f t="shared" si="12"/>
        <v>53.8</v>
      </c>
      <c r="K85" s="10">
        <f t="shared" si="13"/>
        <v>23.6</v>
      </c>
      <c r="L85" s="10">
        <f t="shared" si="14"/>
        <v>40.6</v>
      </c>
      <c r="M85" s="10">
        <f t="shared" si="15"/>
        <v>48.8</v>
      </c>
      <c r="N85" s="10">
        <f t="shared" si="16"/>
        <v>58.4</v>
      </c>
      <c r="O85" s="10">
        <f t="shared" si="17"/>
        <v>70.8</v>
      </c>
      <c r="P85" s="12">
        <v>37</v>
      </c>
      <c r="Q85" s="12">
        <v>15</v>
      </c>
    </row>
    <row r="86" spans="1:17">
      <c r="A86" s="9" t="s">
        <v>3864</v>
      </c>
      <c r="B86" s="9">
        <v>45.1</v>
      </c>
      <c r="C86" s="9">
        <v>17.600000000000001</v>
      </c>
      <c r="D86" s="9">
        <v>33.1</v>
      </c>
      <c r="E86" s="9">
        <v>42.9</v>
      </c>
      <c r="F86" s="9">
        <v>42.2</v>
      </c>
      <c r="G86" s="9">
        <v>87.1</v>
      </c>
      <c r="H86" s="10" t="s">
        <v>3946</v>
      </c>
      <c r="I86" s="10" t="s">
        <v>3859</v>
      </c>
      <c r="J86" s="10">
        <f t="shared" si="12"/>
        <v>46.4</v>
      </c>
      <c r="K86" s="10">
        <f t="shared" si="13"/>
        <v>28.8</v>
      </c>
      <c r="L86" s="10">
        <f t="shared" si="14"/>
        <v>38.799999999999997</v>
      </c>
      <c r="M86" s="10">
        <f t="shared" si="15"/>
        <v>44</v>
      </c>
      <c r="N86" s="10">
        <f t="shared" si="16"/>
        <v>42.6</v>
      </c>
      <c r="O86" s="10">
        <f t="shared" si="17"/>
        <v>69.5</v>
      </c>
      <c r="P86" s="12">
        <v>13</v>
      </c>
      <c r="Q86" s="12">
        <v>49</v>
      </c>
    </row>
    <row r="87" spans="1:17">
      <c r="A87" s="9" t="s">
        <v>3761</v>
      </c>
      <c r="B87" s="9">
        <v>71</v>
      </c>
      <c r="C87" s="9">
        <v>44.7</v>
      </c>
      <c r="D87" s="9">
        <v>59.5</v>
      </c>
      <c r="E87" s="9">
        <v>71.7</v>
      </c>
      <c r="F87" s="9">
        <v>71.2</v>
      </c>
      <c r="G87" s="9">
        <v>113</v>
      </c>
      <c r="H87" s="10" t="s">
        <v>3956</v>
      </c>
      <c r="I87" s="10" t="s">
        <v>3848</v>
      </c>
      <c r="J87" s="10">
        <f t="shared" si="12"/>
        <v>49.8</v>
      </c>
      <c r="K87" s="10">
        <f t="shared" si="13"/>
        <v>19.7</v>
      </c>
      <c r="L87" s="10">
        <f t="shared" si="14"/>
        <v>36.700000000000003</v>
      </c>
      <c r="M87" s="10">
        <f t="shared" si="15"/>
        <v>44</v>
      </c>
      <c r="N87" s="10">
        <f t="shared" si="16"/>
        <v>42.6</v>
      </c>
      <c r="O87" s="10">
        <f t="shared" si="17"/>
        <v>69.5</v>
      </c>
      <c r="P87" s="12">
        <v>19</v>
      </c>
      <c r="Q87" s="12">
        <v>19</v>
      </c>
    </row>
    <row r="88" spans="1:17">
      <c r="A88" s="9" t="s">
        <v>3900</v>
      </c>
      <c r="B88" s="9">
        <v>32.6</v>
      </c>
      <c r="C88" s="9">
        <v>11</v>
      </c>
      <c r="D88" s="9">
        <v>23.2</v>
      </c>
      <c r="E88" s="9">
        <v>34.4</v>
      </c>
      <c r="F88" s="9">
        <v>30.8</v>
      </c>
      <c r="G88" s="9">
        <v>65.5</v>
      </c>
      <c r="H88" s="10" t="s">
        <v>3987</v>
      </c>
      <c r="I88" s="10" t="s">
        <v>3860</v>
      </c>
      <c r="J88" s="10">
        <f t="shared" si="12"/>
        <v>46.4</v>
      </c>
      <c r="K88" s="10">
        <f t="shared" si="13"/>
        <v>28.8</v>
      </c>
      <c r="L88" s="10">
        <f t="shared" si="14"/>
        <v>38.799999999999997</v>
      </c>
      <c r="M88" s="10">
        <f t="shared" si="15"/>
        <v>44</v>
      </c>
      <c r="N88" s="10">
        <f t="shared" si="16"/>
        <v>42.6</v>
      </c>
      <c r="O88" s="10">
        <f t="shared" si="17"/>
        <v>69.5</v>
      </c>
      <c r="P88" s="12">
        <v>12</v>
      </c>
      <c r="Q88" s="12">
        <v>10</v>
      </c>
    </row>
    <row r="89" spans="1:17">
      <c r="A89" s="9" t="s">
        <v>3752</v>
      </c>
      <c r="B89" s="9">
        <v>74.2</v>
      </c>
      <c r="C89" s="9">
        <v>52.4</v>
      </c>
      <c r="D89" s="9">
        <v>64.7</v>
      </c>
      <c r="E89" s="9">
        <v>73</v>
      </c>
      <c r="F89" s="9">
        <v>79.900000000000006</v>
      </c>
      <c r="G89" s="9">
        <v>157.30000000000001</v>
      </c>
      <c r="H89" s="10" t="s">
        <v>4006</v>
      </c>
      <c r="I89" s="10" t="s">
        <v>3820</v>
      </c>
      <c r="J89" s="10">
        <f t="shared" si="12"/>
        <v>61.9</v>
      </c>
      <c r="K89" s="10">
        <f t="shared" si="13"/>
        <v>21.4</v>
      </c>
      <c r="L89" s="10">
        <f t="shared" si="14"/>
        <v>35.9</v>
      </c>
      <c r="M89" s="10">
        <f t="shared" si="15"/>
        <v>47.3</v>
      </c>
      <c r="N89" s="10">
        <f t="shared" si="16"/>
        <v>42.9</v>
      </c>
      <c r="O89" s="10">
        <f t="shared" si="17"/>
        <v>67.8</v>
      </c>
      <c r="P89" s="12">
        <v>51</v>
      </c>
      <c r="Q89" s="12">
        <v>97</v>
      </c>
    </row>
    <row r="90" spans="1:17">
      <c r="A90" s="9" t="s">
        <v>3843</v>
      </c>
      <c r="B90" s="9">
        <v>51.5</v>
      </c>
      <c r="C90" s="9">
        <v>39.5</v>
      </c>
      <c r="D90" s="9">
        <v>46.3</v>
      </c>
      <c r="E90" s="9">
        <v>47.9</v>
      </c>
      <c r="F90" s="9">
        <v>50.7</v>
      </c>
      <c r="G90" s="9">
        <v>59.3</v>
      </c>
      <c r="H90" s="10" t="s">
        <v>3999</v>
      </c>
      <c r="I90" s="10" t="s">
        <v>3856</v>
      </c>
      <c r="J90" s="10">
        <f t="shared" si="12"/>
        <v>47</v>
      </c>
      <c r="K90" s="10">
        <f t="shared" si="13"/>
        <v>21.4</v>
      </c>
      <c r="L90" s="10">
        <f t="shared" si="14"/>
        <v>35.9</v>
      </c>
      <c r="M90" s="10">
        <f t="shared" si="15"/>
        <v>47.3</v>
      </c>
      <c r="N90" s="10">
        <f t="shared" si="16"/>
        <v>42.9</v>
      </c>
      <c r="O90" s="10">
        <f t="shared" si="17"/>
        <v>67.8</v>
      </c>
      <c r="P90" s="12">
        <v>14</v>
      </c>
      <c r="Q90" s="12">
        <v>28</v>
      </c>
    </row>
    <row r="91" spans="1:17">
      <c r="A91" s="9" t="s">
        <v>3778</v>
      </c>
      <c r="B91" s="9">
        <v>67.7</v>
      </c>
      <c r="C91" s="9">
        <v>31.7</v>
      </c>
      <c r="D91" s="9">
        <v>52</v>
      </c>
      <c r="E91" s="9">
        <v>62.4</v>
      </c>
      <c r="F91" s="9">
        <v>65.8</v>
      </c>
      <c r="G91" s="9">
        <v>136.69999999999999</v>
      </c>
      <c r="H91" s="10" t="s">
        <v>3964</v>
      </c>
      <c r="I91" s="10" t="s">
        <v>3869</v>
      </c>
      <c r="J91" s="10">
        <f t="shared" si="12"/>
        <v>43.8</v>
      </c>
      <c r="K91" s="10">
        <f t="shared" si="13"/>
        <v>20</v>
      </c>
      <c r="L91" s="10">
        <f t="shared" si="14"/>
        <v>33.4</v>
      </c>
      <c r="M91" s="10">
        <f t="shared" si="15"/>
        <v>40.700000000000003</v>
      </c>
      <c r="N91" s="10">
        <f t="shared" si="16"/>
        <v>44.8</v>
      </c>
      <c r="O91" s="10">
        <f t="shared" si="17"/>
        <v>67</v>
      </c>
      <c r="P91" s="12">
        <v>8</v>
      </c>
      <c r="Q91" s="12">
        <v>1</v>
      </c>
    </row>
    <row r="92" spans="1:17">
      <c r="A92" s="9" t="s">
        <v>3830</v>
      </c>
      <c r="B92" s="9">
        <v>59.1</v>
      </c>
      <c r="C92" s="9">
        <v>17</v>
      </c>
      <c r="D92" s="9">
        <v>40.799999999999997</v>
      </c>
      <c r="E92" s="9">
        <v>60.7</v>
      </c>
      <c r="F92" s="9">
        <v>67.099999999999994</v>
      </c>
      <c r="G92" s="9">
        <v>98.2</v>
      </c>
      <c r="H92" s="10" t="s">
        <v>3940</v>
      </c>
      <c r="I92" s="10" t="s">
        <v>3847</v>
      </c>
      <c r="J92" s="10">
        <f t="shared" si="12"/>
        <v>50.7</v>
      </c>
      <c r="K92" s="10">
        <f t="shared" si="13"/>
        <v>13.2</v>
      </c>
      <c r="L92" s="10">
        <f t="shared" si="14"/>
        <v>34.4</v>
      </c>
      <c r="M92" s="10">
        <f t="shared" si="15"/>
        <v>48</v>
      </c>
      <c r="N92" s="10">
        <f t="shared" si="16"/>
        <v>40.299999999999997</v>
      </c>
      <c r="O92" s="10">
        <f t="shared" si="17"/>
        <v>67.5</v>
      </c>
      <c r="P92" s="12">
        <v>20</v>
      </c>
      <c r="Q92" s="12">
        <v>57</v>
      </c>
    </row>
    <row r="93" spans="1:17">
      <c r="A93" s="9" t="s">
        <v>3895</v>
      </c>
      <c r="B93" s="9">
        <v>35.4</v>
      </c>
      <c r="C93" s="9">
        <v>13.6</v>
      </c>
      <c r="D93" s="9">
        <v>25.9</v>
      </c>
      <c r="E93" s="9">
        <v>34.6</v>
      </c>
      <c r="F93" s="9">
        <v>32.299999999999997</v>
      </c>
      <c r="G93" s="9">
        <v>64.599999999999994</v>
      </c>
      <c r="H93" s="10" t="s">
        <v>3990</v>
      </c>
      <c r="I93" s="10" t="s">
        <v>3847</v>
      </c>
      <c r="J93" s="10">
        <f t="shared" si="12"/>
        <v>50.7</v>
      </c>
      <c r="K93" s="10">
        <f t="shared" si="13"/>
        <v>13.2</v>
      </c>
      <c r="L93" s="10">
        <f t="shared" si="14"/>
        <v>34.4</v>
      </c>
      <c r="M93" s="10">
        <f t="shared" si="15"/>
        <v>48</v>
      </c>
      <c r="N93" s="10">
        <f t="shared" si="16"/>
        <v>40.299999999999997</v>
      </c>
      <c r="O93" s="10">
        <f t="shared" si="17"/>
        <v>67.5</v>
      </c>
      <c r="P93" s="12">
        <v>21</v>
      </c>
      <c r="Q93" s="12">
        <v>56</v>
      </c>
    </row>
    <row r="94" spans="1:17">
      <c r="A94" s="9" t="s">
        <v>3767</v>
      </c>
      <c r="B94" s="9">
        <v>69.900000000000006</v>
      </c>
      <c r="C94" s="9">
        <v>32.1</v>
      </c>
      <c r="D94" s="9">
        <v>53.4</v>
      </c>
      <c r="E94" s="9">
        <v>62.7</v>
      </c>
      <c r="F94" s="9">
        <v>71.3</v>
      </c>
      <c r="G94" s="9">
        <v>137.9</v>
      </c>
      <c r="H94" s="10" t="s">
        <v>3981</v>
      </c>
      <c r="I94" s="10" t="s">
        <v>3893</v>
      </c>
      <c r="J94" s="10">
        <f t="shared" si="12"/>
        <v>35.9</v>
      </c>
      <c r="K94" s="10">
        <f t="shared" si="13"/>
        <v>9</v>
      </c>
      <c r="L94" s="10">
        <f t="shared" si="14"/>
        <v>24.2</v>
      </c>
      <c r="M94" s="10">
        <f t="shared" si="15"/>
        <v>34.9</v>
      </c>
      <c r="N94" s="10">
        <f t="shared" si="16"/>
        <v>29.8</v>
      </c>
      <c r="O94" s="10">
        <f t="shared" si="17"/>
        <v>65.2</v>
      </c>
      <c r="P94" s="12">
        <v>2</v>
      </c>
      <c r="Q94" s="12">
        <v>18</v>
      </c>
    </row>
    <row r="95" spans="1:17">
      <c r="A95" s="9" t="s">
        <v>3755</v>
      </c>
      <c r="B95" s="9">
        <v>72.599999999999994</v>
      </c>
      <c r="C95" s="9">
        <v>38.700000000000003</v>
      </c>
      <c r="D95" s="9">
        <v>57.8</v>
      </c>
      <c r="E95" s="9">
        <v>64.900000000000006</v>
      </c>
      <c r="F95" s="9">
        <v>84</v>
      </c>
      <c r="G95" s="9">
        <v>116</v>
      </c>
      <c r="H95" s="10" t="s">
        <v>3980</v>
      </c>
      <c r="I95" s="10" t="s">
        <v>3883</v>
      </c>
      <c r="J95" s="10">
        <f t="shared" si="12"/>
        <v>39.200000000000003</v>
      </c>
      <c r="K95" s="10">
        <f t="shared" si="13"/>
        <v>15.3</v>
      </c>
      <c r="L95" s="10">
        <f t="shared" si="14"/>
        <v>25.9</v>
      </c>
      <c r="M95" s="10">
        <f t="shared" si="15"/>
        <v>31.9</v>
      </c>
      <c r="N95" s="10">
        <f t="shared" si="16"/>
        <v>30</v>
      </c>
      <c r="O95" s="10">
        <f t="shared" si="17"/>
        <v>54.3</v>
      </c>
      <c r="P95" s="12">
        <v>4</v>
      </c>
      <c r="Q95" s="12">
        <v>25</v>
      </c>
    </row>
    <row r="96" spans="1:17">
      <c r="A96" s="9" t="s">
        <v>3855</v>
      </c>
      <c r="B96" s="9">
        <v>47</v>
      </c>
      <c r="C96" s="9">
        <v>21.4</v>
      </c>
      <c r="D96" s="9">
        <v>35.9</v>
      </c>
      <c r="E96" s="9">
        <v>47.3</v>
      </c>
      <c r="F96" s="9">
        <v>42.9</v>
      </c>
      <c r="G96" s="9">
        <v>67.8</v>
      </c>
      <c r="H96" s="10" t="s">
        <v>3924</v>
      </c>
      <c r="I96" s="10" t="s">
        <v>3844</v>
      </c>
      <c r="J96" s="10">
        <f t="shared" si="12"/>
        <v>51.4</v>
      </c>
      <c r="K96" s="10">
        <f t="shared" si="13"/>
        <v>13.6</v>
      </c>
      <c r="L96" s="10">
        <f t="shared" si="14"/>
        <v>25.9</v>
      </c>
      <c r="M96" s="10">
        <f t="shared" si="15"/>
        <v>31.9</v>
      </c>
      <c r="N96" s="10">
        <f t="shared" si="16"/>
        <v>30</v>
      </c>
      <c r="O96" s="10">
        <f t="shared" si="17"/>
        <v>54.3</v>
      </c>
      <c r="P96" s="12">
        <v>23</v>
      </c>
      <c r="Q96" s="12">
        <v>20</v>
      </c>
    </row>
    <row r="97" spans="1:17">
      <c r="A97" s="9" t="s">
        <v>3809</v>
      </c>
      <c r="B97" s="9">
        <v>63.7</v>
      </c>
      <c r="C97" s="9">
        <v>47.3</v>
      </c>
      <c r="D97" s="9">
        <v>56.5</v>
      </c>
      <c r="E97" s="9">
        <v>62</v>
      </c>
      <c r="F97" s="9">
        <v>66.400000000000006</v>
      </c>
      <c r="G97" s="9">
        <v>105.9</v>
      </c>
      <c r="H97" s="10" t="s">
        <v>3972</v>
      </c>
      <c r="I97" s="10" t="s">
        <v>3898</v>
      </c>
      <c r="J97" s="10">
        <f t="shared" si="12"/>
        <v>34.1</v>
      </c>
      <c r="K97" s="10">
        <f t="shared" si="13"/>
        <v>15.3</v>
      </c>
      <c r="L97" s="10">
        <f t="shared" si="14"/>
        <v>25.9</v>
      </c>
      <c r="M97" s="10">
        <f t="shared" si="15"/>
        <v>31.9</v>
      </c>
      <c r="N97" s="10">
        <f t="shared" si="16"/>
        <v>30</v>
      </c>
      <c r="O97" s="10">
        <f t="shared" si="17"/>
        <v>54.3</v>
      </c>
      <c r="P97" s="12">
        <v>1</v>
      </c>
      <c r="Q97" s="12">
        <v>12</v>
      </c>
    </row>
    <row r="98" spans="1:17">
      <c r="A98" s="9" t="s">
        <v>3795</v>
      </c>
      <c r="B98" s="9">
        <v>65.400000000000006</v>
      </c>
      <c r="C98" s="9">
        <v>19.399999999999999</v>
      </c>
      <c r="D98" s="9">
        <v>45.3</v>
      </c>
      <c r="E98" s="9">
        <v>64.7</v>
      </c>
      <c r="F98" s="9">
        <v>62.4</v>
      </c>
      <c r="G98" s="9">
        <v>132</v>
      </c>
      <c r="H98" s="10" t="s">
        <v>3978</v>
      </c>
      <c r="I98" s="10" t="s">
        <v>3884</v>
      </c>
      <c r="J98" s="10">
        <f t="shared" ref="J98:J105" si="18">VLOOKUP(I98,A:G,2,0)</f>
        <v>39.200000000000003</v>
      </c>
      <c r="K98" s="10">
        <f t="shared" ref="K98:K105" si="19">VLOOKUP(J98,B:H,2,0)</f>
        <v>15.3</v>
      </c>
      <c r="L98" s="10">
        <f t="shared" ref="L98:L105" si="20">VLOOKUP(K98,C:I,2,0)</f>
        <v>25.9</v>
      </c>
      <c r="M98" s="10">
        <f t="shared" ref="M98:M105" si="21">VLOOKUP(L98,D:J,2,0)</f>
        <v>31.9</v>
      </c>
      <c r="N98" s="10">
        <f t="shared" ref="N98:N105" si="22">VLOOKUP(M98,E:K,2,0)</f>
        <v>30</v>
      </c>
      <c r="O98" s="10">
        <f t="shared" ref="O98:O105" si="23">VLOOKUP(N98,F:L,2,0)</f>
        <v>54.3</v>
      </c>
      <c r="P98" s="12">
        <v>3</v>
      </c>
      <c r="Q98" s="12">
        <v>6</v>
      </c>
    </row>
    <row r="99" spans="1:17">
      <c r="A99" s="9" t="s">
        <v>3814</v>
      </c>
      <c r="B99" s="9">
        <v>62.9</v>
      </c>
      <c r="C99" s="9">
        <v>22.1</v>
      </c>
      <c r="D99" s="9">
        <v>45.2</v>
      </c>
      <c r="E99" s="9">
        <v>68.5</v>
      </c>
      <c r="F99" s="9">
        <v>63.7</v>
      </c>
      <c r="G99" s="9">
        <v>86.7</v>
      </c>
      <c r="H99" s="10" t="s">
        <v>4018</v>
      </c>
      <c r="I99" s="10" t="s">
        <v>3840</v>
      </c>
      <c r="J99" s="10">
        <f t="shared" si="18"/>
        <v>53.7</v>
      </c>
      <c r="K99" s="10">
        <f t="shared" si="19"/>
        <v>16.8</v>
      </c>
      <c r="L99" s="10">
        <f t="shared" si="20"/>
        <v>37.6</v>
      </c>
      <c r="M99" s="10">
        <f t="shared" si="21"/>
        <v>51.4</v>
      </c>
      <c r="N99" s="10">
        <f t="shared" si="22"/>
        <v>56</v>
      </c>
      <c r="O99" s="10">
        <f t="shared" si="23"/>
        <v>62.6</v>
      </c>
      <c r="P99" s="12">
        <v>36</v>
      </c>
      <c r="Q99" s="12">
        <v>99</v>
      </c>
    </row>
    <row r="100" spans="1:17">
      <c r="A100" s="9" t="s">
        <v>3807</v>
      </c>
      <c r="B100" s="9">
        <v>64.2</v>
      </c>
      <c r="C100" s="9">
        <v>23</v>
      </c>
      <c r="D100" s="9">
        <v>46.3</v>
      </c>
      <c r="E100" s="9">
        <v>63.6</v>
      </c>
      <c r="F100" s="9">
        <v>53.7</v>
      </c>
      <c r="G100" s="9">
        <v>198.6</v>
      </c>
      <c r="H100" s="10" t="s">
        <v>4015</v>
      </c>
      <c r="I100" s="10" t="s">
        <v>3840</v>
      </c>
      <c r="J100" s="10">
        <f t="shared" si="18"/>
        <v>53.7</v>
      </c>
      <c r="K100" s="10">
        <f t="shared" si="19"/>
        <v>16.8</v>
      </c>
      <c r="L100" s="10">
        <f t="shared" si="20"/>
        <v>37.6</v>
      </c>
      <c r="M100" s="10">
        <f t="shared" si="21"/>
        <v>51.4</v>
      </c>
      <c r="N100" s="10">
        <f t="shared" si="22"/>
        <v>56</v>
      </c>
      <c r="O100" s="10">
        <f t="shared" si="23"/>
        <v>62.6</v>
      </c>
      <c r="P100" s="12">
        <v>35</v>
      </c>
      <c r="Q100" s="12">
        <v>90</v>
      </c>
    </row>
    <row r="101" spans="1:17">
      <c r="A101" s="9" t="s">
        <v>3803</v>
      </c>
      <c r="B101" s="9">
        <v>64.7</v>
      </c>
      <c r="C101" s="9">
        <v>23.2</v>
      </c>
      <c r="D101" s="9">
        <v>46.6</v>
      </c>
      <c r="E101" s="9">
        <v>70.099999999999994</v>
      </c>
      <c r="F101" s="9">
        <v>63</v>
      </c>
      <c r="G101" s="9">
        <v>146.69999999999999</v>
      </c>
      <c r="H101" s="10" t="s">
        <v>4013</v>
      </c>
      <c r="I101" s="10" t="s">
        <v>3840</v>
      </c>
      <c r="J101" s="10">
        <f t="shared" si="18"/>
        <v>53.7</v>
      </c>
      <c r="K101" s="10">
        <f t="shared" si="19"/>
        <v>16.8</v>
      </c>
      <c r="L101" s="10">
        <f t="shared" si="20"/>
        <v>37.6</v>
      </c>
      <c r="M101" s="10">
        <f t="shared" si="21"/>
        <v>51.4</v>
      </c>
      <c r="N101" s="10">
        <f t="shared" si="22"/>
        <v>56</v>
      </c>
      <c r="O101" s="10">
        <f t="shared" si="23"/>
        <v>62.6</v>
      </c>
      <c r="P101" s="12">
        <v>34</v>
      </c>
      <c r="Q101" s="12">
        <v>64</v>
      </c>
    </row>
    <row r="102" spans="1:17">
      <c r="A102" s="9" t="s">
        <v>3740</v>
      </c>
      <c r="B102" s="9">
        <v>110.5</v>
      </c>
      <c r="C102" s="9">
        <v>48.3</v>
      </c>
      <c r="D102" s="9">
        <v>83.4</v>
      </c>
      <c r="E102" s="9">
        <v>110.7</v>
      </c>
      <c r="F102" s="9">
        <v>111.3</v>
      </c>
      <c r="G102" s="9">
        <v>180.4</v>
      </c>
      <c r="H102" s="10" t="s">
        <v>3995</v>
      </c>
      <c r="I102" s="10" t="s">
        <v>3840</v>
      </c>
      <c r="J102" s="10">
        <f t="shared" si="18"/>
        <v>53.7</v>
      </c>
      <c r="K102" s="10">
        <f t="shared" si="19"/>
        <v>16.8</v>
      </c>
      <c r="L102" s="10">
        <f t="shared" si="20"/>
        <v>37.6</v>
      </c>
      <c r="M102" s="10">
        <f t="shared" si="21"/>
        <v>51.4</v>
      </c>
      <c r="N102" s="10">
        <f t="shared" si="22"/>
        <v>56</v>
      </c>
      <c r="O102" s="10">
        <f t="shared" si="23"/>
        <v>62.6</v>
      </c>
      <c r="P102" s="12">
        <v>31</v>
      </c>
      <c r="Q102" s="12">
        <v>42</v>
      </c>
    </row>
    <row r="103" spans="1:17">
      <c r="A103" s="9" t="s">
        <v>3765</v>
      </c>
      <c r="B103" s="9">
        <v>70.099999999999994</v>
      </c>
      <c r="C103" s="9">
        <v>31.8</v>
      </c>
      <c r="D103" s="9">
        <v>53.4</v>
      </c>
      <c r="E103" s="9">
        <v>67.400000000000006</v>
      </c>
      <c r="F103" s="9">
        <v>81.5</v>
      </c>
      <c r="G103" s="9">
        <v>122.5</v>
      </c>
      <c r="H103" s="10" t="s">
        <v>3944</v>
      </c>
      <c r="I103" s="10" t="s">
        <v>3840</v>
      </c>
      <c r="J103" s="10">
        <f t="shared" si="18"/>
        <v>53.7</v>
      </c>
      <c r="K103" s="10">
        <f t="shared" si="19"/>
        <v>16.8</v>
      </c>
      <c r="L103" s="10">
        <f t="shared" si="20"/>
        <v>37.6</v>
      </c>
      <c r="M103" s="10">
        <f t="shared" si="21"/>
        <v>51.4</v>
      </c>
      <c r="N103" s="10">
        <f t="shared" si="22"/>
        <v>56</v>
      </c>
      <c r="O103" s="10">
        <f t="shared" si="23"/>
        <v>62.6</v>
      </c>
      <c r="P103" s="12">
        <v>32</v>
      </c>
      <c r="Q103" s="12">
        <v>38</v>
      </c>
    </row>
    <row r="104" spans="1:17">
      <c r="A104" s="9" t="s">
        <v>3837</v>
      </c>
      <c r="B104" s="9">
        <v>55.8</v>
      </c>
      <c r="C104" s="9">
        <v>36.5</v>
      </c>
      <c r="D104" s="9">
        <v>47.4</v>
      </c>
      <c r="E104" s="9">
        <v>52.2</v>
      </c>
      <c r="F104" s="9">
        <v>56.7</v>
      </c>
      <c r="G104" s="9">
        <v>101.4</v>
      </c>
      <c r="H104" s="10" t="s">
        <v>4010</v>
      </c>
      <c r="I104" s="10" t="s">
        <v>3840</v>
      </c>
      <c r="J104" s="10">
        <f t="shared" si="18"/>
        <v>53.7</v>
      </c>
      <c r="K104" s="10">
        <f t="shared" si="19"/>
        <v>16.8</v>
      </c>
      <c r="L104" s="10">
        <f t="shared" si="20"/>
        <v>37.6</v>
      </c>
      <c r="M104" s="10">
        <f t="shared" si="21"/>
        <v>51.4</v>
      </c>
      <c r="N104" s="10">
        <f t="shared" si="22"/>
        <v>56</v>
      </c>
      <c r="O104" s="10">
        <f t="shared" si="23"/>
        <v>62.6</v>
      </c>
      <c r="P104" s="12">
        <v>33</v>
      </c>
      <c r="Q104" s="12">
        <v>29</v>
      </c>
    </row>
    <row r="105" spans="1:17">
      <c r="A105" s="9" t="s">
        <v>3774</v>
      </c>
      <c r="B105" s="9">
        <v>68.2</v>
      </c>
      <c r="C105" s="9">
        <v>42.5</v>
      </c>
      <c r="D105" s="9">
        <v>57.1</v>
      </c>
      <c r="E105" s="9">
        <v>64.900000000000006</v>
      </c>
      <c r="F105" s="9">
        <v>72.5</v>
      </c>
      <c r="G105" s="9">
        <v>122.2</v>
      </c>
      <c r="H105" s="10" t="s">
        <v>3942</v>
      </c>
      <c r="I105" s="10" t="s">
        <v>3915</v>
      </c>
      <c r="J105" s="10">
        <f t="shared" si="18"/>
        <v>41.4</v>
      </c>
      <c r="K105" s="10">
        <f t="shared" si="19"/>
        <v>21.5</v>
      </c>
      <c r="L105" s="10">
        <f t="shared" si="20"/>
        <v>32.799999999999997</v>
      </c>
      <c r="M105" s="10">
        <f t="shared" si="21"/>
        <v>40.1</v>
      </c>
      <c r="N105" s="10">
        <f t="shared" si="22"/>
        <v>41.1</v>
      </c>
      <c r="O105" s="10">
        <f t="shared" si="23"/>
        <v>57.2</v>
      </c>
      <c r="P105" s="12">
        <v>5</v>
      </c>
      <c r="Q105" s="12">
        <v>48</v>
      </c>
    </row>
    <row r="106" spans="1:17">
      <c r="A106" s="9" t="s">
        <v>3757</v>
      </c>
      <c r="B106" s="9">
        <v>72.3</v>
      </c>
      <c r="C106" s="9">
        <v>44.3</v>
      </c>
      <c r="D106" s="9">
        <v>60.1</v>
      </c>
      <c r="E106" s="9">
        <v>61</v>
      </c>
      <c r="F106" s="9">
        <v>72.599999999999994</v>
      </c>
      <c r="G106" s="9">
        <v>127.5</v>
      </c>
    </row>
    <row r="107" spans="1:17">
      <c r="A107" s="9" t="s">
        <v>3836</v>
      </c>
      <c r="B107" s="9">
        <v>56.3</v>
      </c>
      <c r="C107" s="9">
        <v>23.2</v>
      </c>
      <c r="D107" s="9">
        <v>41.9</v>
      </c>
      <c r="E107" s="9">
        <v>55.9</v>
      </c>
      <c r="F107" s="9">
        <v>53.5</v>
      </c>
      <c r="G107" s="9">
        <v>77.2</v>
      </c>
    </row>
    <row r="108" spans="1:17">
      <c r="A108" s="9" t="s">
        <v>3796</v>
      </c>
      <c r="B108" s="9">
        <v>65.3</v>
      </c>
      <c r="C108" s="9">
        <v>27.2</v>
      </c>
      <c r="D108" s="9">
        <v>48.7</v>
      </c>
      <c r="E108" s="9">
        <v>60</v>
      </c>
      <c r="F108" s="9">
        <v>67.599999999999994</v>
      </c>
      <c r="G108" s="9">
        <v>155.30000000000001</v>
      </c>
    </row>
    <row r="109" spans="1:17">
      <c r="A109" s="9" t="s">
        <v>3760</v>
      </c>
      <c r="B109" s="9">
        <v>71.3</v>
      </c>
      <c r="C109" s="9">
        <v>32.5</v>
      </c>
      <c r="D109" s="9">
        <v>54.4</v>
      </c>
      <c r="E109" s="9">
        <v>62.5</v>
      </c>
      <c r="F109" s="9">
        <v>80.8</v>
      </c>
      <c r="G109" s="9">
        <v>113.9</v>
      </c>
    </row>
    <row r="110" spans="1:17">
      <c r="A110" s="9" t="s">
        <v>3897</v>
      </c>
      <c r="B110" s="9">
        <v>34.700000000000003</v>
      </c>
      <c r="C110" s="9">
        <v>8.1999999999999993</v>
      </c>
      <c r="D110" s="9">
        <v>23.1</v>
      </c>
      <c r="E110" s="9">
        <v>33.799999999999997</v>
      </c>
      <c r="F110" s="9">
        <v>30.2</v>
      </c>
      <c r="G110" s="9">
        <v>68.400000000000006</v>
      </c>
    </row>
    <row r="111" spans="1:17">
      <c r="A111" s="9" t="s">
        <v>3899</v>
      </c>
      <c r="B111" s="9">
        <v>33.700000000000003</v>
      </c>
      <c r="C111" s="9">
        <v>13.1</v>
      </c>
      <c r="D111" s="9">
        <v>24.8</v>
      </c>
      <c r="E111" s="9">
        <v>32</v>
      </c>
      <c r="F111" s="9">
        <v>33.200000000000003</v>
      </c>
      <c r="G111" s="9">
        <v>62.5</v>
      </c>
    </row>
    <row r="112" spans="1:17">
      <c r="A112" s="9" t="s">
        <v>3818</v>
      </c>
      <c r="B112" s="9">
        <v>62.2</v>
      </c>
      <c r="C112" s="9">
        <v>26.3</v>
      </c>
      <c r="D112" s="9">
        <v>46.6</v>
      </c>
      <c r="E112" s="9">
        <v>62</v>
      </c>
      <c r="F112" s="9">
        <v>61.9</v>
      </c>
      <c r="G112" s="9">
        <v>132.9</v>
      </c>
    </row>
    <row r="113" spans="1:7">
      <c r="A113" s="9" t="s">
        <v>3877</v>
      </c>
      <c r="B113" s="9">
        <v>41.9</v>
      </c>
      <c r="C113" s="9">
        <v>14</v>
      </c>
      <c r="D113" s="9">
        <v>29.7</v>
      </c>
      <c r="E113" s="9">
        <v>39.1</v>
      </c>
      <c r="F113" s="9">
        <v>40</v>
      </c>
      <c r="G113" s="9">
        <v>64.5</v>
      </c>
    </row>
    <row r="114" spans="1:7">
      <c r="A114" s="9" t="s">
        <v>3896</v>
      </c>
      <c r="B114" s="9">
        <v>34.799999999999997</v>
      </c>
      <c r="C114" s="9">
        <v>11</v>
      </c>
      <c r="D114" s="9">
        <v>24.5</v>
      </c>
      <c r="E114" s="9">
        <v>34.700000000000003</v>
      </c>
      <c r="F114" s="9">
        <v>30.3</v>
      </c>
      <c r="G114" s="9">
        <v>66</v>
      </c>
    </row>
    <row r="115" spans="1:7">
      <c r="A115" s="9" t="s">
        <v>3801</v>
      </c>
      <c r="B115" s="9">
        <v>64.8</v>
      </c>
      <c r="C115" s="9">
        <v>24</v>
      </c>
      <c r="D115" s="9">
        <v>47</v>
      </c>
      <c r="E115" s="9">
        <v>61.4</v>
      </c>
      <c r="F115" s="9">
        <v>63.5</v>
      </c>
      <c r="G115" s="9">
        <v>154.80000000000001</v>
      </c>
    </row>
    <row r="116" spans="1:7">
      <c r="A116" s="9" t="s">
        <v>3756</v>
      </c>
      <c r="B116" s="9">
        <v>72.599999999999994</v>
      </c>
      <c r="C116" s="9">
        <v>25.4</v>
      </c>
      <c r="D116" s="9">
        <v>52</v>
      </c>
      <c r="E116" s="9">
        <v>72.900000000000006</v>
      </c>
      <c r="F116" s="9">
        <v>90.3</v>
      </c>
      <c r="G116" s="9">
        <v>124.4</v>
      </c>
    </row>
    <row r="117" spans="1:7">
      <c r="A117" s="9" t="s">
        <v>3904</v>
      </c>
      <c r="B117" s="9">
        <v>26.7</v>
      </c>
      <c r="C117" s="9">
        <v>6.1</v>
      </c>
      <c r="D117" s="9">
        <v>17.7</v>
      </c>
      <c r="E117" s="9">
        <v>26.3</v>
      </c>
      <c r="F117" s="9">
        <v>23.7</v>
      </c>
      <c r="G117" s="9">
        <v>50.1</v>
      </c>
    </row>
    <row r="118" spans="1:7">
      <c r="A118" s="9" t="s">
        <v>3868</v>
      </c>
      <c r="B118" s="9">
        <v>44.3</v>
      </c>
      <c r="C118" s="9">
        <v>15.5</v>
      </c>
      <c r="D118" s="9">
        <v>31.8</v>
      </c>
      <c r="E118" s="9">
        <v>45.6</v>
      </c>
      <c r="F118" s="9">
        <v>32.6</v>
      </c>
      <c r="G118" s="9">
        <v>95.9</v>
      </c>
    </row>
    <row r="119" spans="1:7">
      <c r="A119" s="9" t="s">
        <v>3892</v>
      </c>
      <c r="B119" s="9">
        <v>36.5</v>
      </c>
      <c r="C119" s="9">
        <v>8.6999999999999993</v>
      </c>
      <c r="D119" s="9">
        <v>24.4</v>
      </c>
      <c r="E119" s="9">
        <v>36.200000000000003</v>
      </c>
      <c r="F119" s="9">
        <v>38.299999999999997</v>
      </c>
      <c r="G119" s="9">
        <v>72.7</v>
      </c>
    </row>
    <row r="120" spans="1:7">
      <c r="A120" s="9" t="s">
        <v>3744</v>
      </c>
      <c r="B120" s="9">
        <v>84.3</v>
      </c>
      <c r="C120" s="9">
        <v>38.299999999999997</v>
      </c>
      <c r="D120" s="9">
        <v>64.3</v>
      </c>
      <c r="E120" s="9">
        <v>86.1</v>
      </c>
      <c r="F120" s="9">
        <v>88.6</v>
      </c>
      <c r="G120" s="9">
        <v>124.7</v>
      </c>
    </row>
    <row r="121" spans="1:7">
      <c r="A121" s="9" t="s">
        <v>3867</v>
      </c>
      <c r="B121" s="9">
        <v>44.5</v>
      </c>
      <c r="C121" s="9">
        <v>15</v>
      </c>
      <c r="D121" s="9">
        <v>31.6</v>
      </c>
      <c r="E121" s="9">
        <v>45.6</v>
      </c>
      <c r="F121" s="9">
        <v>37.200000000000003</v>
      </c>
      <c r="G121" s="9">
        <v>102.5</v>
      </c>
    </row>
    <row r="122" spans="1:7">
      <c r="A122" s="9" t="s">
        <v>3823</v>
      </c>
      <c r="B122" s="9">
        <v>60.8</v>
      </c>
      <c r="C122" s="9">
        <v>23.3</v>
      </c>
      <c r="D122" s="9">
        <v>44.4</v>
      </c>
      <c r="E122" s="9">
        <v>61.2</v>
      </c>
      <c r="F122" s="9">
        <v>59.5</v>
      </c>
      <c r="G122" s="9">
        <v>89.8</v>
      </c>
    </row>
    <row r="123" spans="1:7">
      <c r="A123" s="9" t="s">
        <v>3838</v>
      </c>
      <c r="B123" s="9">
        <v>55.1</v>
      </c>
      <c r="C123" s="9">
        <v>29.1</v>
      </c>
      <c r="D123" s="9">
        <v>43.8</v>
      </c>
      <c r="E123" s="9">
        <v>49.3</v>
      </c>
      <c r="F123" s="9">
        <v>56.8</v>
      </c>
      <c r="G123" s="9">
        <v>83.8</v>
      </c>
    </row>
    <row r="124" spans="1:7">
      <c r="A124" s="9" t="s">
        <v>3751</v>
      </c>
      <c r="B124" s="9">
        <v>74.599999999999994</v>
      </c>
      <c r="C124" s="9">
        <v>44.4</v>
      </c>
      <c r="D124" s="9">
        <v>61.4</v>
      </c>
      <c r="E124" s="9">
        <v>76.099999999999994</v>
      </c>
      <c r="F124" s="9">
        <v>66.8</v>
      </c>
      <c r="G124" s="9">
        <v>116.8</v>
      </c>
    </row>
    <row r="125" spans="1:7">
      <c r="A125" s="9" t="s">
        <v>3876</v>
      </c>
      <c r="B125" s="9">
        <v>42</v>
      </c>
      <c r="C125" s="9">
        <v>10.4</v>
      </c>
      <c r="D125" s="9">
        <v>28.2</v>
      </c>
      <c r="E125" s="9">
        <v>42.9</v>
      </c>
      <c r="F125" s="9">
        <v>33</v>
      </c>
      <c r="G125" s="9">
        <v>59.8</v>
      </c>
    </row>
    <row r="126" spans="1:7">
      <c r="A126" s="9" t="s">
        <v>3887</v>
      </c>
      <c r="B126" s="9">
        <v>37.799999999999997</v>
      </c>
      <c r="C126" s="9">
        <v>11.1</v>
      </c>
      <c r="D126" s="9">
        <v>26.1</v>
      </c>
      <c r="E126" s="9">
        <v>39.799999999999997</v>
      </c>
      <c r="F126" s="9">
        <v>35.799999999999997</v>
      </c>
      <c r="G126" s="9">
        <v>80.8</v>
      </c>
    </row>
    <row r="127" spans="1:7">
      <c r="A127" s="9" t="s">
        <v>3857</v>
      </c>
      <c r="B127" s="9">
        <v>46.8</v>
      </c>
      <c r="C127" s="9">
        <v>14.7</v>
      </c>
      <c r="D127" s="9">
        <v>32.799999999999997</v>
      </c>
      <c r="E127" s="9">
        <v>47.1</v>
      </c>
      <c r="F127" s="9">
        <v>37.799999999999997</v>
      </c>
      <c r="G127" s="9">
        <v>113.3</v>
      </c>
    </row>
    <row r="128" spans="1:7">
      <c r="A128" s="9" t="s">
        <v>3883</v>
      </c>
      <c r="B128" s="9">
        <v>39.200000000000003</v>
      </c>
      <c r="C128" s="9">
        <v>15.3</v>
      </c>
      <c r="D128" s="9">
        <v>28.8</v>
      </c>
      <c r="E128" s="9">
        <v>38.6</v>
      </c>
      <c r="F128" s="9">
        <v>37.4</v>
      </c>
      <c r="G128" s="9">
        <v>74.7</v>
      </c>
    </row>
    <row r="129" spans="1:7">
      <c r="A129" s="9" t="s">
        <v>3859</v>
      </c>
      <c r="B129" s="9">
        <v>46.4</v>
      </c>
      <c r="C129" s="9">
        <v>28.8</v>
      </c>
      <c r="D129" s="9">
        <v>38.799999999999997</v>
      </c>
      <c r="E129" s="9">
        <v>44</v>
      </c>
      <c r="F129" s="9">
        <v>42.6</v>
      </c>
      <c r="G129" s="9">
        <v>69.5</v>
      </c>
    </row>
    <row r="130" spans="1:7">
      <c r="A130" s="9" t="s">
        <v>3872</v>
      </c>
      <c r="B130" s="9">
        <v>43</v>
      </c>
      <c r="C130" s="9">
        <v>18.3</v>
      </c>
      <c r="D130" s="9">
        <v>32.200000000000003</v>
      </c>
      <c r="E130" s="9">
        <v>38</v>
      </c>
      <c r="F130" s="9">
        <v>41.8</v>
      </c>
      <c r="G130" s="9">
        <v>113.1</v>
      </c>
    </row>
    <row r="131" spans="1:7">
      <c r="A131" s="9" t="s">
        <v>3842</v>
      </c>
      <c r="B131" s="9">
        <v>51.9</v>
      </c>
      <c r="C131" s="9">
        <v>28.9</v>
      </c>
      <c r="D131" s="9">
        <v>41.9</v>
      </c>
      <c r="E131" s="9">
        <v>48</v>
      </c>
      <c r="F131" s="9">
        <v>40.299999999999997</v>
      </c>
      <c r="G131" s="9">
        <v>101.1</v>
      </c>
    </row>
    <row r="132" spans="1:7">
      <c r="A132" s="9" t="s">
        <v>3903</v>
      </c>
      <c r="B132" s="9">
        <v>27</v>
      </c>
      <c r="C132" s="9">
        <v>8.3000000000000007</v>
      </c>
      <c r="D132" s="9">
        <v>18.8</v>
      </c>
      <c r="E132" s="9">
        <v>28</v>
      </c>
      <c r="F132" s="9">
        <v>23.1</v>
      </c>
      <c r="G132" s="9">
        <v>71.2</v>
      </c>
    </row>
    <row r="133" spans="1:7">
      <c r="A133" s="9" t="s">
        <v>3743</v>
      </c>
      <c r="B133" s="9">
        <v>96.2</v>
      </c>
      <c r="C133" s="9">
        <v>50.5</v>
      </c>
      <c r="D133" s="9">
        <v>76.3</v>
      </c>
      <c r="E133" s="9">
        <v>102.1</v>
      </c>
      <c r="F133" s="9">
        <v>106.5</v>
      </c>
      <c r="G133" s="9">
        <v>113.1</v>
      </c>
    </row>
    <row r="134" spans="1:7">
      <c r="A134" s="9" t="s">
        <v>3844</v>
      </c>
      <c r="B134" s="9">
        <v>51.4</v>
      </c>
      <c r="C134" s="9">
        <v>13.6</v>
      </c>
      <c r="D134" s="9">
        <v>34.9</v>
      </c>
      <c r="E134" s="9">
        <v>45.4</v>
      </c>
      <c r="F134" s="9">
        <v>55.2</v>
      </c>
      <c r="G134" s="9">
        <v>88</v>
      </c>
    </row>
    <row r="135" spans="1:7">
      <c r="A135" s="9" t="s">
        <v>3835</v>
      </c>
      <c r="B135" s="9">
        <v>56.7</v>
      </c>
      <c r="C135" s="9">
        <v>31.6</v>
      </c>
      <c r="D135" s="9">
        <v>45.8</v>
      </c>
      <c r="E135" s="9">
        <v>57.6</v>
      </c>
      <c r="F135" s="9">
        <v>55.2</v>
      </c>
      <c r="G135" s="9">
        <v>91.8</v>
      </c>
    </row>
    <row r="136" spans="1:7">
      <c r="A136" s="9" t="s">
        <v>3768</v>
      </c>
      <c r="B136" s="9">
        <v>69.900000000000006</v>
      </c>
      <c r="C136" s="9">
        <v>41.1</v>
      </c>
      <c r="D136" s="9">
        <v>57.4</v>
      </c>
      <c r="E136" s="9">
        <v>63.3</v>
      </c>
      <c r="F136" s="9">
        <v>74.599999999999994</v>
      </c>
      <c r="G136" s="9">
        <v>129.1</v>
      </c>
    </row>
    <row r="137" spans="1:7">
      <c r="A137" s="9" t="s">
        <v>3886</v>
      </c>
      <c r="B137" s="9">
        <v>38.5</v>
      </c>
      <c r="C137" s="9">
        <v>17.600000000000001</v>
      </c>
      <c r="D137" s="9">
        <v>29.4</v>
      </c>
      <c r="E137" s="9">
        <v>36.799999999999997</v>
      </c>
      <c r="F137" s="9">
        <v>35.200000000000003</v>
      </c>
      <c r="G137" s="9">
        <v>73.599999999999994</v>
      </c>
    </row>
    <row r="138" spans="1:7">
      <c r="A138" s="9" t="s">
        <v>3884</v>
      </c>
      <c r="B138" s="9">
        <v>39.200000000000003</v>
      </c>
      <c r="C138" s="9">
        <v>11</v>
      </c>
      <c r="D138" s="9">
        <v>27</v>
      </c>
      <c r="E138" s="9">
        <v>40.6</v>
      </c>
      <c r="F138" s="9">
        <v>31</v>
      </c>
      <c r="G138" s="9">
        <v>64.8</v>
      </c>
    </row>
    <row r="139" spans="1:7">
      <c r="A139" s="9" t="s">
        <v>3856</v>
      </c>
      <c r="B139" s="9">
        <v>47</v>
      </c>
      <c r="C139" s="9">
        <v>21.2</v>
      </c>
      <c r="D139" s="9">
        <v>35.700000000000003</v>
      </c>
      <c r="E139" s="9">
        <v>50.2</v>
      </c>
      <c r="F139" s="9">
        <v>42.2</v>
      </c>
      <c r="G139" s="9">
        <v>102.6</v>
      </c>
    </row>
    <row r="140" spans="1:7">
      <c r="A140" s="9" t="s">
        <v>3829</v>
      </c>
      <c r="B140" s="9">
        <v>59.3</v>
      </c>
      <c r="C140" s="9">
        <v>26.9</v>
      </c>
      <c r="D140" s="9">
        <v>45.2</v>
      </c>
      <c r="E140" s="9">
        <v>56.1</v>
      </c>
      <c r="F140" s="9">
        <v>61.2</v>
      </c>
      <c r="G140" s="9">
        <v>142</v>
      </c>
    </row>
    <row r="141" spans="1:7">
      <c r="A141" s="9" t="s">
        <v>3894</v>
      </c>
      <c r="B141" s="9">
        <v>35.6</v>
      </c>
      <c r="C141" s="9">
        <v>9.6999999999999993</v>
      </c>
      <c r="D141" s="9">
        <v>24.3</v>
      </c>
      <c r="E141" s="9">
        <v>34.799999999999997</v>
      </c>
      <c r="F141" s="9">
        <v>36.700000000000003</v>
      </c>
      <c r="G141" s="9">
        <v>88.9</v>
      </c>
    </row>
    <row r="142" spans="1:7">
      <c r="A142" s="9" t="s">
        <v>3893</v>
      </c>
      <c r="B142" s="9">
        <v>35.9</v>
      </c>
      <c r="C142" s="9">
        <v>9</v>
      </c>
      <c r="D142" s="9">
        <v>24.2</v>
      </c>
      <c r="E142" s="9">
        <v>34.9</v>
      </c>
      <c r="F142" s="9">
        <v>29.8</v>
      </c>
      <c r="G142" s="9">
        <v>65.2</v>
      </c>
    </row>
    <row r="143" spans="1:7">
      <c r="A143" s="9" t="s">
        <v>3826</v>
      </c>
      <c r="B143" s="9">
        <v>60.2</v>
      </c>
      <c r="C143" s="9">
        <v>34.200000000000003</v>
      </c>
      <c r="D143" s="9">
        <v>48.9</v>
      </c>
      <c r="E143" s="9">
        <v>59.6</v>
      </c>
      <c r="F143" s="9">
        <v>66.400000000000006</v>
      </c>
      <c r="G143" s="9">
        <v>70.599999999999994</v>
      </c>
    </row>
    <row r="144" spans="1:7">
      <c r="A144" s="9" t="s">
        <v>3874</v>
      </c>
      <c r="B144" s="9">
        <v>42.8</v>
      </c>
      <c r="C144" s="9">
        <v>16.600000000000001</v>
      </c>
      <c r="D144" s="9">
        <v>31.4</v>
      </c>
      <c r="E144" s="9">
        <v>43.3</v>
      </c>
      <c r="F144" s="9">
        <v>40.799999999999997</v>
      </c>
      <c r="G144" s="9">
        <v>100.4</v>
      </c>
    </row>
    <row r="145" spans="1:7">
      <c r="A145" s="9" t="s">
        <v>3839</v>
      </c>
      <c r="B145" s="9">
        <v>53.8</v>
      </c>
      <c r="C145" s="9">
        <v>23.6</v>
      </c>
      <c r="D145" s="9">
        <v>40.6</v>
      </c>
      <c r="E145" s="9">
        <v>48.8</v>
      </c>
      <c r="F145" s="9">
        <v>58.4</v>
      </c>
      <c r="G145" s="9">
        <v>70.8</v>
      </c>
    </row>
    <row r="146" spans="1:7">
      <c r="A146" s="9" t="s">
        <v>3749</v>
      </c>
      <c r="B146" s="9">
        <v>79</v>
      </c>
      <c r="C146" s="9">
        <v>34.799999999999997</v>
      </c>
      <c r="D146" s="9">
        <v>59.8</v>
      </c>
      <c r="E146" s="9">
        <v>79.3</v>
      </c>
      <c r="F146" s="9">
        <v>88.1</v>
      </c>
      <c r="G146" s="9">
        <v>138</v>
      </c>
    </row>
    <row r="147" spans="1:7">
      <c r="A147" s="9" t="s">
        <v>3759</v>
      </c>
      <c r="B147" s="9">
        <v>72.099999999999994</v>
      </c>
      <c r="C147" s="9">
        <v>35.299999999999997</v>
      </c>
      <c r="D147" s="9">
        <v>56.1</v>
      </c>
      <c r="E147" s="9">
        <v>67</v>
      </c>
      <c r="F147" s="9">
        <v>72.400000000000006</v>
      </c>
      <c r="G147" s="9">
        <v>122.8</v>
      </c>
    </row>
    <row r="148" spans="1:7">
      <c r="A148" s="9" t="s">
        <v>3777</v>
      </c>
      <c r="B148" s="9">
        <v>67.8</v>
      </c>
      <c r="C148" s="9">
        <v>20.3</v>
      </c>
      <c r="D148" s="9">
        <v>47.1</v>
      </c>
      <c r="E148" s="9">
        <v>80</v>
      </c>
      <c r="F148" s="9">
        <v>59.5</v>
      </c>
      <c r="G148" s="9">
        <v>116.4</v>
      </c>
    </row>
    <row r="149" spans="1:7">
      <c r="A149" s="9" t="s">
        <v>3783</v>
      </c>
      <c r="B149" s="9">
        <v>67</v>
      </c>
      <c r="C149" s="9">
        <v>31</v>
      </c>
      <c r="D149" s="9">
        <v>51.3</v>
      </c>
      <c r="E149" s="9">
        <v>63.9</v>
      </c>
      <c r="F149" s="9">
        <v>65.400000000000006</v>
      </c>
      <c r="G149" s="9">
        <v>137.80000000000001</v>
      </c>
    </row>
    <row r="150" spans="1:7">
      <c r="A150" s="9" t="s">
        <v>3882</v>
      </c>
      <c r="B150" s="9">
        <v>39.700000000000003</v>
      </c>
      <c r="C150" s="9">
        <v>14.7</v>
      </c>
      <c r="D150" s="9">
        <v>28.8</v>
      </c>
      <c r="E150" s="9">
        <v>36.6</v>
      </c>
      <c r="F150" s="9">
        <v>39.200000000000003</v>
      </c>
      <c r="G150" s="9">
        <v>110</v>
      </c>
    </row>
    <row r="151" spans="1:7">
      <c r="A151" s="9" t="s">
        <v>3825</v>
      </c>
      <c r="B151" s="9">
        <v>60.5</v>
      </c>
      <c r="C151" s="9">
        <v>19.3</v>
      </c>
      <c r="D151" s="9">
        <v>42.6</v>
      </c>
      <c r="E151" s="9">
        <v>55.7</v>
      </c>
      <c r="F151" s="9">
        <v>63.7</v>
      </c>
      <c r="G151" s="9">
        <v>90.1</v>
      </c>
    </row>
    <row r="152" spans="1:7">
      <c r="A152" s="9" t="s">
        <v>3804</v>
      </c>
      <c r="B152" s="9">
        <v>64.5</v>
      </c>
      <c r="C152" s="9">
        <v>22.1</v>
      </c>
      <c r="D152" s="9">
        <v>46</v>
      </c>
      <c r="E152" s="9">
        <v>66.2</v>
      </c>
      <c r="F152" s="9">
        <v>66.8</v>
      </c>
      <c r="G152" s="9">
        <v>149.9</v>
      </c>
    </row>
    <row r="153" spans="1:7">
      <c r="A153" s="9" t="s">
        <v>3845</v>
      </c>
      <c r="B153" s="9">
        <v>51.4</v>
      </c>
      <c r="C153" s="9">
        <v>14.7</v>
      </c>
      <c r="D153" s="9">
        <v>35.4</v>
      </c>
      <c r="E153" s="9">
        <v>44.6</v>
      </c>
      <c r="F153" s="9">
        <v>57.1</v>
      </c>
      <c r="G153" s="9">
        <v>96.3</v>
      </c>
    </row>
    <row r="154" spans="1:7">
      <c r="A154" s="9" t="s">
        <v>3779</v>
      </c>
      <c r="B154" s="9">
        <v>67.7</v>
      </c>
      <c r="C154" s="9">
        <v>42.4</v>
      </c>
      <c r="D154" s="9">
        <v>56.7</v>
      </c>
      <c r="E154" s="9">
        <v>63.3</v>
      </c>
      <c r="F154" s="9">
        <v>69.099999999999994</v>
      </c>
      <c r="G154" s="9">
        <v>159.4</v>
      </c>
    </row>
    <row r="155" spans="1:7">
      <c r="A155" s="9" t="s">
        <v>3847</v>
      </c>
      <c r="B155" s="9">
        <v>50.7</v>
      </c>
      <c r="C155" s="9">
        <v>13.2</v>
      </c>
      <c r="D155" s="9">
        <v>34.4</v>
      </c>
      <c r="E155" s="9">
        <v>48</v>
      </c>
      <c r="F155" s="9">
        <v>54.6</v>
      </c>
      <c r="G155" s="9">
        <v>64.599999999999994</v>
      </c>
    </row>
    <row r="156" spans="1:7">
      <c r="A156" s="9" t="s">
        <v>3888</v>
      </c>
      <c r="B156" s="9">
        <v>37.799999999999997</v>
      </c>
      <c r="C156" s="9">
        <v>10.6</v>
      </c>
      <c r="D156" s="9">
        <v>26</v>
      </c>
      <c r="E156" s="9">
        <v>36.5</v>
      </c>
      <c r="F156" s="9">
        <v>41</v>
      </c>
      <c r="G156" s="9">
        <v>95.1</v>
      </c>
    </row>
    <row r="157" spans="1:7">
      <c r="A157" s="9" t="s">
        <v>3860</v>
      </c>
      <c r="B157" s="9">
        <v>46.4</v>
      </c>
      <c r="C157" s="9">
        <v>18.5</v>
      </c>
      <c r="D157" s="9">
        <v>34.299999999999997</v>
      </c>
      <c r="E157" s="9">
        <v>46.9</v>
      </c>
      <c r="F157" s="9">
        <v>43.3</v>
      </c>
      <c r="G157" s="9">
        <v>46.5</v>
      </c>
    </row>
    <row r="158" spans="1:7">
      <c r="A158" s="9" t="s">
        <v>3799</v>
      </c>
      <c r="B158" s="9">
        <v>65</v>
      </c>
      <c r="C158" s="9">
        <v>21</v>
      </c>
      <c r="D158" s="9">
        <v>45.8</v>
      </c>
      <c r="E158" s="9">
        <v>73.8</v>
      </c>
      <c r="F158" s="9">
        <v>59.4</v>
      </c>
      <c r="G158" s="9">
        <v>130.19999999999999</v>
      </c>
    </row>
    <row r="159" spans="1:7">
      <c r="A159" s="9" t="s">
        <v>3820</v>
      </c>
      <c r="B159" s="9">
        <v>61.9</v>
      </c>
      <c r="C159" s="9">
        <v>21.4</v>
      </c>
      <c r="D159" s="9">
        <v>44.3</v>
      </c>
      <c r="E159" s="9">
        <v>58.7</v>
      </c>
      <c r="F159" s="9">
        <v>71.599999999999994</v>
      </c>
      <c r="G159" s="9">
        <v>87.6</v>
      </c>
    </row>
    <row r="160" spans="1:7">
      <c r="A160" s="9" t="s">
        <v>3831</v>
      </c>
      <c r="B160" s="9">
        <v>58.1</v>
      </c>
      <c r="C160" s="9">
        <v>18.8</v>
      </c>
      <c r="D160" s="9">
        <v>41</v>
      </c>
      <c r="E160" s="9">
        <v>61.6</v>
      </c>
      <c r="F160" s="9">
        <v>56.3</v>
      </c>
      <c r="G160" s="9">
        <v>91.9</v>
      </c>
    </row>
    <row r="161" spans="1:7">
      <c r="A161" s="9" t="s">
        <v>3746</v>
      </c>
      <c r="B161" s="9">
        <v>83</v>
      </c>
      <c r="C161" s="9">
        <v>30.6</v>
      </c>
      <c r="D161" s="9">
        <v>60.2</v>
      </c>
      <c r="E161" s="9">
        <v>81.599999999999994</v>
      </c>
      <c r="F161" s="9">
        <v>85.1</v>
      </c>
      <c r="G161" s="9">
        <v>144</v>
      </c>
    </row>
    <row r="162" spans="1:7">
      <c r="A162" s="9" t="s">
        <v>3832</v>
      </c>
      <c r="B162" s="9">
        <v>58.1</v>
      </c>
      <c r="C162" s="9">
        <v>19</v>
      </c>
      <c r="D162" s="9">
        <v>41.1</v>
      </c>
      <c r="E162" s="9">
        <v>61.2</v>
      </c>
      <c r="F162" s="9">
        <v>58.3</v>
      </c>
      <c r="G162" s="9">
        <v>97.8</v>
      </c>
    </row>
    <row r="163" spans="1:7">
      <c r="A163" s="9" t="s">
        <v>3769</v>
      </c>
      <c r="B163" s="9">
        <v>69</v>
      </c>
      <c r="C163" s="9">
        <v>42.2</v>
      </c>
      <c r="D163" s="9">
        <v>57.3</v>
      </c>
      <c r="E163" s="9">
        <v>64.7</v>
      </c>
      <c r="F163" s="9">
        <v>71.3</v>
      </c>
      <c r="G163" s="9">
        <v>135.1</v>
      </c>
    </row>
    <row r="164" spans="1:7">
      <c r="A164" s="9" t="s">
        <v>3858</v>
      </c>
      <c r="B164" s="9">
        <v>46.8</v>
      </c>
      <c r="C164" s="9">
        <v>26.9</v>
      </c>
      <c r="D164" s="9">
        <v>38.1</v>
      </c>
      <c r="E164" s="9">
        <v>45.2</v>
      </c>
      <c r="F164" s="9">
        <v>49.8</v>
      </c>
      <c r="G164" s="9">
        <v>131.69999999999999</v>
      </c>
    </row>
    <row r="165" spans="1:7">
      <c r="A165" s="9" t="s">
        <v>3880</v>
      </c>
      <c r="B165" s="9">
        <v>40.200000000000003</v>
      </c>
      <c r="C165" s="9">
        <v>12.1</v>
      </c>
      <c r="D165" s="9">
        <v>27.9</v>
      </c>
      <c r="E165" s="9">
        <v>41</v>
      </c>
      <c r="F165" s="9">
        <v>39.700000000000003</v>
      </c>
      <c r="G165" s="9">
        <v>75.900000000000006</v>
      </c>
    </row>
    <row r="166" spans="1:7">
      <c r="A166" s="9" t="s">
        <v>3776</v>
      </c>
      <c r="B166" s="9">
        <v>68.099999999999994</v>
      </c>
      <c r="C166" s="9">
        <v>29.8</v>
      </c>
      <c r="D166" s="9">
        <v>51.4</v>
      </c>
      <c r="E166" s="9">
        <v>68.400000000000006</v>
      </c>
      <c r="F166" s="9">
        <v>65.599999999999994</v>
      </c>
      <c r="G166" s="9">
        <v>130.69999999999999</v>
      </c>
    </row>
    <row r="167" spans="1:7">
      <c r="A167" s="9" t="s">
        <v>3848</v>
      </c>
      <c r="B167" s="9">
        <v>49.8</v>
      </c>
      <c r="C167" s="9">
        <v>19.7</v>
      </c>
      <c r="D167" s="9">
        <v>36.700000000000003</v>
      </c>
      <c r="E167" s="9">
        <v>44</v>
      </c>
      <c r="F167" s="9">
        <v>52.3</v>
      </c>
      <c r="G167" s="9">
        <v>101.5</v>
      </c>
    </row>
    <row r="168" spans="1:7">
      <c r="A168" s="9" t="s">
        <v>3849</v>
      </c>
      <c r="B168" s="9">
        <v>49.5</v>
      </c>
      <c r="C168" s="9">
        <v>27.8</v>
      </c>
      <c r="D168" s="9">
        <v>40.1</v>
      </c>
      <c r="E168" s="9">
        <v>43</v>
      </c>
      <c r="F168" s="9">
        <v>46.6</v>
      </c>
      <c r="G168" s="9">
        <v>103.9</v>
      </c>
    </row>
    <row r="169" spans="1:7">
      <c r="A169" s="9" t="s">
        <v>3780</v>
      </c>
      <c r="B169" s="9">
        <v>67.7</v>
      </c>
      <c r="C169" s="9">
        <v>26</v>
      </c>
      <c r="D169" s="9">
        <v>49.6</v>
      </c>
      <c r="E169" s="9">
        <v>62.7</v>
      </c>
      <c r="F169" s="9">
        <v>70.400000000000006</v>
      </c>
      <c r="G169" s="9">
        <v>127.9</v>
      </c>
    </row>
    <row r="170" spans="1:7">
      <c r="A170" s="9" t="s">
        <v>3866</v>
      </c>
      <c r="B170" s="9">
        <v>45</v>
      </c>
      <c r="C170" s="9">
        <v>21.1</v>
      </c>
      <c r="D170" s="9">
        <v>34.6</v>
      </c>
      <c r="E170" s="9">
        <v>39.6</v>
      </c>
      <c r="F170" s="9">
        <v>44.3</v>
      </c>
      <c r="G170" s="9">
        <v>94.2</v>
      </c>
    </row>
    <row r="171" spans="1:7">
      <c r="A171" s="9" t="s">
        <v>3885</v>
      </c>
      <c r="B171" s="9">
        <v>38.799999999999997</v>
      </c>
      <c r="C171" s="9">
        <v>14</v>
      </c>
      <c r="D171" s="9">
        <v>28</v>
      </c>
      <c r="E171" s="9">
        <v>36.1</v>
      </c>
      <c r="F171" s="9">
        <v>45.3</v>
      </c>
      <c r="G171" s="9">
        <v>62.8</v>
      </c>
    </row>
    <row r="172" spans="1:7">
      <c r="A172" s="9" t="s">
        <v>3850</v>
      </c>
      <c r="B172" s="9">
        <v>48.5</v>
      </c>
      <c r="C172" s="9">
        <v>20.100000000000001</v>
      </c>
      <c r="D172" s="9">
        <v>36.1</v>
      </c>
      <c r="E172" s="9">
        <v>46.5</v>
      </c>
      <c r="F172" s="9">
        <v>47.6</v>
      </c>
      <c r="G172" s="9">
        <v>104.6</v>
      </c>
    </row>
    <row r="173" spans="1:7">
      <c r="A173" s="9" t="s">
        <v>3737</v>
      </c>
      <c r="B173" s="9">
        <v>112.5</v>
      </c>
      <c r="C173" s="9">
        <v>68.099999999999994</v>
      </c>
      <c r="D173" s="9">
        <v>93.2</v>
      </c>
      <c r="E173" s="9">
        <v>113.9</v>
      </c>
      <c r="F173" s="9">
        <v>110.4</v>
      </c>
      <c r="G173" s="9">
        <v>167.3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0BB43D27E8DD44AB3649F0CCD7C1DF6" ma:contentTypeVersion="15" ma:contentTypeDescription="Utwórz nowy dokument." ma:contentTypeScope="" ma:versionID="aff2176324e3bae0fb43618cbd95030e">
  <xsd:schema xmlns:xsd="http://www.w3.org/2001/XMLSchema" xmlns:xs="http://www.w3.org/2001/XMLSchema" xmlns:p="http://schemas.microsoft.com/office/2006/metadata/properties" xmlns:ns3="fd722703-5359-4be4-b2f5-d662d560d1d4" xmlns:ns4="81528ee7-8192-4329-a69c-c72fb40adb87" targetNamespace="http://schemas.microsoft.com/office/2006/metadata/properties" ma:root="true" ma:fieldsID="593bcbc4df9ebb1a8187d2facd641413" ns3:_="" ns4:_="">
    <xsd:import namespace="fd722703-5359-4be4-b2f5-d662d560d1d4"/>
    <xsd:import namespace="81528ee7-8192-4329-a69c-c72fb40adb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22703-5359-4be4-b2f5-d662d560d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528ee7-8192-4329-a69c-c72fb40adb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722703-5359-4be4-b2f5-d662d560d1d4" xsi:nil="true"/>
  </documentManagement>
</p:properties>
</file>

<file path=customXml/itemProps1.xml><?xml version="1.0" encoding="utf-8"?>
<ds:datastoreItem xmlns:ds="http://schemas.openxmlformats.org/officeDocument/2006/customXml" ds:itemID="{93B8EC20-3ED5-4C7F-8CC0-8BB3FC5C74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22703-5359-4be4-b2f5-d662d560d1d4"/>
    <ds:schemaRef ds:uri="81528ee7-8192-4329-a69c-c72fb40adb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CE5753-C5DC-4048-9C08-477EAA1147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D7352-9D8C-4025-94FA-66D3AE447ED9}">
  <ds:schemaRefs>
    <ds:schemaRef ds:uri="81528ee7-8192-4329-a69c-c72fb40adb87"/>
    <ds:schemaRef ds:uri="http://purl.org/dc/dcmitype/"/>
    <ds:schemaRef ds:uri="http://purl.org/dc/elements/1.1/"/>
    <ds:schemaRef ds:uri="http://www.w3.org/XML/1998/namespace"/>
    <ds:schemaRef ds:uri="fd722703-5359-4be4-b2f5-d662d560d1d4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Destination_Countries</vt:lpstr>
      <vt:lpstr>Country_Statistics</vt:lpstr>
      <vt:lpstr>destinations_important_14_07_we</vt:lpstr>
      <vt:lpstr>Attractions</vt:lpstr>
      <vt:lpstr>Analizator kategorii</vt:lpstr>
      <vt:lpstr>city_prices_not_used_in_the_scr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 .D</dc:creator>
  <cp:lastModifiedBy>Juliusz Ciążyński</cp:lastModifiedBy>
  <dcterms:created xsi:type="dcterms:W3CDTF">2024-08-23T09:38:53Z</dcterms:created>
  <dcterms:modified xsi:type="dcterms:W3CDTF">2025-07-26T21:05:24Z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0x01010070BB43D27E8DD44AB3649F0CCD7C1DF6</vt:lpwstr>
  </property>
</Properties>
</file>