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я" sheetId="1" r:id="rId4"/>
  </sheets>
  <definedNames/>
  <calcPr/>
</workbook>
</file>

<file path=xl/sharedStrings.xml><?xml version="1.0" encoding="utf-8"?>
<sst xmlns="http://schemas.openxmlformats.org/spreadsheetml/2006/main" count="32" uniqueCount="29">
  <si>
    <t>Предыстория</t>
  </si>
  <si>
    <t>Задание 1. Расчитайте маржинальность</t>
  </si>
  <si>
    <t>Маржинальность:</t>
  </si>
  <si>
    <t>←</t>
  </si>
  <si>
    <t>Ваш ответ здесь</t>
  </si>
  <si>
    <t>Задание 2. Метрики для трёх каналов продвижения</t>
  </si>
  <si>
    <t>Всего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</si>
  <si>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</si>
  <si>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</si>
  <si>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</si>
  <si>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</si>
  <si>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</si>
  <si>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</si>
  <si>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t>Себестоимость</t>
  </si>
  <si>
    <t>Средний чек</t>
  </si>
  <si>
    <t xml:space="preserve">Прибыль </t>
  </si>
  <si>
    <t>ROI</t>
  </si>
  <si>
    <t>Контекстная
реклама</t>
  </si>
  <si>
    <t>Ваши ответы в желтых ячейках</t>
  </si>
  <si>
    <t>Баннер</t>
  </si>
  <si>
    <t>Блогер</t>
  </si>
  <si>
    <t>Самым результативным и выгодным способом продвижения в данном случае оказалась контекстная реклам</t>
  </si>
  <si>
    <t>Задание 3. Рекомендации по продвижению</t>
  </si>
  <si>
    <t>Какими каналами вы довольны больше всего? Почему?</t>
  </si>
  <si>
    <t>Я больше всего довольна контекстной рекламой, потому что основной целью бизнеса являетя именно прибыль, и именно этот канал принес больше всех прибыли</t>
  </si>
  <si>
    <t>Есть ли каналы, которые необходимо отключить? Если такие каналы есть, почему так вышло, как вы думаете?</t>
  </si>
  <si>
    <t>Я бы отключила канал продвижения через блогера, потому что он не рентабелен. Такое могло произойти из-за отсутствия у данного блогера нашей целевой группы, либо из-за неправильной подачи материала</t>
  </si>
  <si>
    <t>Можно ли что-то доработать в каждом канале, чтобы реклама была еще эффективнее?</t>
  </si>
  <si>
    <t>Я думаю, что можно доработать банер, потому что стоимость привлечения клиента не высокая, однако может стоит поработать над выбранным ассортиментом для баннера, чтобы он соответствовал возростным потребностям целевой аудитории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</si>
</sst>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Calibri"/>
      <scheme val="minor"/>
    </font>
    <font>
      <sz val="10.0"/>
      <color theme="1"/>
      <name val="Helvetica Neue"/>
    </font>
    <font>
      <b/>
      <sz val="16.0"/>
      <color theme="1"/>
      <name val="Helvetica Neue"/>
    </font>
    <font>
      <i/>
      <sz val="10.0"/>
      <color rgb="FFFF0000"/>
      <name val="Helvetica Neue"/>
    </font>
    <font>
      <i/>
      <sz val="10.0"/>
      <color theme="1"/>
      <name val="Helvetica Neue"/>
    </font>
    <font>
      <color theme="1"/>
      <name val="Calibri"/>
    </font>
    <font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vertical="center"/>
    </xf>
    <xf borderId="1" fillId="2" fontId="1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3" fillId="3" fontId="1" numFmtId="0" xfId="0" applyAlignment="1" applyBorder="1" applyFill="1" applyFont="1">
      <alignment vertical="center"/>
    </xf>
    <xf borderId="3" fillId="2" fontId="1" numFmtId="164" xfId="0" applyAlignment="1" applyBorder="1" applyFont="1" applyNumberFormat="1">
      <alignment vertical="center"/>
    </xf>
    <xf borderId="3" fillId="3" fontId="1" numFmtId="164" xfId="0" applyAlignment="1" applyBorder="1" applyFont="1" applyNumberFormat="1">
      <alignment vertical="center"/>
    </xf>
    <xf borderId="3" fillId="2" fontId="1" numFmtId="9" xfId="0" applyAlignment="1" applyBorder="1" applyFont="1" applyNumberFormat="1">
      <alignment vertical="center"/>
    </xf>
    <xf borderId="3" fillId="2" fontId="1" numFmtId="0" xfId="0" applyAlignment="1" applyBorder="1" applyFont="1">
      <alignment readingOrder="0" vertical="center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2</xdr:row>
      <xdr:rowOff>19050</xdr:rowOff>
    </xdr:from>
    <xdr:ext cx="5743575" cy="495300"/>
    <xdr:sp>
      <xdr:nvSpPr>
        <xdr:cNvPr id="3" name="Shape 3"/>
        <xdr:cNvSpPr/>
      </xdr:nvSpPr>
      <xdr:spPr>
        <a:xfrm>
          <a:off x="2478975" y="3537113"/>
          <a:ext cx="5734050" cy="4857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Helvetica Neue"/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15</xdr:row>
      <xdr:rowOff>47625</xdr:rowOff>
    </xdr:from>
    <xdr:ext cx="6305550" cy="1971675"/>
    <xdr:sp>
      <xdr:nvSpPr>
        <xdr:cNvPr id="4" name="Shape 4"/>
        <xdr:cNvSpPr/>
      </xdr:nvSpPr>
      <xdr:spPr>
        <a:xfrm>
          <a:off x="2197988" y="2798925"/>
          <a:ext cx="6296025" cy="1962150"/>
        </a:xfrm>
        <a:prstGeom prst="rect">
          <a:avLst/>
        </a:prstGeom>
        <a:solidFill>
          <a:schemeClr val="lt1"/>
        </a:solidFill>
        <a:ln cap="flat" cmpd="sng" w="12700">
          <a:solidFill>
            <a:srgbClr val="D9D9D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35</xdr:row>
      <xdr:rowOff>76200</xdr:rowOff>
    </xdr:from>
    <xdr:ext cx="3543300" cy="295275"/>
    <xdr:sp>
      <xdr:nvSpPr>
        <xdr:cNvPr id="5" name="Shape 5"/>
        <xdr:cNvSpPr/>
      </xdr:nvSpPr>
      <xdr:spPr>
        <a:xfrm>
          <a:off x="3579113" y="3637125"/>
          <a:ext cx="3533775" cy="285750"/>
        </a:xfrm>
        <a:prstGeom prst="rect">
          <a:avLst/>
        </a:prstGeom>
        <a:solidFill>
          <a:schemeClr val="lt1"/>
        </a:solidFill>
        <a:ln cap="flat" cmpd="sng" w="12700">
          <a:solidFill>
            <a:srgbClr val="D9D9D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33</xdr:row>
      <xdr:rowOff>9525</xdr:rowOff>
    </xdr:from>
    <xdr:ext cx="4600575" cy="371475"/>
    <xdr:sp>
      <xdr:nvSpPr>
        <xdr:cNvPr id="6" name="Shape 6"/>
        <xdr:cNvSpPr txBox="1"/>
      </xdr:nvSpPr>
      <xdr:spPr>
        <a:xfrm>
          <a:off x="3050475" y="3599025"/>
          <a:ext cx="4591050" cy="361950"/>
        </a:xfrm>
        <a:prstGeom prst="rect">
          <a:avLst/>
        </a:prstGeom>
        <a:solidFill>
          <a:srgbClr val="FFFFFF"/>
        </a:solidFill>
        <a:ln cap="flat" cmpd="sng" w="9525">
          <a:solidFill>
            <a:srgbClr val="D9D9D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7.57"/>
    <col customWidth="1" min="3" max="13" width="12.29"/>
    <col customWidth="1" min="14" max="14" width="8.71"/>
    <col customWidth="1" min="15" max="15" width="18.0"/>
    <col customWidth="1" min="16" max="1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4.25" customHeight="1">
      <c r="A7" s="1"/>
      <c r="B7" s="3">
        <v>3000.0</v>
      </c>
      <c r="C7" s="3">
        <v>9000.0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2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4.25" customHeight="1">
      <c r="A11" s="1"/>
      <c r="B11" s="4" t="s">
        <v>2</v>
      </c>
      <c r="C11" s="5">
        <f>(C7-B7)/C7*100%</f>
        <v>0.6666666667</v>
      </c>
      <c r="D11" s="6" t="s">
        <v>3</v>
      </c>
      <c r="E11" s="7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4.25" customHeight="1">
      <c r="C12" s="1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4.25" customHeight="1">
      <c r="C13" s="1"/>
      <c r="D13" s="8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2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9"/>
      <c r="B28" s="10"/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11" t="s">
        <v>12</v>
      </c>
      <c r="J28" s="11" t="s">
        <v>13</v>
      </c>
      <c r="K28" s="11" t="s">
        <v>14</v>
      </c>
      <c r="L28" s="11" t="s">
        <v>15</v>
      </c>
      <c r="M28" s="11" t="s">
        <v>16</v>
      </c>
      <c r="N28" s="10"/>
      <c r="O28" s="10"/>
      <c r="P28" s="10"/>
    </row>
    <row r="29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B30" s="12" t="s">
        <v>17</v>
      </c>
      <c r="C30" s="13">
        <v>200.0</v>
      </c>
      <c r="D30" s="14">
        <f t="shared" ref="D30:D32" si="1">F30/C30</f>
        <v>125</v>
      </c>
      <c r="E30" s="14">
        <f t="shared" ref="E30:E32" si="2">100/G30</f>
        <v>1250</v>
      </c>
      <c r="F30" s="15">
        <v>25000.0</v>
      </c>
      <c r="G30" s="16">
        <f t="shared" ref="G30:G32" si="3">(H30/C30)*100%</f>
        <v>0.08</v>
      </c>
      <c r="H30" s="13">
        <v>16.0</v>
      </c>
      <c r="I30" s="14">
        <f t="shared" ref="I30:I32" si="4">H30*K30</f>
        <v>144000</v>
      </c>
      <c r="J30" s="17">
        <f t="shared" ref="J30:J32" si="5">3000*H30</f>
        <v>48000</v>
      </c>
      <c r="K30" s="13">
        <v>9000.0</v>
      </c>
      <c r="L30" s="14">
        <f t="shared" ref="L30:L32" si="6">I30-J30-F30</f>
        <v>71000</v>
      </c>
      <c r="M30" s="16">
        <f t="shared" ref="M30:M32" si="7">(I30-J30)/F30</f>
        <v>3.84</v>
      </c>
      <c r="N30" s="6" t="s">
        <v>3</v>
      </c>
      <c r="O30" s="18" t="s">
        <v>18</v>
      </c>
    </row>
    <row r="31" ht="14.25" customHeight="1">
      <c r="B31" s="12" t="s">
        <v>19</v>
      </c>
      <c r="C31" s="13">
        <v>54.0</v>
      </c>
      <c r="D31" s="14">
        <f t="shared" si="1"/>
        <v>462.962963</v>
      </c>
      <c r="E31" s="14">
        <f t="shared" si="2"/>
        <v>1080</v>
      </c>
      <c r="F31" s="15">
        <v>25000.0</v>
      </c>
      <c r="G31" s="16">
        <f t="shared" si="3"/>
        <v>0.09259259259</v>
      </c>
      <c r="H31" s="13">
        <v>5.0</v>
      </c>
      <c r="I31" s="14">
        <f t="shared" si="4"/>
        <v>45000</v>
      </c>
      <c r="J31" s="17">
        <f t="shared" si="5"/>
        <v>15000</v>
      </c>
      <c r="K31" s="13">
        <v>9000.0</v>
      </c>
      <c r="L31" s="14">
        <f t="shared" si="6"/>
        <v>5000</v>
      </c>
      <c r="M31" s="16">
        <f t="shared" si="7"/>
        <v>1.2</v>
      </c>
      <c r="N31" s="12"/>
      <c r="O31" s="1"/>
      <c r="P31" s="1"/>
    </row>
    <row r="32" ht="14.25" customHeight="1">
      <c r="B32" s="12" t="s">
        <v>20</v>
      </c>
      <c r="C32" s="13">
        <v>60.0</v>
      </c>
      <c r="D32" s="14">
        <f t="shared" si="1"/>
        <v>416.6666667</v>
      </c>
      <c r="E32" s="14">
        <f t="shared" si="2"/>
        <v>6000</v>
      </c>
      <c r="F32" s="15">
        <v>25000.0</v>
      </c>
      <c r="G32" s="16">
        <f t="shared" si="3"/>
        <v>0.01666666667</v>
      </c>
      <c r="H32" s="13">
        <v>1.0</v>
      </c>
      <c r="I32" s="14">
        <f t="shared" si="4"/>
        <v>9000</v>
      </c>
      <c r="J32" s="17">
        <f t="shared" si="5"/>
        <v>3000</v>
      </c>
      <c r="K32" s="13">
        <v>9000.0</v>
      </c>
      <c r="L32" s="14">
        <f t="shared" si="6"/>
        <v>-19000</v>
      </c>
      <c r="M32" s="16">
        <f t="shared" si="7"/>
        <v>0.24</v>
      </c>
      <c r="N32" s="12"/>
      <c r="O32" s="1"/>
      <c r="P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4.25" customHeight="1">
      <c r="A37" s="1"/>
      <c r="B37" s="1"/>
      <c r="C37" s="1"/>
      <c r="D37" s="1"/>
      <c r="E37" s="1"/>
      <c r="F37" s="3" t="s">
        <v>21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5.75" customHeight="1">
      <c r="A39" s="2" t="s">
        <v>22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68.25" customHeight="1">
      <c r="A43" s="12"/>
      <c r="B43" s="19" t="s">
        <v>23</v>
      </c>
      <c r="D43" s="20" t="s">
        <v>24</v>
      </c>
      <c r="J43" s="21" t="s">
        <v>3</v>
      </c>
      <c r="K43" s="22" t="s">
        <v>18</v>
      </c>
      <c r="L43" s="12"/>
      <c r="M43" s="12"/>
      <c r="N43" s="12"/>
      <c r="O43" s="12"/>
      <c r="P43" s="12"/>
    </row>
    <row r="44" ht="81.0" customHeight="1">
      <c r="A44" s="12"/>
      <c r="B44" s="19" t="s">
        <v>25</v>
      </c>
      <c r="D44" s="20" t="s">
        <v>26</v>
      </c>
      <c r="J44" s="12"/>
      <c r="K44" s="12"/>
      <c r="L44" s="12"/>
      <c r="M44" s="12"/>
      <c r="N44" s="12"/>
      <c r="O44" s="12"/>
      <c r="P44" s="12"/>
    </row>
    <row r="45" ht="85.5" customHeight="1">
      <c r="A45" s="12"/>
      <c r="B45" s="19" t="s">
        <v>27</v>
      </c>
      <c r="D45" s="20" t="s">
        <v>28</v>
      </c>
      <c r="J45" s="12"/>
      <c r="K45" s="12"/>
      <c r="L45" s="12"/>
      <c r="M45" s="12"/>
      <c r="N45" s="12"/>
      <c r="O45" s="12"/>
      <c r="P45" s="1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3:C43"/>
    <mergeCell ref="D43:I43"/>
    <mergeCell ref="B44:C44"/>
    <mergeCell ref="D44:I44"/>
    <mergeCell ref="B45:C45"/>
    <mergeCell ref="D45:I45"/>
  </mergeCells>
  <printOptions/>
  <pageMargins bottom="0.75" footer="0.0" header="0.0" left="0.7" right="0.7" top="0.75"/>
  <pageSetup orientation="landscape"/>
  <drawing r:id="rId1"/>
</worksheet>
</file>