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ulka\Desktop\"/>
    </mc:Choice>
  </mc:AlternateContent>
  <xr:revisionPtr revIDLastSave="0" documentId="13_ncr:1_{08738054-5701-412C-8A1F-19D9A02D06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L2" i="1"/>
  <c r="E18" i="1"/>
  <c r="D18" i="1"/>
  <c r="C18" i="1"/>
  <c r="B18" i="1"/>
  <c r="F1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F14" i="1"/>
  <c r="F15" i="1"/>
  <c r="F16" i="1"/>
  <c r="F17" i="1"/>
  <c r="F13" i="1"/>
  <c r="F9" i="1"/>
  <c r="F10" i="1"/>
  <c r="F11" i="1"/>
  <c r="F12" i="1"/>
  <c r="F8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<sst xmlns="http://schemas.openxmlformats.org/spreadsheetml/2006/main" count="26" uniqueCount="26">
  <si>
    <t>Detection only</t>
  </si>
  <si>
    <t>File</t>
  </si>
  <si>
    <t>multi-9-2.jpg</t>
  </si>
  <si>
    <t>multi-9-9.jpg</t>
  </si>
  <si>
    <t>multi-9-16.jpg</t>
  </si>
  <si>
    <t>multi-9-23.jpg</t>
  </si>
  <si>
    <t>multi-9-30.jpg</t>
  </si>
  <si>
    <t>multi-16-2.jpg</t>
  </si>
  <si>
    <t>multi-16-9.jpg</t>
  </si>
  <si>
    <t>multi-16-16.jpg</t>
  </si>
  <si>
    <t>multi-16-23.jpg</t>
  </si>
  <si>
    <t>multi-16-30.jpg</t>
  </si>
  <si>
    <t>multi-25-2.jpg</t>
  </si>
  <si>
    <t>multi-25-9.jpg</t>
  </si>
  <si>
    <t>multi-25-16.jpg</t>
  </si>
  <si>
    <t>multi-25-23.jpg</t>
  </si>
  <si>
    <t>multi-25-30.jpg</t>
  </si>
  <si>
    <t>Correct</t>
  </si>
  <si>
    <t>Wrong</t>
  </si>
  <si>
    <t>Extra defects</t>
  </si>
  <si>
    <t>Missed defects</t>
  </si>
  <si>
    <t>Accuracy</t>
  </si>
  <si>
    <t>Total defects</t>
  </si>
  <si>
    <t xml:space="preserve">Defect accuracy </t>
  </si>
  <si>
    <t>TOTAL</t>
  </si>
  <si>
    <t>all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</si>
</sst>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9" fontId="0" fillId="0" borderId="0" xfId="1" applyFont="1"/>
    <xf numFmtId="9" fontId="0" fillId="0" borderId="0" xfId="1" applyFont="1" applyBorder="1"/>
    <xf numFmtId="9" fontId="0" fillId="0" borderId="1" xfId="1" applyFont="1" applyBorder="1"/>
    <xf numFmtId="0" fontId="0" fillId="0" borderId="1" xfId="0" applyFill="1" applyBorder="1"/>
    <xf numFmtId="0" fontId="2" fillId="0" borderId="1" xfId="0" applyFont="1" applyBorder="1"/>
    <xf numFmtId="9" fontId="0" fillId="0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M16" sqref="M16"/>
    </sheetView>
  </sheetViews>
  <sheetFormatPr defaultRowHeight="14.4" x14ac:dyDescent="0.3"/>
  <cols>
    <col min="1" max="1" width="13.5546875" customWidth="1"/>
    <col min="2" max="2" width="8.21875" customWidth="1"/>
    <col min="3" max="3" width="7.6640625" customWidth="1"/>
    <col min="4" max="4" width="12.33203125" customWidth="1"/>
    <col min="5" max="6" width="13.5546875" customWidth="1"/>
    <col min="7" max="7" width="12.5546875" customWidth="1"/>
    <col min="8" max="8" width="15.109375" customWidth="1"/>
  </cols>
  <sheetData>
    <row r="1" spans="1:12" x14ac:dyDescent="0.3">
      <c r="A1" t="s">
        <v>0</v>
      </c>
    </row>
    <row r="2" spans="1:12" x14ac:dyDescent="0.3">
      <c r="A2" t="s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K2" t="s">
        <v>25</v>
      </c>
      <c r="L2">
        <f>5*9+5*16+5*25</f>
        <v>250</v>
      </c>
    </row>
    <row r="3" spans="1:12" x14ac:dyDescent="0.3">
      <c r="A3" s="1" t="s">
        <v>2</v>
      </c>
      <c r="B3" s="1">
        <v>8</v>
      </c>
      <c r="C3" s="1">
        <v>1</v>
      </c>
      <c r="D3" s="1">
        <v>1</v>
      </c>
      <c r="E3" s="1">
        <v>0</v>
      </c>
      <c r="F3" s="5">
        <f>B3/9</f>
        <v>0.88888888888888884</v>
      </c>
      <c r="G3" s="6">
        <v>6</v>
      </c>
      <c r="H3" s="5">
        <f>(G3-E3)/G3</f>
        <v>1</v>
      </c>
    </row>
    <row r="4" spans="1:12" x14ac:dyDescent="0.3">
      <c r="A4" t="s">
        <v>3</v>
      </c>
      <c r="B4">
        <v>7</v>
      </c>
      <c r="C4">
        <v>2</v>
      </c>
      <c r="D4">
        <v>0</v>
      </c>
      <c r="E4">
        <v>1</v>
      </c>
      <c r="F4" s="3">
        <f t="shared" ref="F4:F7" si="0">B4/9</f>
        <v>0.77777777777777779</v>
      </c>
      <c r="G4">
        <v>3</v>
      </c>
      <c r="H4" s="3">
        <f t="shared" ref="H4:H17" si="1">(G4-E4)/G4</f>
        <v>0.66666666666666663</v>
      </c>
    </row>
    <row r="5" spans="1:12" x14ac:dyDescent="0.3">
      <c r="A5" t="s">
        <v>4</v>
      </c>
      <c r="B5">
        <v>4</v>
      </c>
      <c r="C5">
        <v>5</v>
      </c>
      <c r="D5">
        <v>0</v>
      </c>
      <c r="E5">
        <v>1</v>
      </c>
      <c r="F5" s="3">
        <f t="shared" si="0"/>
        <v>0.44444444444444442</v>
      </c>
      <c r="G5">
        <v>2</v>
      </c>
      <c r="H5" s="3">
        <f t="shared" si="1"/>
        <v>0.5</v>
      </c>
    </row>
    <row r="6" spans="1:12" x14ac:dyDescent="0.3">
      <c r="A6" t="s">
        <v>5</v>
      </c>
      <c r="B6">
        <v>6</v>
      </c>
      <c r="C6">
        <v>3</v>
      </c>
      <c r="D6">
        <v>0</v>
      </c>
      <c r="E6">
        <v>0</v>
      </c>
      <c r="F6" s="3">
        <f t="shared" si="0"/>
        <v>0.66666666666666663</v>
      </c>
      <c r="G6">
        <v>2</v>
      </c>
      <c r="H6" s="3">
        <f t="shared" si="1"/>
        <v>1</v>
      </c>
    </row>
    <row r="7" spans="1:12" x14ac:dyDescent="0.3">
      <c r="A7" t="s">
        <v>6</v>
      </c>
      <c r="B7">
        <v>8</v>
      </c>
      <c r="C7">
        <v>1</v>
      </c>
      <c r="D7">
        <v>0</v>
      </c>
      <c r="E7">
        <v>1</v>
      </c>
      <c r="F7" s="3">
        <f t="shared" si="0"/>
        <v>0.88888888888888884</v>
      </c>
      <c r="G7">
        <v>4</v>
      </c>
      <c r="H7" s="3">
        <f t="shared" si="1"/>
        <v>0.75</v>
      </c>
    </row>
    <row r="8" spans="1:12" x14ac:dyDescent="0.3">
      <c r="A8" s="1" t="s">
        <v>7</v>
      </c>
      <c r="B8" s="1">
        <v>13</v>
      </c>
      <c r="C8" s="1">
        <v>3</v>
      </c>
      <c r="D8" s="1">
        <v>0</v>
      </c>
      <c r="E8" s="1">
        <v>0</v>
      </c>
      <c r="F8" s="5">
        <f>B8/16</f>
        <v>0.8125</v>
      </c>
      <c r="G8" s="6">
        <v>3</v>
      </c>
      <c r="H8" s="5">
        <f t="shared" si="1"/>
        <v>1</v>
      </c>
    </row>
    <row r="9" spans="1:12" x14ac:dyDescent="0.3">
      <c r="A9" t="s">
        <v>8</v>
      </c>
      <c r="B9" s="2">
        <v>13</v>
      </c>
      <c r="C9" s="2">
        <v>3</v>
      </c>
      <c r="D9" s="2">
        <v>0</v>
      </c>
      <c r="E9" s="2">
        <v>0</v>
      </c>
      <c r="F9" s="3">
        <f t="shared" ref="F9:F12" si="2">B9/16</f>
        <v>0.8125</v>
      </c>
      <c r="G9" s="2">
        <v>3</v>
      </c>
      <c r="H9" s="3">
        <f t="shared" si="1"/>
        <v>1</v>
      </c>
    </row>
    <row r="10" spans="1:12" x14ac:dyDescent="0.3">
      <c r="A10" t="s">
        <v>9</v>
      </c>
      <c r="B10" s="2">
        <v>12</v>
      </c>
      <c r="C10" s="2">
        <v>4</v>
      </c>
      <c r="D10" s="2">
        <v>0</v>
      </c>
      <c r="E10" s="2">
        <v>1</v>
      </c>
      <c r="F10" s="3">
        <f t="shared" si="2"/>
        <v>0.75</v>
      </c>
      <c r="G10" s="2">
        <v>4</v>
      </c>
      <c r="H10" s="3">
        <f t="shared" si="1"/>
        <v>0.75</v>
      </c>
    </row>
    <row r="11" spans="1:12" x14ac:dyDescent="0.3">
      <c r="A11" t="s">
        <v>10</v>
      </c>
      <c r="B11" s="2">
        <v>15</v>
      </c>
      <c r="C11" s="2">
        <v>1</v>
      </c>
      <c r="D11" s="2">
        <v>0</v>
      </c>
      <c r="E11" s="2">
        <v>0</v>
      </c>
      <c r="F11" s="3">
        <f t="shared" si="2"/>
        <v>0.9375</v>
      </c>
      <c r="G11" s="2">
        <v>2</v>
      </c>
      <c r="H11" s="3">
        <f t="shared" si="1"/>
        <v>1</v>
      </c>
    </row>
    <row r="12" spans="1:12" x14ac:dyDescent="0.3">
      <c r="A12" t="s">
        <v>11</v>
      </c>
      <c r="B12" s="2">
        <v>12</v>
      </c>
      <c r="C12" s="2">
        <v>4</v>
      </c>
      <c r="D12" s="2">
        <v>0</v>
      </c>
      <c r="E12" s="2">
        <v>1</v>
      </c>
      <c r="F12" s="3">
        <f t="shared" si="2"/>
        <v>0.75</v>
      </c>
      <c r="G12" s="2">
        <v>2</v>
      </c>
      <c r="H12" s="3">
        <f t="shared" si="1"/>
        <v>0.5</v>
      </c>
    </row>
    <row r="13" spans="1:12" x14ac:dyDescent="0.3">
      <c r="A13" s="1" t="s">
        <v>12</v>
      </c>
      <c r="B13" s="1">
        <v>17</v>
      </c>
      <c r="C13" s="1">
        <v>8</v>
      </c>
      <c r="D13" s="1">
        <v>0</v>
      </c>
      <c r="E13" s="1">
        <v>2</v>
      </c>
      <c r="F13" s="5">
        <f>B13/25</f>
        <v>0.68</v>
      </c>
      <c r="G13" s="6">
        <v>7</v>
      </c>
      <c r="H13" s="5">
        <f t="shared" si="1"/>
        <v>0.7142857142857143</v>
      </c>
    </row>
    <row r="14" spans="1:12" x14ac:dyDescent="0.3">
      <c r="A14" t="s">
        <v>13</v>
      </c>
      <c r="B14" s="2">
        <v>18</v>
      </c>
      <c r="C14" s="2">
        <v>7</v>
      </c>
      <c r="D14" s="2">
        <v>0</v>
      </c>
      <c r="E14" s="2">
        <v>1</v>
      </c>
      <c r="F14" s="4">
        <f t="shared" ref="F14:F17" si="3">B14/25</f>
        <v>0.72</v>
      </c>
      <c r="G14" s="2">
        <v>4</v>
      </c>
      <c r="H14" s="3">
        <f t="shared" si="1"/>
        <v>0.75</v>
      </c>
    </row>
    <row r="15" spans="1:12" x14ac:dyDescent="0.3">
      <c r="A15" t="s">
        <v>14</v>
      </c>
      <c r="B15" s="2">
        <v>19</v>
      </c>
      <c r="C15" s="2">
        <v>6</v>
      </c>
      <c r="D15" s="2">
        <v>0</v>
      </c>
      <c r="E15" s="2">
        <v>1</v>
      </c>
      <c r="F15" s="4">
        <f t="shared" si="3"/>
        <v>0.76</v>
      </c>
      <c r="G15" s="2">
        <v>4</v>
      </c>
      <c r="H15" s="3">
        <f t="shared" si="1"/>
        <v>0.75</v>
      </c>
    </row>
    <row r="16" spans="1:12" x14ac:dyDescent="0.3">
      <c r="A16" t="s">
        <v>15</v>
      </c>
      <c r="B16" s="2">
        <v>21</v>
      </c>
      <c r="C16" s="2">
        <v>4</v>
      </c>
      <c r="D16" s="2">
        <v>1</v>
      </c>
      <c r="E16" s="2">
        <v>1</v>
      </c>
      <c r="F16" s="4">
        <f t="shared" si="3"/>
        <v>0.84</v>
      </c>
      <c r="G16" s="2">
        <v>6</v>
      </c>
      <c r="H16" s="3">
        <f t="shared" si="1"/>
        <v>0.83333333333333337</v>
      </c>
    </row>
    <row r="17" spans="1:8" x14ac:dyDescent="0.3">
      <c r="A17" t="s">
        <v>16</v>
      </c>
      <c r="B17" s="2">
        <v>18</v>
      </c>
      <c r="C17" s="2">
        <v>7</v>
      </c>
      <c r="D17" s="2">
        <v>2</v>
      </c>
      <c r="E17" s="2">
        <v>2</v>
      </c>
      <c r="F17" s="4">
        <f t="shared" si="3"/>
        <v>0.72</v>
      </c>
      <c r="G17" s="2">
        <v>9</v>
      </c>
      <c r="H17" s="3">
        <f t="shared" si="1"/>
        <v>0.77777777777777779</v>
      </c>
    </row>
    <row r="18" spans="1:8" x14ac:dyDescent="0.3">
      <c r="A18" s="7" t="s">
        <v>24</v>
      </c>
      <c r="B18" s="1">
        <f>SUM(B3:B17)</f>
        <v>191</v>
      </c>
      <c r="C18" s="1">
        <f>SUM(C3:C17)</f>
        <v>59</v>
      </c>
      <c r="D18" s="1">
        <f>SUM(D3:D17)</f>
        <v>4</v>
      </c>
      <c r="E18" s="1">
        <f>SUM(E3:E17)</f>
        <v>12</v>
      </c>
      <c r="F18" s="8">
        <f>B18/$L$2</f>
        <v>0.76400000000000001</v>
      </c>
      <c r="G18" s="1">
        <f>SUM(G3:G17)</f>
        <v>61</v>
      </c>
      <c r="H18" s="5">
        <f>(G18-E18)/G18</f>
        <v>0.80327868852459017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</dc:creator>
  <cp:lastModifiedBy>j s</cp:lastModifiedBy>
  <dcterms:created xsi:type="dcterms:W3CDTF">2015-06-05T18:17:20Z</dcterms:created>
  <dcterms:modified xsi:type="dcterms:W3CDTF">2024-12-01T12:31:43Z</dcterms:modified>
</cp:coreProperties>
</file>